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I:\Mi unidad\SENA\2026\1.PROV\Materiales PVV\00\"/>
    </mc:Choice>
  </mc:AlternateContent>
  <xr:revisionPtr revIDLastSave="0" documentId="13_ncr:1_{DE4285A6-896D-457A-B7E6-64C58BFC36CE}" xr6:coauthVersionLast="47" xr6:coauthVersionMax="47" xr10:uidLastSave="{00000000-0000-0000-0000-000000000000}"/>
  <bookViews>
    <workbookView xWindow="-120" yWindow="-120" windowWidth="29040" windowHeight="15840" xr2:uid="{00000000-000D-0000-FFFF-FFFF00000000}"/>
  </bookViews>
  <sheets>
    <sheet name="ESTUDIO DE MERCADO" sheetId="1" r:id="rId1"/>
  </sheets>
  <definedNames>
    <definedName name="_xlnm.Print_Titles" localSheetId="0">'ESTUDIO DE MERCADO'!$1:$6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8" i="1" l="1"/>
  <c r="R8" i="1" s="1"/>
  <c r="Q9" i="1"/>
  <c r="R9" i="1" s="1"/>
  <c r="Q10" i="1"/>
  <c r="R10" i="1" s="1"/>
  <c r="Q11" i="1"/>
  <c r="R11" i="1" s="1"/>
  <c r="Q12" i="1"/>
  <c r="R12" i="1" s="1"/>
  <c r="Q13" i="1"/>
  <c r="R13" i="1" s="1"/>
  <c r="Q14" i="1"/>
  <c r="R14" i="1" s="1"/>
  <c r="Q15" i="1"/>
  <c r="R15" i="1" s="1"/>
  <c r="Q16" i="1"/>
  <c r="R16" i="1" s="1"/>
  <c r="Q17" i="1"/>
  <c r="R17" i="1" s="1"/>
  <c r="Q18" i="1"/>
  <c r="R18" i="1" s="1"/>
  <c r="Q19" i="1"/>
  <c r="R19" i="1" s="1"/>
  <c r="Q20" i="1"/>
  <c r="R20" i="1" s="1"/>
  <c r="Q21" i="1"/>
  <c r="R21" i="1" s="1"/>
  <c r="Q22" i="1"/>
  <c r="R22" i="1" s="1"/>
  <c r="Q23" i="1"/>
  <c r="R23" i="1" s="1"/>
  <c r="Q24" i="1"/>
  <c r="R24" i="1" s="1"/>
  <c r="Q25" i="1"/>
  <c r="R25" i="1" s="1"/>
  <c r="Q26" i="1"/>
  <c r="R26" i="1" s="1"/>
  <c r="Q27" i="1"/>
  <c r="R27" i="1" s="1"/>
  <c r="Q28" i="1"/>
  <c r="R28" i="1" s="1"/>
  <c r="Q29" i="1"/>
  <c r="R29" i="1" s="1"/>
  <c r="Q30" i="1"/>
  <c r="R30" i="1" s="1"/>
  <c r="Q31" i="1"/>
  <c r="R31" i="1" s="1"/>
  <c r="Q32" i="1"/>
  <c r="R32" i="1" s="1"/>
  <c r="Q33" i="1"/>
  <c r="R33" i="1" s="1"/>
  <c r="Q34" i="1"/>
  <c r="R34" i="1" s="1"/>
  <c r="Q35" i="1"/>
  <c r="R35" i="1" s="1"/>
  <c r="Q36" i="1"/>
  <c r="R36" i="1" s="1"/>
  <c r="Q37" i="1"/>
  <c r="R37" i="1" s="1"/>
  <c r="Q38" i="1"/>
  <c r="R38" i="1" s="1"/>
  <c r="Q39" i="1"/>
  <c r="R39" i="1" s="1"/>
  <c r="Q40" i="1"/>
  <c r="R40" i="1" s="1"/>
  <c r="Q41" i="1"/>
  <c r="R41" i="1" s="1"/>
  <c r="Q42" i="1"/>
  <c r="R42" i="1" s="1"/>
  <c r="Q43" i="1"/>
  <c r="R43" i="1" s="1"/>
  <c r="Q44" i="1"/>
  <c r="R44" i="1" s="1"/>
  <c r="Q45" i="1"/>
  <c r="R45" i="1" s="1"/>
  <c r="Q46" i="1"/>
  <c r="R46" i="1" s="1"/>
  <c r="Q47" i="1"/>
  <c r="R47" i="1" s="1"/>
  <c r="Q48" i="1"/>
  <c r="R48" i="1" s="1"/>
  <c r="Q49" i="1"/>
  <c r="R49" i="1" s="1"/>
  <c r="Q50" i="1"/>
  <c r="R50" i="1" s="1"/>
  <c r="Q51" i="1"/>
  <c r="R51" i="1" s="1"/>
  <c r="Q52" i="1"/>
  <c r="R52" i="1" s="1"/>
  <c r="Q53" i="1"/>
  <c r="R53" i="1" s="1"/>
  <c r="Q54" i="1"/>
  <c r="R54" i="1" s="1"/>
  <c r="Q55" i="1"/>
  <c r="R55" i="1" s="1"/>
  <c r="Q56" i="1"/>
  <c r="R56" i="1" s="1"/>
  <c r="Q57" i="1"/>
  <c r="R57" i="1" s="1"/>
  <c r="Q58" i="1"/>
  <c r="R58" i="1" s="1"/>
  <c r="Q59" i="1"/>
  <c r="R59" i="1" s="1"/>
  <c r="Q60" i="1"/>
  <c r="R60" i="1" s="1"/>
  <c r="Q61" i="1"/>
  <c r="R61" i="1" s="1"/>
  <c r="Q62" i="1"/>
  <c r="R62" i="1" s="1"/>
  <c r="Q63" i="1"/>
  <c r="R63" i="1" s="1"/>
  <c r="Q64" i="1"/>
  <c r="R64" i="1" s="1"/>
  <c r="Q65" i="1"/>
  <c r="R65" i="1" s="1"/>
  <c r="Q66" i="1"/>
  <c r="R66" i="1" s="1"/>
  <c r="Q67" i="1"/>
  <c r="R67" i="1" s="1"/>
  <c r="Q68" i="1"/>
  <c r="R68" i="1" s="1"/>
  <c r="Q69" i="1"/>
  <c r="R69" i="1" s="1"/>
  <c r="Q70" i="1"/>
  <c r="R70" i="1" s="1"/>
  <c r="Q71" i="1"/>
  <c r="R71" i="1" s="1"/>
  <c r="Q72" i="1"/>
  <c r="R72" i="1" s="1"/>
  <c r="Q73" i="1"/>
  <c r="R73" i="1" s="1"/>
  <c r="Q74" i="1"/>
  <c r="R74" i="1" s="1"/>
  <c r="Q75" i="1"/>
  <c r="R75" i="1" s="1"/>
  <c r="Q76" i="1"/>
  <c r="R76" i="1" s="1"/>
  <c r="Q77" i="1"/>
  <c r="R77" i="1" s="1"/>
  <c r="Q78" i="1"/>
  <c r="R78" i="1" s="1"/>
  <c r="Q79" i="1"/>
  <c r="R79" i="1" s="1"/>
  <c r="Q80" i="1"/>
  <c r="R80" i="1" s="1"/>
  <c r="Q81" i="1"/>
  <c r="R81" i="1" s="1"/>
  <c r="Q82" i="1"/>
  <c r="R82" i="1" s="1"/>
  <c r="Q83" i="1"/>
  <c r="R83" i="1" s="1"/>
  <c r="Q84" i="1"/>
  <c r="R84" i="1" s="1"/>
  <c r="Q85" i="1"/>
  <c r="R85" i="1" s="1"/>
  <c r="Q86" i="1"/>
  <c r="R86" i="1" s="1"/>
  <c r="Q87" i="1"/>
  <c r="R87" i="1" s="1"/>
  <c r="Q88" i="1"/>
  <c r="R88" i="1" s="1"/>
  <c r="Q89" i="1"/>
  <c r="R89" i="1" s="1"/>
  <c r="Q90" i="1"/>
  <c r="R90" i="1" s="1"/>
  <c r="Q91" i="1"/>
  <c r="R91" i="1" s="1"/>
  <c r="Q92" i="1"/>
  <c r="R92" i="1" s="1"/>
  <c r="Q93" i="1"/>
  <c r="R93" i="1" s="1"/>
  <c r="Q94" i="1"/>
  <c r="R94" i="1" s="1"/>
  <c r="Q95" i="1"/>
  <c r="R95" i="1" s="1"/>
  <c r="Q96" i="1"/>
  <c r="R96" i="1" s="1"/>
  <c r="Q97" i="1"/>
  <c r="R97" i="1" s="1"/>
  <c r="Q98" i="1"/>
  <c r="R98" i="1" s="1"/>
  <c r="Q99" i="1"/>
  <c r="R99" i="1" s="1"/>
  <c r="Q100" i="1"/>
  <c r="R100" i="1" s="1"/>
  <c r="Q101" i="1"/>
  <c r="R101" i="1" s="1"/>
  <c r="Q102" i="1"/>
  <c r="R102" i="1" s="1"/>
  <c r="Q103" i="1"/>
  <c r="R103" i="1" s="1"/>
  <c r="Q104" i="1"/>
  <c r="R104" i="1" s="1"/>
  <c r="Q105" i="1"/>
  <c r="R105" i="1" s="1"/>
  <c r="Q106" i="1"/>
  <c r="R106" i="1" s="1"/>
  <c r="Q107" i="1"/>
  <c r="R107" i="1" s="1"/>
  <c r="Q108" i="1"/>
  <c r="R108" i="1" s="1"/>
  <c r="Q109" i="1"/>
  <c r="R109" i="1" s="1"/>
  <c r="Q110" i="1"/>
  <c r="R110" i="1" s="1"/>
  <c r="Q111" i="1"/>
  <c r="R111" i="1" s="1"/>
  <c r="Q112" i="1"/>
  <c r="R112" i="1" s="1"/>
  <c r="Q113" i="1"/>
  <c r="R113" i="1" s="1"/>
  <c r="Q7" i="1"/>
  <c r="R7" i="1" s="1"/>
  <c r="P114" i="1"/>
  <c r="L114" i="1"/>
  <c r="H114" i="1"/>
  <c r="R114" i="1" l="1"/>
</calcChain>
</file>

<file path=xl/sharedStrings.xml><?xml version="1.0" encoding="utf-8"?>
<sst xmlns="http://schemas.openxmlformats.org/spreadsheetml/2006/main" count="571" uniqueCount="166">
  <si>
    <t>REPRESENTACIONES AMAZONAS S.A.S.</t>
  </si>
  <si>
    <t>CARLOS ARIEL HENAO GONZÁLEZ</t>
  </si>
  <si>
    <t>COMERCIALIZADORA YAWARAPANA S.A.S.</t>
  </si>
  <si>
    <t>ANÁLISIS</t>
  </si>
  <si>
    <t>ÍTEM</t>
  </si>
  <si>
    <t>DESCRIPCIÓN DEL PRODUCTO</t>
  </si>
  <si>
    <t>CANTIDAD</t>
  </si>
  <si>
    <t>Hoja en acero inoxidable, empaque individual, apta para barbería y peluquería. Una paca contiene 60 hojillas.</t>
  </si>
  <si>
    <t>PACA</t>
  </si>
  <si>
    <t>Cera para moldear en potes o envase con tapa de rosca estándar para fijar y dar estilo al cabello masculino de forma profesional, con diferentes niveles de brillo y fuerza. Está elaborada a base de agua, lo que permite retirarla fácilmente con agua o shampoo sin dejar residuos pesados. Una unidad contiene de 150ml.</t>
  </si>
  <si>
    <t>BOTES</t>
  </si>
  <si>
    <t>Spray en aerosol 5 en 1, para enfriar al instante, desinfectar, lubricar, limpiar y prevenir el óxido sin necesidad de desmontar la pieza. Una unidad contiene 15.5 OZ (439gr)</t>
  </si>
  <si>
    <t>UNIDADES</t>
  </si>
  <si>
    <t>Gel Fijador en Pote (Envase) sin alcohol - efecto memoria - no deja residuos - unisex - para moldear el cabello. Cada unidad contiene 500 gr</t>
  </si>
  <si>
    <t>Loción corporal en spray, es una fragancia muy ligera y de baja concentración alcohólica diseñada para perfumar de forma sutil. Una unidad contiene 50 ml.</t>
  </si>
  <si>
    <t>Laca en spray de fijación media para peinados que requieren control medio y larga duración. Una unidad contiene 240 ml</t>
  </si>
  <si>
    <t>Silicona da brillo y suavidad, para despues del cotre o planchado del cabello. Una unidad contiene 280 gr.</t>
  </si>
  <si>
    <t>Talco en envase plastico para barberia absorbente de la humedad, manteniendo la piel fresca, seca y con una agradable fragancia para finalizar los servicios de barbería. Cada unidad contiene 300 gr</t>
  </si>
  <si>
    <t>Shampoo para peluquería en envases de gran formato o galones (de 1000 ml), diseñados para uso profesional y rendimiento continuo en el salón. Una unidad contiene 1000 ml</t>
  </si>
  <si>
    <t>Paquete de papel cuellero desechable x5 para peluquerías, sirve como barrera higiénica entre la piel del cliente y la capa de corte, absorbiendo sudor y reteniendo pequeños residuos. Un paquete contiene 100 unidades.</t>
  </si>
  <si>
    <t>PAQUETES</t>
  </si>
  <si>
    <t>Esmalte semipermanente de uso profesional con partículas magnéticas que permiten generar efectos de profundidad mediante imán, compatible con lámparas UV/LED, secado por fotocurado, alta adherencia, acabado brillante, buena resistencia al desgaste, presentación mínima de 12 ml, envase con brocha aplicadora integrada COLORES SURTIDOS. Una unidad ( envase con brocha) que contiene 12ml.</t>
  </si>
  <si>
    <t>UNIDAD</t>
  </si>
  <si>
    <t>Poly Gel de Belleza, material híbrido para esculpir uñas que combina la resistencia del acrílico con la flexibilidad del gel. Una unidad de 30 ml.</t>
  </si>
  <si>
    <t>Kit Pinceles Ópalo X 5, corresponde a un set de 5 pinceles de alta precisión, ideales para decoración de uñas, líneas detalladas y trabajos finos de manicura. Un Kit con 5 unidades.</t>
  </si>
  <si>
    <t>KIT</t>
  </si>
  <si>
    <t>Toallas desechables suaves, ultra absorbente para un secado más completo en manos y pies, resistencia a grandes tensiones. Un Rollo contiene 88 unidades, Medidas aproximadamente de 42.5 x 28.2 CM.</t>
  </si>
  <si>
    <t>ROLLO</t>
  </si>
  <si>
    <t>Delantal Barbero de uso profesional de material impermeable o hidrofugo, poliéstel con tirantes ajustables mínimo dos bolsillos frontales, costuras reforzadas facil limpieza y resistente a productos quimicos de peluqueria, medidas aproximadas 80cm -90 cm x 60 - 70 cm.</t>
  </si>
  <si>
    <t>DELANTAL BARBERO</t>
  </si>
  <si>
    <t>Capa de barberia de uso profesional, confeccionada en material impermeable o hidrófugo (poliéster, nylon o material de características equivalentes), resistente a la humedad, productos cosméticos y uso continuo. Cierre ajustable mediante broches, velcro o sistema elástico para diferentes contornos de cuello. Antiestática o de baja adherencia al cabello para facilitar la limpieza. Lavable, de secado rápido, costuras reforzadas y bordes con terminación resistente al desgaste. Una unidad (Capa de barberia). Medidas aproximadas de 140 a 160 cm de ancho por 140 a 150 cm de largo.</t>
  </si>
  <si>
    <t>CAPA DE BARBERIA</t>
  </si>
  <si>
    <t>PAQUETES DE PALITOS DE NARANJAS (MEDIDA ESTANDAR); Palitos de fabricados de madera, flexibles y resistentes Cuenta con dos extremos diferentes, uno cortado en punta para limpiar las uñas y otro en oblicuo para empujar la cutícula Puedes usarlo para manicure o pedicure. Un paquete contiene 100 unidades.</t>
  </si>
  <si>
    <t>PAQUETE X 100 UNIDADES</t>
  </si>
  <si>
    <t>PAQUETE DE POLVO EXFOLIAR SINTÉTICO POR KILO</t>
  </si>
  <si>
    <t>PAQUETE</t>
  </si>
  <si>
    <t>Las bolsas y fundas desechables estándar para tinas de pedicura miden 60 x 64 cm de largo por 45 cm de ancho, fabricadas en polietileno impermeable de alta o baja densidad. Vienen en paquetes de 50 unidades y soportan agua tibia sin derrames. Un paquete contiene 50 unidades.</t>
  </si>
  <si>
    <t>CORTACUTÍCULAS (ALICATES) DE PLÁSTICO PUNTA DE ACERO INOXIDABLES</t>
  </si>
  <si>
    <t>REPUJADOR DE CUTÍCULA (PUSHER)</t>
  </si>
  <si>
    <t>CORTA UÑAS PUNTA RECTA, TAMAÑO GRANDE</t>
  </si>
  <si>
    <t>Lima negra de 17 cm es una herramienta profesional de manicura, típicamente con gramaje doble 100/180, ideal para moldear y dar acabado a uñas artificiales de acrílico, gel o acrigel.</t>
  </si>
  <si>
    <t>Removedor de Callos, emoliente que actúa para prevenir resequedad de la piel y repara la piel muerta. Suaviza y ayuda a pulir asperezas en los bordes de las uñas de manos y pies. Una unidad contiene 500 ml.</t>
  </si>
  <si>
    <t>El removedor de cutículas en crema en presentación de tarro producto de uso profesional en estética. Ayuda a ablandar y eliminar de forma rápida y segura las células muertas alrededor de la uña sin necesidad de un remojo prolongado. Una unidad (Tarro) contiene 250 ML.</t>
  </si>
  <si>
    <t>Bloque Pulidor, espuma recubierta de una capa suave y porosa de lija que ayuda a pulir los residuos de las uñas, Se utiliza frotando la uña hacia arriba, con movimientos cortos y suaves. PAQUETE DE BLOQUE PULIDOR BLANCO (SUAVES)X 10</t>
  </si>
  <si>
    <t>DOCENA DE ESMALTES DE 13.5ML (COLORES SURTIDOS ENTRE CLAROS Y OSCUROS)</t>
  </si>
  <si>
    <t>DOCENA</t>
  </si>
  <si>
    <t>PAQUETE DE ROLLO DE ALGODÓN QUIRÚRJICO DE 500GR. Un paquete contiene 500 gr</t>
  </si>
  <si>
    <t>PALAS RASPA CAYOS PARA PIES (CABO DE MADERA)</t>
  </si>
  <si>
    <t>CAJA DE GUANTES TALLA M</t>
  </si>
  <si>
    <t>CAJA</t>
  </si>
  <si>
    <t>caja de aceite de soya de 20 unidades por 900 ml. Cada caja contien 20 unidades.</t>
  </si>
  <si>
    <t>PACA DE SAL DE ALTA PUREZA 25X 500 GR. Cada paca contien 25 unidades.</t>
  </si>
  <si>
    <t>PACA DE BEBIDA ENERGIZANTE PLASTICO 12X500ML. Cada paca contien 12 unidades.</t>
  </si>
  <si>
    <t>PAPEL HIGIENICO DOBLE HOJA X 30 UNIDADES. Cada paca contien 30 unidades.</t>
  </si>
  <si>
    <t>ATÚN EN LATA LOMO EN ACEITE 48X 140 GR. Cada caja contien 48 unidades.</t>
  </si>
  <si>
    <t>SARDINA EN SALSA DE TOMATE EN LATA OVAL 24 X 425 GR. Cada caja contien 24 unidades.</t>
  </si>
  <si>
    <t>CODIMENTO PARA ALIMENTOS COLOR Y TRISALSINA 36X12. Cada caja contien 36 unidades.</t>
  </si>
  <si>
    <t>HARINA DE MAIZ BLANCA 24X500GR. Cada paca contien 24 unidades.</t>
  </si>
  <si>
    <t>Blanqueador en cojín (presentación en bolsa o sachet flexible monodosis, de 25 unidades por caja o paquete) contiene una solución de hipoclorito de sodio o agente desinfectante activo, diseñado para desmanchar, blanquear y desinfectar textiles o superficies de forma dosificada. Un paquete contiene 25 unidades.</t>
  </si>
  <si>
    <t>Café clásico instantáneo por cajas de distribución (12 paquetes/displays de 12 sobres con un contenido individual aproximado de 8g o porciones similares) consiste en café soluble en polvo 100% puro, diseñado para disolverse de forma rápida en agua o leche caliente. Cada caja contiene 12 paquetes/displays de 12 sobres con un contenido individual aproximado de 8g.</t>
  </si>
  <si>
    <t>Pasta seca corta con forma de caracola o concha 24X250GR. Un paquete contiene 24 unidades.</t>
  </si>
  <si>
    <t>PASTA ESPAQUETTI 24X250GR. Un paquete contiene 24 unidades.</t>
  </si>
  <si>
    <t>REFRESCOS BEBIDAS SABORIZADAS DE FRESA Y MORA 24DX20 S</t>
  </si>
  <si>
    <t>CAFÉ MOLIDO 48X110GR. Un caja contiene 48 unidades.</t>
  </si>
  <si>
    <t>SUAVIZANTE PARA ROPA 10TX12X110ML</t>
  </si>
  <si>
    <t>Jabón de tocador antibacterial con óleo de linaza que elimina el 99.9% de las bacterias. 12X110GR</t>
  </si>
  <si>
    <t>CAJA DE CREMA DENTAL T/ACC 12X50G + CEPILLO</t>
  </si>
  <si>
    <t>DETERGENTE EN POLVO 96X125GR</t>
  </si>
  <si>
    <t>PACA DE LENTEJA 500GR.Cada paca contiene 25 unidades</t>
  </si>
  <si>
    <t>PACA DE ARVERJA 500GR. Cada paca contiene 25 unidades</t>
  </si>
  <si>
    <t>PACA DE GARVANZO 500GR. Cada paca contiene 25 unidades</t>
  </si>
  <si>
    <t>PACA DE BEBIDA ENERGIZANTE 240ML SABOR A SANDIA Y MANGO. Cda paquete contiene 6 unidades</t>
  </si>
  <si>
    <t>PACA BEBIDA CON ELECTROLITOS SABOR A UVA. Cada paquete contiene 6 unidades</t>
  </si>
  <si>
    <t>PACA AVENA 250G SUPER HORJUELA. C ADA PACA CONTIENE 24 UNIDADES</t>
  </si>
  <si>
    <t>CAJA DE SHAMPOO EN SACHET SUAVE Y MANEJABLE, LIMPIEZA RENOVADORA 24X18ML</t>
  </si>
  <si>
    <t>CAJA DE SHAMPOO EN SACHET ARGAN, ANTIITCH 24X15MLCADA CJA CONTIENE 24 UNIDADES</t>
  </si>
  <si>
    <t>CAJA DE MAQUINA PARA AFEITAR DESECHABLE PLUS X12UND. CADA CALA CONTIENE 12 UNIDADES</t>
  </si>
  <si>
    <t>PAQUETE JABÓN DE TOCADOR AROMA FLORAL Y FRUTAL 3UNIDSX 100GRC/U. Un paquete contiene tres unidades</t>
  </si>
  <si>
    <t>JABÓN DE BARRA CON BICARBONATO Y AROMA FLORAL 200GR</t>
  </si>
  <si>
    <t>JABÓN BLANCO EN BARRA AROMA A LAVANDA X3 200GR. Un paquete contiene tres unidades</t>
  </si>
  <si>
    <t>PACA DETERGENTE CON BICARBONATO DE SODIO CON AROMAS A MANZANA VERDE Y JAZMIN 125GR X 96. Una paca contiene 96 unidasdes</t>
  </si>
  <si>
    <t>BULTO</t>
  </si>
  <si>
    <t>PACA DE AZÚCAR DE 500GR. Cada paca contiene 25 unidades</t>
  </si>
  <si>
    <t>BEBEDERO 2LTS</t>
  </si>
  <si>
    <t>BEBEDERO 8LTS</t>
  </si>
  <si>
    <t>Los conos para sacrificio de pollos (también llamados embudos de desangre) de tamaño grande o largo soportan aves pesadas (hasta de 11 a 25 libras o aprox. 5 a 11 kg por ave). Nota: Una capacidad de 25 kg se refiere usualmente al peso total del paquete, del material de acero o a una estructura múltiple.</t>
  </si>
  <si>
    <t>BOLSA TRANSPARENTE 9X 14 X 100 UNIDADES DE 3 KL</t>
  </si>
  <si>
    <t>BOLSA TRANSPARENTE 10 X16 APROX. X80 UNIDADES DE 4 KL</t>
  </si>
  <si>
    <t>BOLSA TRANSPARENTE 14 X 20 APROXIMADAMENTE X 80 UNIDADES</t>
  </si>
  <si>
    <t>Rociador antigoteo de 300 ml para líquidos cuenta típicamente con un cuerpo de plástico PET de alta resistencia, válvula de alta precisión con sello hermético anti- fugas y atomizador de niebla fina.</t>
  </si>
  <si>
    <t>Pala Hoyadora</t>
  </si>
  <si>
    <t>Unidad</t>
  </si>
  <si>
    <t>Rastrillo plástico 22 dientes</t>
  </si>
  <si>
    <t>Valdes grande 110 litros</t>
  </si>
  <si>
    <t>Pala plana</t>
  </si>
  <si>
    <t>unidad</t>
  </si>
  <si>
    <t>Semilla para tomate Cherry</t>
  </si>
  <si>
    <t>Semilla cilantro Long Standing de hojas grandes</t>
  </si>
  <si>
    <t>Semilla cebolla texas</t>
  </si>
  <si>
    <t>Manguera de 1" en polietileno 100 M 150 Psi</t>
  </si>
  <si>
    <t>Rollos</t>
  </si>
  <si>
    <t>Cinta goteo TTAPE calibre 8000x2300mt. Caudal 0,75 LPH. Distancia de goteo 10 cms, cantidad de metros 2300mts,</t>
  </si>
  <si>
    <t>Bioinsumo agrícola de formulación líquida, elaborado a base de extractos cítricos, destinado al manejo y control de hongos fitopatógenos en cultivos hortícolas y sistemas de producción hidropónica. Producto para dilución en agua y aplicación foliar, radicular o mediante el sistema de riego, de acuerdo con las instrucciones, cultivos y blancos biológicos autorizados en su etiqueta. Manejo de plagas y enfermedades 732.</t>
  </si>
  <si>
    <t>Lt</t>
  </si>
  <si>
    <t>Filtro de disco 1"</t>
  </si>
  <si>
    <t>kit estabilizaores up+down phx1lt</t>
  </si>
  <si>
    <t>Nutriente hidropónico hojas 1000 l</t>
  </si>
  <si>
    <t>Insertos bayoneta 4mm, sistema de riego por goteo para conexxión</t>
  </si>
  <si>
    <t>Cinta satinada o cinta de raso para elaboración de moños y accesorios para el cabello, con ancho nominal de 4 cm, suministrada por metro lineal, en colores surtidos.</t>
  </si>
  <si>
    <t>Metro lineal</t>
  </si>
  <si>
    <t>Cinta satinada o cinta de raso para elaboración de moños y accesorios para el cabello, con ancho nominal de 2,5 cm, suministrada por metro lineal, en colores surtidos.</t>
  </si>
  <si>
    <t>Hilo de costura de colores, apto para la unión y el acabado de cintas durante la elaboración de moños y accesorios para el cabello, en presentación individual.</t>
  </si>
  <si>
    <t>Pinza metálica tipo pico de loro, plana, destinada a servir como base o mecanismo de sujeción de moños y accesorios para el cabello.</t>
  </si>
  <si>
    <t>Barra</t>
  </si>
  <si>
    <t>Media perla decorativa para pedrería y elaboración de moños y accesorios para el cabello, suministrada en presentación comercial cerrada.</t>
  </si>
  <si>
    <t>Aplique decorativo siliconado para elaboración de moños y accesorios para el cabello, en paquete de doce (12) docenas, equivalente a ciento cuarenta y cuatro (144) apliques.</t>
  </si>
  <si>
    <t>Unidad (envase)</t>
  </si>
  <si>
    <t>TOTALES</t>
  </si>
  <si>
    <t>Silicona en barra para manualidades - Adhesivo termofusible en barra delgada para pistola aplicadora, destinado al pegado de cintas, piezas metálicas y elementos decorativos en la elaboración de manualidades y accesorios para el cabello.</t>
  </si>
  <si>
    <t>FICHA TÉCNICA</t>
  </si>
  <si>
    <t>UNIDAD DE MEDIDA</t>
  </si>
  <si>
    <t>UNIDAD DE MEDIDA2</t>
  </si>
  <si>
    <t>CANTIDAD2</t>
  </si>
  <si>
    <t>VALOR PROMEDIO UNITARIO</t>
  </si>
  <si>
    <t>VALOR TOTAL</t>
  </si>
  <si>
    <t>VALOR UNIT.</t>
  </si>
  <si>
    <t>UNIDAD DE MEDIDA22</t>
  </si>
  <si>
    <t>VALOR UNIT.4</t>
  </si>
  <si>
    <t>VALOR TOTAL5</t>
  </si>
  <si>
    <t>CANTIDAD22</t>
  </si>
  <si>
    <t>UNIDAD DE MEDIDA23</t>
  </si>
  <si>
    <t>CANTIDAD24</t>
  </si>
  <si>
    <t>VALOR UNIT.5</t>
  </si>
  <si>
    <t>VALOR TOTAL6</t>
  </si>
  <si>
    <t>VALOR TOTAL62</t>
  </si>
  <si>
    <t>Pegante para pedrería y apliques - Adhesivo líquido para fijación de pedrería y apliques, referencia comercial tipo B-6000 o técnicamente equivalente, con aplicador de precisión, suministrado en envase individual.</t>
  </si>
  <si>
    <t>CENTRO PARA LA BIODIVERSIDAD Y EL TURISMO DEL AMAZONAS REGIONAL AMAZONAS</t>
  </si>
  <si>
    <t>ESTUDIO DE MERCADO</t>
  </si>
  <si>
    <r>
      <rPr>
        <b/>
        <sz val="11"/>
        <rFont val="Carlito"/>
      </rPr>
      <t>OBJETO:</t>
    </r>
    <r>
      <rPr>
        <sz val="11"/>
        <rFont val="Carlito"/>
      </rPr>
      <t xml:space="preserve"> Contratar la compraventa de materias primas e insumos productivos destinados al apalancamiento de tres (3) proyectos asociativos y siete (7) proyectos individuales, para población víctima del desplazamiento forzado del SENA Regional Amazonas</t>
    </r>
  </si>
  <si>
    <t>Elaboro:</t>
  </si>
  <si>
    <t>Revisó:</t>
  </si>
  <si>
    <t>ELMER LOZANO - Profesional de Apoyo Regional</t>
  </si>
  <si>
    <t>Vo.Bo.</t>
  </si>
  <si>
    <t>Aprobó:</t>
  </si>
  <si>
    <t xml:space="preserve">CÉSAR CHÁVEZ PARRA – Dinamizador de Emprendimiento - Desplazados / Campesena y Economía Popular. </t>
  </si>
  <si>
    <t>PACA DE ARROZ TIPO 1 30X1 KG. Cada paca contien 30 unidades.</t>
  </si>
  <si>
    <t>PAQUETE DE MEKATOS DE PAPAS NATURAL, POLLO Y LIMÓN 25GR X 12 UNIDADES</t>
  </si>
  <si>
    <t>BULTO DE HARINA DE TRIGO TRADICIONAL DE 50KG. Un bulto contiene 50 KG</t>
  </si>
  <si>
    <t>COMEDERO DE 7KG</t>
  </si>
  <si>
    <t>COMEDERO DE 3KG</t>
  </si>
  <si>
    <t>El envase plástico PET de 500 ml tipo campana en paquetes o paca de 24 unidades con tapa, está fabricado en polietilentereftalato transparente de alta calidad, con una altura aproximada de 14 cm, boca golete estándar 28/410, y uso ideal para cosméticos y jabones líquidos.</t>
  </si>
  <si>
    <t>Kg</t>
  </si>
  <si>
    <t>AZÚCAR 30X1KG. Cada paca contiene 30 unidades.</t>
  </si>
  <si>
    <t>SUSANA DE LAS MERCEDES CORTÉS FRANCO - Coordinadora del Grupo de Formación Profesional Integral</t>
  </si>
  <si>
    <t>JORGE ORLANDO VALLEJO SUÁREZ</t>
  </si>
  <si>
    <t>Subdirector (E) de Centro con funciones de Director Regional</t>
  </si>
  <si>
    <t>Mezcla instantánea en polvo para preparar bebida chocolatada, empacada en sobres individuales con contenido neto de veinte (20) gramos cada uno. Presentación comercial: display de dieciocho (18) sobres, para un contenido neto total de trescientos sesenta (360) gramos.</t>
  </si>
  <si>
    <t>DISPLAY</t>
  </si>
  <si>
    <t>Salsa mayonesa lista para consumo, empacada en bolsa flexible tipo doypack o pouch, con contenido neto de doscientos (200) gramos por unidad.</t>
  </si>
  <si>
    <t>Jabón en barra acanalado, con contenido neto de doscientos (200) gramos por unidad. Presentación comercial: caja con veinticinco (25) barras, para un contenido neto total de cinco mil (5.000) gramos.</t>
  </si>
  <si>
    <t>Esencia líquida sabor mantequilla, en envase individual con contenido neto mínimo de quinientos (500) ml. Presentación comercial: caja con veinticuatro (24) unidades.</t>
  </si>
  <si>
    <t>Bandeja plástica termoformada para germinación y propagación de plántulas, línea económica, con ciento veintiocho (128) cavidades o alvéolos; dimensiones aproximadas de 54 cm de largo por 27 cm de ancho y profundidad de cavidad entre 4 y 5 cm. Presentación comercial: paquete de veinte (20) bandejas.</t>
  </si>
  <si>
    <t>Gotero autocompensado y desmontable para sistema de riego por goteo, con caudal nominal de ocho litros por hora (8 L/h), apto para instalación en manguera o tubería de riego. Presentación comercial: paquete de cien (100) goteros.</t>
  </si>
  <si>
    <t>Canastilla plástica para siembra en sistemas hidropónicos, tipo canastilla o net pot, con estructura perforada o ranurada que permita el drenaje y el desarrollo de las raíces. Presentación comercial: paquete con diez (10) canastillas.</t>
  </si>
  <si>
    <t>Salsa de tomate, en envase individual con contenido neto de ciento noventa (190) gramos.</t>
  </si>
  <si>
    <t>Sal de cocina de alta pureza, presentada en paca con veinte (20) bolsas individuales de un (1) kilogramo cada una, para un contenido neto total de veinte (20) kilogramos por paca.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</si>
</sst>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
    <numFmt numFmtId="165" formatCode="&quot;$&quot;\ #,##0.00"/>
  </numFmts>
  <fonts count="6">
    <font>
      <sz val="11"/>
      <name val="Carlito"/>
    </font>
    <font>
      <sz val="11"/>
      <color theme="1"/>
      <name val="Calibri"/>
      <family val="2"/>
      <scheme val="minor"/>
    </font>
    <font>
      <sz val="10"/>
      <color rgb="FF1F2937"/>
      <name val="Aptos"/>
    </font>
    <font>
      <sz val="10"/>
      <color rgb="FF1F2937"/>
      <name val="Aptos"/>
      <family val="2"/>
    </font>
    <font>
      <b/>
      <sz val="10"/>
      <color theme="1"/>
      <name val="Aptos"/>
      <family val="2"/>
    </font>
    <font>
      <b/>
      <sz val="11"/>
      <name val="Carlito"/>
    </font>
  </fonts>
  <fills count="3">
    <fill>
      <patternFill patternType="none"/>
    </fill>
    <fill>
      <patternFill patternType="gray125"/>
    </fill>
    <fill>
      <patternFill patternType="solid">
        <fgColor theme="0" tint="-0.14999847407452621"/>
        <bgColor indexed="64"/>
      </patternFill>
    </fill>
  </fills>
  <borders count="4">
    <border>
      <left/>
      <right/>
      <top/>
      <bottom/>
      <diagonal/>
    </border>
    <border>
      <left style="thin">
        <color rgb="FFA6A6A6"/>
      </left>
      <right style="thin">
        <color rgb="FFA6A6A6"/>
      </right>
      <top style="thin">
        <color rgb="FFA6A6A6"/>
      </top>
      <bottom style="thin">
        <color rgb="FFA6A6A6"/>
      </bottom>
      <diagonal/>
    </border>
    <border>
      <left style="thin">
        <color rgb="FFD9D9D9"/>
      </left>
      <right style="thin">
        <color rgb="FFD9D9D9"/>
      </right>
      <top style="thin">
        <color rgb="FFD9D9D9"/>
      </top>
      <bottom style="thin">
        <color rgb="FFD9D9D9"/>
      </bottom>
      <diagonal/>
    </border>
    <border>
      <left style="thin">
        <color rgb="FFD9D9D9"/>
      </left>
      <right style="thin">
        <color rgb="FFD9D9D9"/>
      </right>
      <top style="thin">
        <color rgb="FFD9D9D9"/>
      </top>
      <bottom/>
      <diagonal/>
    </border>
  </borders>
  <cellStyleXfs count="1">
    <xf numFmtId="0" fontId="0" fillId="0" borderId="0"/>
  </cellStyleXfs>
  <cellXfs count="17">
    <xf numFmtId="0" fontId="0" fillId="0" borderId="0" xfId="0"/>
    <xf numFmtId="0" fontId="2" fillId="0" borderId="2" xfId="0" applyFont="1" applyBorder="1" applyAlignment="1">
      <alignment vertical="center" wrapText="1"/>
    </xf>
    <xf numFmtId="0" fontId="2" fillId="0" borderId="2" xfId="0" applyFont="1" applyBorder="1" applyAlignment="1">
      <alignment horizontal="center" vertical="center" wrapText="1"/>
    </xf>
    <xf numFmtId="164" fontId="2" fillId="0" borderId="2" xfId="0" applyNumberFormat="1" applyFont="1" applyBorder="1" applyAlignment="1">
      <alignment vertical="center" wrapText="1"/>
    </xf>
    <xf numFmtId="0" fontId="3" fillId="0" borderId="2" xfId="0" applyFont="1" applyBorder="1" applyAlignment="1">
      <alignment vertical="center" wrapText="1"/>
    </xf>
    <xf numFmtId="165" fontId="2" fillId="0" borderId="2" xfId="0" applyNumberFormat="1" applyFont="1" applyBorder="1" applyAlignment="1">
      <alignment vertical="center" wrapText="1"/>
    </xf>
    <xf numFmtId="0" fontId="4" fillId="2" borderId="1" xfId="0" applyFont="1" applyFill="1" applyBorder="1" applyAlignment="1">
      <alignment horizontal="center" vertical="center" wrapText="1"/>
    </xf>
    <xf numFmtId="0" fontId="5" fillId="0" borderId="0" xfId="0" applyFont="1" applyAlignment="1">
      <alignment horizontal="centerContinuous"/>
    </xf>
    <xf numFmtId="0" fontId="0" fillId="0" borderId="0" xfId="0" applyAlignment="1">
      <alignment horizontal="centerContinuous"/>
    </xf>
    <xf numFmtId="0" fontId="2" fillId="0" borderId="3" xfId="0" applyFont="1" applyBorder="1" applyAlignment="1">
      <alignment horizontal="center" vertical="center" wrapText="1"/>
    </xf>
    <xf numFmtId="0" fontId="3" fillId="0" borderId="3" xfId="0" applyFont="1" applyBorder="1" applyAlignment="1">
      <alignment vertical="center" wrapText="1"/>
    </xf>
    <xf numFmtId="164" fontId="2" fillId="0" borderId="3" xfId="0" applyNumberFormat="1" applyFont="1" applyBorder="1" applyAlignment="1">
      <alignment vertical="center" wrapText="1"/>
    </xf>
    <xf numFmtId="165" fontId="2" fillId="0" borderId="3" xfId="0" applyNumberFormat="1" applyFont="1" applyBorder="1" applyAlignment="1">
      <alignment vertical="center" wrapText="1"/>
    </xf>
    <xf numFmtId="0" fontId="4" fillId="2" borderId="0" xfId="0" applyFont="1" applyFill="1" applyAlignment="1">
      <alignment vertical="center"/>
    </xf>
    <xf numFmtId="164" fontId="4" fillId="2" borderId="0" xfId="0" applyNumberFormat="1" applyFont="1" applyFill="1" applyAlignment="1">
      <alignment vertical="center"/>
    </xf>
    <xf numFmtId="0" fontId="1" fillId="0" borderId="0" xfId="0" applyFont="1" applyAlignment="1">
      <alignment vertical="top"/>
    </xf>
    <xf numFmtId="0" fontId="4" fillId="2" borderId="1" xfId="0" applyFont="1" applyFill="1" applyBorder="1" applyAlignment="1">
      <alignment horizontal="center" vertical="center" wrapText="1"/>
    </xf>
  </cellXfs>
  <cellStyles count="1">
    <cellStyle name="Normal" xfId="0" builtinId="0"/>
  </cellStyles>
  <dxfs count="4">
    <dxf>
      <fill>
        <patternFill patternType="solid">
          <bgColor rgb="FFF8FBFD"/>
        </patternFill>
      </fill>
    </dxf>
    <dxf>
      <numFmt numFmtId="165" formatCode="&quot;$&quot;\ #,##0.00"/>
      <border outline="0">
        <left style="thin">
          <color rgb="FFD9D9D9"/>
        </left>
      </border>
    </dxf>
    <dxf>
      <numFmt numFmtId="165" formatCode="&quot;$&quot;\ #,##0.00"/>
      <border outline="0">
        <right style="thin">
          <color rgb="FFD9D9D9"/>
        </right>
      </border>
    </dxf>
    <dxf>
      <border outline="0">
        <right style="thin">
          <color rgb="FFD9D9D9"/>
        </right>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15</xdr:col>
      <xdr:colOff>0</xdr:colOff>
      <xdr:row>0</xdr:row>
      <xdr:rowOff>0</xdr:rowOff>
    </xdr:from>
    <xdr:to>
      <xdr:col>15</xdr:col>
      <xdr:colOff>866775</xdr:colOff>
      <xdr:row>2</xdr:row>
      <xdr:rowOff>92631</xdr:rowOff>
    </xdr:to>
    <xdr:pic>
      <xdr:nvPicPr>
        <xdr:cNvPr id="2" name="Imagen 1">
          <a:extLst>
            <a:ext uri="{FF2B5EF4-FFF2-40B4-BE49-F238E27FC236}">
              <a16:creationId xmlns:a16="http://schemas.microsoft.com/office/drawing/2014/main" id="{EBBE6490-76FC-42FE-8B71-184BC3AB8B3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17884588" y="0"/>
          <a:ext cx="866775" cy="473631"/>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ComparativoCotizaciones" displayName="ComparativoCotizaciones" ref="A6:R113" totalsRowShown="0">
  <autoFilter ref="A6:R113" xr:uid="{00000000-000C-0000-FFFF-FFFF00000000}"/>
  <tableColumns count="18">
    <tableColumn id="1" xr3:uid="{00000000-0010-0000-0000-000001000000}" name="ÍTEM"/>
    <tableColumn id="2" xr3:uid="{00000000-0010-0000-0000-000002000000}" name="DESCRIPCIÓN DEL PRODUCTO"/>
    <tableColumn id="3" xr3:uid="{00000000-0010-0000-0000-000003000000}" name="UNIDAD DE MEDIDA"/>
    <tableColumn id="4" xr3:uid="{00000000-0010-0000-0000-000004000000}" name="CANTIDAD"/>
    <tableColumn id="5" xr3:uid="{00000000-0010-0000-0000-000005000000}" name="UNIDAD DE MEDIDA2"/>
    <tableColumn id="6" xr3:uid="{00000000-0010-0000-0000-000006000000}" name="CANTIDAD2"/>
    <tableColumn id="7" xr3:uid="{00000000-0010-0000-0000-000007000000}" name="VALOR UNIT."/>
    <tableColumn id="8" xr3:uid="{00000000-0010-0000-0000-000008000000}" name="VALOR TOTAL"/>
    <tableColumn id="10" xr3:uid="{00000000-0010-0000-0000-00000A000000}" name="UNIDAD DE MEDIDA22"/>
    <tableColumn id="11" xr3:uid="{00000000-0010-0000-0000-00000B000000}" name="CANTIDAD22"/>
    <tableColumn id="12" xr3:uid="{00000000-0010-0000-0000-00000C000000}" name="VALOR UNIT.4"/>
    <tableColumn id="13" xr3:uid="{00000000-0010-0000-0000-00000D000000}" name="VALOR TOTAL5"/>
    <tableColumn id="15" xr3:uid="{00000000-0010-0000-0000-00000F000000}" name="UNIDAD DE MEDIDA23"/>
    <tableColumn id="16" xr3:uid="{00000000-0010-0000-0000-000010000000}" name="CANTIDAD24"/>
    <tableColumn id="17" xr3:uid="{00000000-0010-0000-0000-000011000000}" name="VALOR UNIT.5"/>
    <tableColumn id="18" xr3:uid="{00000000-0010-0000-0000-000012000000}" name="VALOR TOTAL6" dataDxfId="3"/>
    <tableColumn id="20" xr3:uid="{00000000-0010-0000-0000-000014000000}" name="VALOR PROMEDIO UNITARIO" dataDxfId="2">
      <calculatedColumnFormula>AVERAGE(G7,K7,O7)</calculatedColumnFormula>
    </tableColumn>
    <tableColumn id="21" xr3:uid="{00000000-0010-0000-0000-000015000000}" name="VALOR TOTAL62" dataDxfId="1">
      <calculatedColumnFormula>D7*Q7</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1F4E78"/>
    <pageSetUpPr fitToPage="1"/>
  </sheetPr>
  <dimension ref="A1:R125"/>
  <sheetViews>
    <sheetView showGridLines="0" tabSelected="1" zoomScale="85" zoomScaleNormal="85" workbookViewId="0">
      <pane xSplit="4" ySplit="6" topLeftCell="E99" activePane="bottomRight" state="frozen"/>
      <selection pane="topRight"/>
      <selection pane="bottomLeft"/>
      <selection pane="bottomRight" activeCell="B6" sqref="B6"/>
    </sheetView>
  </sheetViews>
  <sheetFormatPr baseColWidth="10" defaultColWidth="9" defaultRowHeight="14.25"/>
  <cols>
    <col min="1" max="1" width="7" customWidth="1"/>
    <col min="2" max="2" width="65" customWidth="1"/>
    <col min="3" max="3" width="14" customWidth="1"/>
    <col min="4" max="4" width="10" customWidth="1"/>
    <col min="5" max="5" width="14" customWidth="1"/>
    <col min="6" max="6" width="9" customWidth="1"/>
    <col min="7" max="9" width="14" customWidth="1"/>
    <col min="10" max="10" width="9" customWidth="1"/>
    <col min="11" max="13" width="14" customWidth="1"/>
    <col min="14" max="14" width="9" customWidth="1"/>
    <col min="15" max="16" width="14" customWidth="1"/>
    <col min="17" max="17" width="15" customWidth="1"/>
    <col min="18" max="18" width="16" customWidth="1"/>
  </cols>
  <sheetData>
    <row r="1" spans="1:18" ht="15">
      <c r="B1" s="7" t="s">
        <v>136</v>
      </c>
      <c r="C1" s="8"/>
      <c r="D1" s="8"/>
      <c r="E1" s="8"/>
      <c r="F1" s="8"/>
      <c r="G1" s="8"/>
      <c r="H1" s="8"/>
      <c r="I1" s="8"/>
      <c r="J1" s="8"/>
      <c r="K1" s="8"/>
      <c r="L1" s="8"/>
      <c r="M1" s="8"/>
      <c r="N1" s="8"/>
      <c r="O1" s="8"/>
    </row>
    <row r="2" spans="1:18" ht="15">
      <c r="B2" s="7" t="s">
        <v>137</v>
      </c>
      <c r="C2" s="8"/>
      <c r="D2" s="8"/>
      <c r="E2" s="8"/>
      <c r="F2" s="8"/>
      <c r="G2" s="8"/>
      <c r="H2" s="8"/>
      <c r="I2" s="8"/>
      <c r="J2" s="8"/>
      <c r="K2" s="8"/>
      <c r="L2" s="8"/>
      <c r="M2" s="8"/>
      <c r="N2" s="8"/>
      <c r="O2" s="8"/>
    </row>
    <row r="3" spans="1:18" ht="15">
      <c r="B3" t="s">
        <v>138</v>
      </c>
    </row>
    <row r="5" spans="1:18" ht="33.950000000000003" customHeight="1">
      <c r="A5" s="16" t="s">
        <v>119</v>
      </c>
      <c r="B5" s="16"/>
      <c r="C5" s="16"/>
      <c r="D5" s="16"/>
      <c r="E5" s="16" t="s">
        <v>0</v>
      </c>
      <c r="F5" s="16"/>
      <c r="G5" s="16"/>
      <c r="H5" s="16"/>
      <c r="I5" s="16" t="s">
        <v>1</v>
      </c>
      <c r="J5" s="16"/>
      <c r="K5" s="16"/>
      <c r="L5" s="16"/>
      <c r="M5" s="16" t="s">
        <v>2</v>
      </c>
      <c r="N5" s="16"/>
      <c r="O5" s="16"/>
      <c r="P5" s="16"/>
      <c r="Q5" s="16" t="s">
        <v>3</v>
      </c>
      <c r="R5" s="16"/>
    </row>
    <row r="6" spans="1:18" ht="33.950000000000003" customHeight="1">
      <c r="A6" s="6" t="s">
        <v>4</v>
      </c>
      <c r="B6" s="6" t="s">
        <v>5</v>
      </c>
      <c r="C6" s="6" t="s">
        <v>120</v>
      </c>
      <c r="D6" s="6" t="s">
        <v>6</v>
      </c>
      <c r="E6" s="6" t="s">
        <v>121</v>
      </c>
      <c r="F6" s="6" t="s">
        <v>122</v>
      </c>
      <c r="G6" s="6" t="s">
        <v>125</v>
      </c>
      <c r="H6" s="6" t="s">
        <v>124</v>
      </c>
      <c r="I6" s="6" t="s">
        <v>126</v>
      </c>
      <c r="J6" s="6" t="s">
        <v>129</v>
      </c>
      <c r="K6" s="6" t="s">
        <v>127</v>
      </c>
      <c r="L6" s="6" t="s">
        <v>128</v>
      </c>
      <c r="M6" s="6" t="s">
        <v>130</v>
      </c>
      <c r="N6" s="6" t="s">
        <v>131</v>
      </c>
      <c r="O6" s="6" t="s">
        <v>132</v>
      </c>
      <c r="P6" s="6" t="s">
        <v>133</v>
      </c>
      <c r="Q6" s="6" t="s">
        <v>123</v>
      </c>
      <c r="R6" s="6" t="s">
        <v>134</v>
      </c>
    </row>
    <row r="7" spans="1:18" ht="51.95" customHeight="1">
      <c r="A7" s="2">
        <v>1</v>
      </c>
      <c r="B7" s="1" t="s">
        <v>7</v>
      </c>
      <c r="C7" s="2" t="s">
        <v>8</v>
      </c>
      <c r="D7" s="2">
        <v>10</v>
      </c>
      <c r="E7" s="2" t="s">
        <v>8</v>
      </c>
      <c r="F7" s="2">
        <v>10</v>
      </c>
      <c r="G7" s="3">
        <v>26500</v>
      </c>
      <c r="H7" s="3">
        <v>265000</v>
      </c>
      <c r="I7" s="2" t="s">
        <v>8</v>
      </c>
      <c r="J7" s="2">
        <v>10</v>
      </c>
      <c r="K7" s="3">
        <v>17500</v>
      </c>
      <c r="L7" s="3">
        <v>175000</v>
      </c>
      <c r="M7" s="2" t="s">
        <v>8</v>
      </c>
      <c r="N7" s="2">
        <v>10</v>
      </c>
      <c r="O7" s="3">
        <v>31238</v>
      </c>
      <c r="P7" s="3">
        <v>312380</v>
      </c>
      <c r="Q7" s="5">
        <f>AVERAGE(G7,K7,O7)</f>
        <v>25079.333333333332</v>
      </c>
      <c r="R7" s="5">
        <f>D7*Q7</f>
        <v>250793.33333333331</v>
      </c>
    </row>
    <row r="8" spans="1:18" ht="51.95" customHeight="1">
      <c r="A8" s="2">
        <v>2</v>
      </c>
      <c r="B8" s="1" t="s">
        <v>9</v>
      </c>
      <c r="C8" s="2" t="s">
        <v>10</v>
      </c>
      <c r="D8" s="2">
        <v>4</v>
      </c>
      <c r="E8" s="2" t="s">
        <v>10</v>
      </c>
      <c r="F8" s="2">
        <v>4</v>
      </c>
      <c r="G8" s="3">
        <v>45000</v>
      </c>
      <c r="H8" s="3">
        <v>180000</v>
      </c>
      <c r="I8" s="2" t="s">
        <v>10</v>
      </c>
      <c r="J8" s="2">
        <v>4</v>
      </c>
      <c r="K8" s="3">
        <v>30000</v>
      </c>
      <c r="L8" s="3">
        <v>120000</v>
      </c>
      <c r="M8" s="2" t="s">
        <v>10</v>
      </c>
      <c r="N8" s="2">
        <v>4</v>
      </c>
      <c r="O8" s="3">
        <v>53550</v>
      </c>
      <c r="P8" s="3">
        <v>214200</v>
      </c>
      <c r="Q8" s="5">
        <f t="shared" ref="Q8:Q71" si="0">AVERAGE(G8,K8,O8)</f>
        <v>42850</v>
      </c>
      <c r="R8" s="5">
        <f t="shared" ref="R8:R71" si="1">D8*Q8</f>
        <v>171400</v>
      </c>
    </row>
    <row r="9" spans="1:18" ht="51.95" customHeight="1">
      <c r="A9" s="2">
        <v>3</v>
      </c>
      <c r="B9" s="4" t="s">
        <v>11</v>
      </c>
      <c r="C9" s="2" t="s">
        <v>12</v>
      </c>
      <c r="D9" s="2">
        <v>3</v>
      </c>
      <c r="E9" s="2" t="s">
        <v>12</v>
      </c>
      <c r="F9" s="2">
        <v>3</v>
      </c>
      <c r="G9" s="3">
        <v>70000</v>
      </c>
      <c r="H9" s="3">
        <v>210000</v>
      </c>
      <c r="I9" s="2" t="s">
        <v>12</v>
      </c>
      <c r="J9" s="2">
        <v>3</v>
      </c>
      <c r="K9" s="3">
        <v>45000</v>
      </c>
      <c r="L9" s="3">
        <v>135000</v>
      </c>
      <c r="M9" s="2" t="s">
        <v>12</v>
      </c>
      <c r="N9" s="2">
        <v>3</v>
      </c>
      <c r="O9" s="3">
        <v>80325</v>
      </c>
      <c r="P9" s="3">
        <v>240975</v>
      </c>
      <c r="Q9" s="5">
        <f t="shared" si="0"/>
        <v>65108.333333333336</v>
      </c>
      <c r="R9" s="5">
        <f t="shared" si="1"/>
        <v>195325</v>
      </c>
    </row>
    <row r="10" spans="1:18" ht="51.95" customHeight="1">
      <c r="A10" s="2">
        <v>4</v>
      </c>
      <c r="B10" s="1" t="s">
        <v>13</v>
      </c>
      <c r="C10" s="2" t="s">
        <v>12</v>
      </c>
      <c r="D10" s="2">
        <v>6</v>
      </c>
      <c r="E10" s="2" t="s">
        <v>12</v>
      </c>
      <c r="F10" s="2">
        <v>6</v>
      </c>
      <c r="G10" s="3">
        <v>45000</v>
      </c>
      <c r="H10" s="3">
        <v>270000</v>
      </c>
      <c r="I10" s="2" t="s">
        <v>12</v>
      </c>
      <c r="J10" s="2">
        <v>6</v>
      </c>
      <c r="K10" s="3">
        <v>29900</v>
      </c>
      <c r="L10" s="3">
        <v>179400</v>
      </c>
      <c r="M10" s="2" t="s">
        <v>12</v>
      </c>
      <c r="N10" s="2">
        <v>6</v>
      </c>
      <c r="O10" s="3">
        <v>53372</v>
      </c>
      <c r="P10" s="3">
        <v>320232</v>
      </c>
      <c r="Q10" s="5">
        <f t="shared" si="0"/>
        <v>42757.333333333336</v>
      </c>
      <c r="R10" s="5">
        <f t="shared" si="1"/>
        <v>256544</v>
      </c>
    </row>
    <row r="11" spans="1:18" ht="51.95" customHeight="1">
      <c r="A11" s="2">
        <v>5</v>
      </c>
      <c r="B11" s="1" t="s">
        <v>14</v>
      </c>
      <c r="C11" s="2" t="s">
        <v>12</v>
      </c>
      <c r="D11" s="2">
        <v>6</v>
      </c>
      <c r="E11" s="2" t="s">
        <v>12</v>
      </c>
      <c r="F11" s="2">
        <v>6</v>
      </c>
      <c r="G11" s="3">
        <v>23000</v>
      </c>
      <c r="H11" s="3">
        <v>138000</v>
      </c>
      <c r="I11" s="2" t="s">
        <v>12</v>
      </c>
      <c r="J11" s="2">
        <v>6</v>
      </c>
      <c r="K11" s="3">
        <v>15000</v>
      </c>
      <c r="L11" s="3">
        <v>90000</v>
      </c>
      <c r="M11" s="2" t="s">
        <v>12</v>
      </c>
      <c r="N11" s="2">
        <v>6</v>
      </c>
      <c r="O11" s="3">
        <v>26775</v>
      </c>
      <c r="P11" s="3">
        <v>160650</v>
      </c>
      <c r="Q11" s="5">
        <f t="shared" si="0"/>
        <v>21591.666666666668</v>
      </c>
      <c r="R11" s="5">
        <f t="shared" si="1"/>
        <v>129550</v>
      </c>
    </row>
    <row r="12" spans="1:18" ht="51.95" customHeight="1">
      <c r="A12" s="2">
        <v>6</v>
      </c>
      <c r="B12" s="1" t="s">
        <v>15</v>
      </c>
      <c r="C12" s="2" t="s">
        <v>12</v>
      </c>
      <c r="D12" s="2">
        <v>3</v>
      </c>
      <c r="E12" s="2" t="s">
        <v>12</v>
      </c>
      <c r="F12" s="2">
        <v>3</v>
      </c>
      <c r="G12" s="3">
        <v>70000</v>
      </c>
      <c r="H12" s="3">
        <v>210000</v>
      </c>
      <c r="I12" s="2" t="s">
        <v>12</v>
      </c>
      <c r="J12" s="2">
        <v>3</v>
      </c>
      <c r="K12" s="3">
        <v>45000</v>
      </c>
      <c r="L12" s="3">
        <v>135000</v>
      </c>
      <c r="M12" s="2" t="s">
        <v>12</v>
      </c>
      <c r="N12" s="2">
        <v>3</v>
      </c>
      <c r="O12" s="3">
        <v>80325</v>
      </c>
      <c r="P12" s="3">
        <v>240975</v>
      </c>
      <c r="Q12" s="5">
        <f t="shared" si="0"/>
        <v>65108.333333333336</v>
      </c>
      <c r="R12" s="5">
        <f t="shared" si="1"/>
        <v>195325</v>
      </c>
    </row>
    <row r="13" spans="1:18" ht="51.95" customHeight="1">
      <c r="A13" s="2">
        <v>7</v>
      </c>
      <c r="B13" s="1" t="s">
        <v>16</v>
      </c>
      <c r="C13" s="2" t="s">
        <v>12</v>
      </c>
      <c r="D13" s="2">
        <v>6</v>
      </c>
      <c r="E13" s="2" t="s">
        <v>12</v>
      </c>
      <c r="F13" s="2">
        <v>6</v>
      </c>
      <c r="G13" s="3">
        <v>60000</v>
      </c>
      <c r="H13" s="3">
        <v>360000</v>
      </c>
      <c r="I13" s="2" t="s">
        <v>12</v>
      </c>
      <c r="J13" s="2">
        <v>6</v>
      </c>
      <c r="K13" s="3">
        <v>39900</v>
      </c>
      <c r="L13" s="3">
        <v>239400</v>
      </c>
      <c r="M13" s="2" t="s">
        <v>12</v>
      </c>
      <c r="N13" s="2">
        <v>6</v>
      </c>
      <c r="O13" s="3">
        <v>71222</v>
      </c>
      <c r="P13" s="3">
        <v>427332</v>
      </c>
      <c r="Q13" s="5">
        <f t="shared" si="0"/>
        <v>57040.666666666664</v>
      </c>
      <c r="R13" s="5">
        <f t="shared" si="1"/>
        <v>342244</v>
      </c>
    </row>
    <row r="14" spans="1:18" ht="51.95" customHeight="1">
      <c r="A14" s="2">
        <v>8</v>
      </c>
      <c r="B14" s="1" t="s">
        <v>17</v>
      </c>
      <c r="C14" s="2" t="s">
        <v>12</v>
      </c>
      <c r="D14" s="2">
        <v>3</v>
      </c>
      <c r="E14" s="2" t="s">
        <v>12</v>
      </c>
      <c r="F14" s="2">
        <v>3</v>
      </c>
      <c r="G14" s="3">
        <v>35000</v>
      </c>
      <c r="H14" s="3">
        <v>105000</v>
      </c>
      <c r="I14" s="2" t="s">
        <v>12</v>
      </c>
      <c r="J14" s="2">
        <v>3</v>
      </c>
      <c r="K14" s="3">
        <v>23000</v>
      </c>
      <c r="L14" s="3">
        <v>69000</v>
      </c>
      <c r="M14" s="2" t="s">
        <v>12</v>
      </c>
      <c r="N14" s="2">
        <v>3</v>
      </c>
      <c r="O14" s="3">
        <v>41055</v>
      </c>
      <c r="P14" s="3">
        <v>123165</v>
      </c>
      <c r="Q14" s="5">
        <f t="shared" si="0"/>
        <v>33018.333333333336</v>
      </c>
      <c r="R14" s="5">
        <f t="shared" si="1"/>
        <v>99055</v>
      </c>
    </row>
    <row r="15" spans="1:18" ht="51.95" customHeight="1">
      <c r="A15" s="2">
        <v>9</v>
      </c>
      <c r="B15" s="1" t="s">
        <v>18</v>
      </c>
      <c r="C15" s="2" t="s">
        <v>12</v>
      </c>
      <c r="D15" s="2">
        <v>6</v>
      </c>
      <c r="E15" s="2" t="s">
        <v>12</v>
      </c>
      <c r="F15" s="2">
        <v>6</v>
      </c>
      <c r="G15" s="3">
        <v>33500</v>
      </c>
      <c r="H15" s="3">
        <v>201000</v>
      </c>
      <c r="I15" s="2" t="s">
        <v>12</v>
      </c>
      <c r="J15" s="2">
        <v>6</v>
      </c>
      <c r="K15" s="3">
        <v>22000</v>
      </c>
      <c r="L15" s="3">
        <v>132000</v>
      </c>
      <c r="M15" s="2" t="s">
        <v>12</v>
      </c>
      <c r="N15" s="2">
        <v>6</v>
      </c>
      <c r="O15" s="3">
        <v>39270</v>
      </c>
      <c r="P15" s="3">
        <v>235620</v>
      </c>
      <c r="Q15" s="5">
        <f t="shared" si="0"/>
        <v>31590</v>
      </c>
      <c r="R15" s="5">
        <f t="shared" si="1"/>
        <v>189540</v>
      </c>
    </row>
    <row r="16" spans="1:18" ht="51.95" customHeight="1">
      <c r="A16" s="2">
        <v>10</v>
      </c>
      <c r="B16" s="1" t="s">
        <v>19</v>
      </c>
      <c r="C16" s="2" t="s">
        <v>20</v>
      </c>
      <c r="D16" s="2">
        <v>4</v>
      </c>
      <c r="E16" s="2" t="s">
        <v>20</v>
      </c>
      <c r="F16" s="2">
        <v>4</v>
      </c>
      <c r="G16" s="3">
        <v>45000</v>
      </c>
      <c r="H16" s="3">
        <v>180000</v>
      </c>
      <c r="I16" s="2" t="s">
        <v>20</v>
      </c>
      <c r="J16" s="2">
        <v>4</v>
      </c>
      <c r="K16" s="3">
        <v>30000</v>
      </c>
      <c r="L16" s="3">
        <v>120000</v>
      </c>
      <c r="M16" s="2" t="s">
        <v>20</v>
      </c>
      <c r="N16" s="2">
        <v>4</v>
      </c>
      <c r="O16" s="3">
        <v>53550</v>
      </c>
      <c r="P16" s="3">
        <v>214200</v>
      </c>
      <c r="Q16" s="5">
        <f t="shared" si="0"/>
        <v>42850</v>
      </c>
      <c r="R16" s="5">
        <f t="shared" si="1"/>
        <v>171400</v>
      </c>
    </row>
    <row r="17" spans="1:18" ht="88.5" customHeight="1">
      <c r="A17" s="2">
        <v>11</v>
      </c>
      <c r="B17" s="1" t="s">
        <v>21</v>
      </c>
      <c r="C17" s="2" t="s">
        <v>22</v>
      </c>
      <c r="D17" s="2">
        <v>18</v>
      </c>
      <c r="E17" s="2" t="s">
        <v>22</v>
      </c>
      <c r="F17" s="2">
        <v>18</v>
      </c>
      <c r="G17" s="3">
        <v>40000</v>
      </c>
      <c r="H17" s="3">
        <v>720000</v>
      </c>
      <c r="I17" s="2" t="s">
        <v>22</v>
      </c>
      <c r="J17" s="2">
        <v>18</v>
      </c>
      <c r="K17" s="3">
        <v>26000</v>
      </c>
      <c r="L17" s="3">
        <v>468000</v>
      </c>
      <c r="M17" s="2" t="s">
        <v>22</v>
      </c>
      <c r="N17" s="2">
        <v>18</v>
      </c>
      <c r="O17" s="3">
        <v>46410</v>
      </c>
      <c r="P17" s="3">
        <v>835380</v>
      </c>
      <c r="Q17" s="5">
        <f t="shared" si="0"/>
        <v>37470</v>
      </c>
      <c r="R17" s="5">
        <f t="shared" si="1"/>
        <v>674460</v>
      </c>
    </row>
    <row r="18" spans="1:18" ht="51.95" customHeight="1">
      <c r="A18" s="2">
        <v>12</v>
      </c>
      <c r="B18" s="1" t="s">
        <v>23</v>
      </c>
      <c r="C18" s="2" t="s">
        <v>22</v>
      </c>
      <c r="D18" s="2">
        <v>4</v>
      </c>
      <c r="E18" s="2" t="s">
        <v>22</v>
      </c>
      <c r="F18" s="2">
        <v>4</v>
      </c>
      <c r="G18" s="3">
        <v>60000</v>
      </c>
      <c r="H18" s="3">
        <v>240000</v>
      </c>
      <c r="I18" s="2" t="s">
        <v>22</v>
      </c>
      <c r="J18" s="2">
        <v>4</v>
      </c>
      <c r="K18" s="3">
        <v>39900</v>
      </c>
      <c r="L18" s="3">
        <v>159600</v>
      </c>
      <c r="M18" s="2" t="s">
        <v>22</v>
      </c>
      <c r="N18" s="2">
        <v>4</v>
      </c>
      <c r="O18" s="3">
        <v>71222</v>
      </c>
      <c r="P18" s="3">
        <v>284888</v>
      </c>
      <c r="Q18" s="5">
        <f t="shared" si="0"/>
        <v>57040.666666666664</v>
      </c>
      <c r="R18" s="5">
        <f t="shared" si="1"/>
        <v>228162.66666666666</v>
      </c>
    </row>
    <row r="19" spans="1:18" ht="51.95" customHeight="1">
      <c r="A19" s="2">
        <v>13</v>
      </c>
      <c r="B19" s="1" t="s">
        <v>24</v>
      </c>
      <c r="C19" s="2" t="s">
        <v>25</v>
      </c>
      <c r="D19" s="2">
        <v>2</v>
      </c>
      <c r="E19" s="2" t="s">
        <v>25</v>
      </c>
      <c r="F19" s="2">
        <v>2</v>
      </c>
      <c r="G19" s="3">
        <v>70000</v>
      </c>
      <c r="H19" s="3">
        <v>140000</v>
      </c>
      <c r="I19" s="2" t="s">
        <v>25</v>
      </c>
      <c r="J19" s="2">
        <v>2</v>
      </c>
      <c r="K19" s="3">
        <v>45000</v>
      </c>
      <c r="L19" s="3">
        <v>90000</v>
      </c>
      <c r="M19" s="2" t="s">
        <v>25</v>
      </c>
      <c r="N19" s="2">
        <v>2</v>
      </c>
      <c r="O19" s="3">
        <v>80325</v>
      </c>
      <c r="P19" s="3">
        <v>160650</v>
      </c>
      <c r="Q19" s="5">
        <f t="shared" si="0"/>
        <v>65108.333333333336</v>
      </c>
      <c r="R19" s="5">
        <f t="shared" si="1"/>
        <v>130216.66666666667</v>
      </c>
    </row>
    <row r="20" spans="1:18" ht="51.95" customHeight="1">
      <c r="A20" s="2">
        <v>14</v>
      </c>
      <c r="B20" s="1" t="s">
        <v>26</v>
      </c>
      <c r="C20" s="2" t="s">
        <v>27</v>
      </c>
      <c r="D20" s="2">
        <v>6</v>
      </c>
      <c r="E20" s="2" t="s">
        <v>27</v>
      </c>
      <c r="F20" s="2">
        <v>6</v>
      </c>
      <c r="G20" s="3">
        <v>70000</v>
      </c>
      <c r="H20" s="3">
        <v>420000</v>
      </c>
      <c r="I20" s="2" t="s">
        <v>27</v>
      </c>
      <c r="J20" s="2">
        <v>6</v>
      </c>
      <c r="K20" s="3">
        <v>45000</v>
      </c>
      <c r="L20" s="3">
        <v>270000</v>
      </c>
      <c r="M20" s="2" t="s">
        <v>27</v>
      </c>
      <c r="N20" s="2">
        <v>6</v>
      </c>
      <c r="O20" s="3">
        <v>80325</v>
      </c>
      <c r="P20" s="3">
        <v>481950</v>
      </c>
      <c r="Q20" s="5">
        <f t="shared" si="0"/>
        <v>65108.333333333336</v>
      </c>
      <c r="R20" s="5">
        <f t="shared" si="1"/>
        <v>390650</v>
      </c>
    </row>
    <row r="21" spans="1:18" ht="51.95" customHeight="1">
      <c r="A21" s="2">
        <v>15</v>
      </c>
      <c r="B21" s="1" t="s">
        <v>28</v>
      </c>
      <c r="C21" s="2" t="s">
        <v>29</v>
      </c>
      <c r="D21" s="2">
        <v>1</v>
      </c>
      <c r="E21" s="2" t="s">
        <v>29</v>
      </c>
      <c r="F21" s="2">
        <v>1</v>
      </c>
      <c r="G21" s="3">
        <v>190000</v>
      </c>
      <c r="H21" s="3">
        <v>190000</v>
      </c>
      <c r="I21" s="2" t="s">
        <v>29</v>
      </c>
      <c r="J21" s="2">
        <v>1</v>
      </c>
      <c r="K21" s="3">
        <v>125000</v>
      </c>
      <c r="L21" s="3">
        <v>125000</v>
      </c>
      <c r="M21" s="2" t="s">
        <v>29</v>
      </c>
      <c r="N21" s="2">
        <v>1</v>
      </c>
      <c r="O21" s="3">
        <v>223125</v>
      </c>
      <c r="P21" s="3">
        <v>223125</v>
      </c>
      <c r="Q21" s="5">
        <f t="shared" si="0"/>
        <v>179375</v>
      </c>
      <c r="R21" s="5">
        <f t="shared" si="1"/>
        <v>179375</v>
      </c>
    </row>
    <row r="22" spans="1:18" ht="118.5" customHeight="1">
      <c r="A22" s="2">
        <v>16</v>
      </c>
      <c r="B22" s="1" t="s">
        <v>30</v>
      </c>
      <c r="C22" s="2" t="s">
        <v>31</v>
      </c>
      <c r="D22" s="2">
        <v>4</v>
      </c>
      <c r="E22" s="2" t="s">
        <v>31</v>
      </c>
      <c r="F22" s="2">
        <v>4</v>
      </c>
      <c r="G22" s="3">
        <v>100000</v>
      </c>
      <c r="H22" s="3">
        <v>400000</v>
      </c>
      <c r="I22" s="2" t="s">
        <v>31</v>
      </c>
      <c r="J22" s="2">
        <v>4</v>
      </c>
      <c r="K22" s="3">
        <v>65000</v>
      </c>
      <c r="L22" s="3">
        <v>260000</v>
      </c>
      <c r="M22" s="2" t="s">
        <v>31</v>
      </c>
      <c r="N22" s="2">
        <v>4</v>
      </c>
      <c r="O22" s="3">
        <v>116025</v>
      </c>
      <c r="P22" s="3">
        <v>464100</v>
      </c>
      <c r="Q22" s="5">
        <f t="shared" si="0"/>
        <v>93675</v>
      </c>
      <c r="R22" s="5">
        <f t="shared" si="1"/>
        <v>374700</v>
      </c>
    </row>
    <row r="23" spans="1:18" ht="51.95" customHeight="1">
      <c r="A23" s="2">
        <v>17</v>
      </c>
      <c r="B23" s="1" t="s">
        <v>32</v>
      </c>
      <c r="C23" s="2" t="s">
        <v>33</v>
      </c>
      <c r="D23" s="2">
        <v>2</v>
      </c>
      <c r="E23" s="2" t="s">
        <v>33</v>
      </c>
      <c r="F23" s="2">
        <v>2</v>
      </c>
      <c r="G23" s="3">
        <v>12000</v>
      </c>
      <c r="H23" s="3">
        <v>24000</v>
      </c>
      <c r="I23" s="2" t="s">
        <v>33</v>
      </c>
      <c r="J23" s="2">
        <v>2</v>
      </c>
      <c r="K23" s="3">
        <v>8000</v>
      </c>
      <c r="L23" s="3">
        <v>16000</v>
      </c>
      <c r="M23" s="2" t="s">
        <v>33</v>
      </c>
      <c r="N23" s="2">
        <v>2</v>
      </c>
      <c r="O23" s="3">
        <v>14280</v>
      </c>
      <c r="P23" s="3">
        <v>28560</v>
      </c>
      <c r="Q23" s="5">
        <f t="shared" si="0"/>
        <v>11426.666666666666</v>
      </c>
      <c r="R23" s="5">
        <f t="shared" si="1"/>
        <v>22853.333333333332</v>
      </c>
    </row>
    <row r="24" spans="1:18" ht="51.95" customHeight="1">
      <c r="A24" s="2">
        <v>18</v>
      </c>
      <c r="B24" s="1" t="s">
        <v>34</v>
      </c>
      <c r="C24" s="2" t="s">
        <v>35</v>
      </c>
      <c r="D24" s="2">
        <v>1</v>
      </c>
      <c r="E24" s="2" t="s">
        <v>35</v>
      </c>
      <c r="F24" s="2">
        <v>1</v>
      </c>
      <c r="G24" s="3">
        <v>95000</v>
      </c>
      <c r="H24" s="3">
        <v>95000</v>
      </c>
      <c r="I24" s="2" t="s">
        <v>35</v>
      </c>
      <c r="J24" s="2">
        <v>1</v>
      </c>
      <c r="K24" s="3">
        <v>63000</v>
      </c>
      <c r="L24" s="3">
        <v>63000</v>
      </c>
      <c r="M24" s="2" t="s">
        <v>35</v>
      </c>
      <c r="N24" s="2">
        <v>1</v>
      </c>
      <c r="O24" s="3">
        <v>112455</v>
      </c>
      <c r="P24" s="3">
        <v>112455</v>
      </c>
      <c r="Q24" s="5">
        <f t="shared" si="0"/>
        <v>90151.666666666672</v>
      </c>
      <c r="R24" s="5">
        <f t="shared" si="1"/>
        <v>90151.666666666672</v>
      </c>
    </row>
    <row r="25" spans="1:18" ht="51.95" customHeight="1">
      <c r="A25" s="2">
        <v>19</v>
      </c>
      <c r="B25" s="1" t="s">
        <v>36</v>
      </c>
      <c r="C25" s="2" t="s">
        <v>35</v>
      </c>
      <c r="D25" s="2">
        <v>3</v>
      </c>
      <c r="E25" s="2" t="s">
        <v>35</v>
      </c>
      <c r="F25" s="2">
        <v>3</v>
      </c>
      <c r="G25" s="3">
        <v>17500</v>
      </c>
      <c r="H25" s="3">
        <v>52500</v>
      </c>
      <c r="I25" s="2" t="s">
        <v>35</v>
      </c>
      <c r="J25" s="2">
        <v>3</v>
      </c>
      <c r="K25" s="3">
        <v>11500</v>
      </c>
      <c r="L25" s="3">
        <v>34500</v>
      </c>
      <c r="M25" s="2" t="s">
        <v>35</v>
      </c>
      <c r="N25" s="2">
        <v>3</v>
      </c>
      <c r="O25" s="3">
        <v>20528</v>
      </c>
      <c r="P25" s="3">
        <v>61584</v>
      </c>
      <c r="Q25" s="5">
        <f t="shared" si="0"/>
        <v>16509.333333333332</v>
      </c>
      <c r="R25" s="5">
        <f t="shared" si="1"/>
        <v>49528</v>
      </c>
    </row>
    <row r="26" spans="1:18" ht="51.95" customHeight="1">
      <c r="A26" s="2">
        <v>20</v>
      </c>
      <c r="B26" s="1" t="s">
        <v>37</v>
      </c>
      <c r="C26" s="2" t="s">
        <v>22</v>
      </c>
      <c r="D26" s="2">
        <v>10</v>
      </c>
      <c r="E26" s="2" t="s">
        <v>22</v>
      </c>
      <c r="F26" s="2">
        <v>10</v>
      </c>
      <c r="G26" s="3">
        <v>22500</v>
      </c>
      <c r="H26" s="3">
        <v>225000</v>
      </c>
      <c r="I26" s="2" t="s">
        <v>22</v>
      </c>
      <c r="J26" s="2">
        <v>10</v>
      </c>
      <c r="K26" s="3">
        <v>15000</v>
      </c>
      <c r="L26" s="3">
        <v>150000</v>
      </c>
      <c r="M26" s="2" t="s">
        <v>22</v>
      </c>
      <c r="N26" s="2">
        <v>10</v>
      </c>
      <c r="O26" s="3">
        <v>26775</v>
      </c>
      <c r="P26" s="3">
        <v>267750</v>
      </c>
      <c r="Q26" s="5">
        <f t="shared" si="0"/>
        <v>21425</v>
      </c>
      <c r="R26" s="5">
        <f t="shared" si="1"/>
        <v>214250</v>
      </c>
    </row>
    <row r="27" spans="1:18" ht="51.95" customHeight="1">
      <c r="A27" s="2">
        <v>21</v>
      </c>
      <c r="B27" s="1" t="s">
        <v>38</v>
      </c>
      <c r="C27" s="2" t="s">
        <v>22</v>
      </c>
      <c r="D27" s="2">
        <v>4</v>
      </c>
      <c r="E27" s="2" t="s">
        <v>22</v>
      </c>
      <c r="F27" s="2">
        <v>4</v>
      </c>
      <c r="G27" s="3">
        <v>4500</v>
      </c>
      <c r="H27" s="3">
        <v>18000</v>
      </c>
      <c r="I27" s="2" t="s">
        <v>22</v>
      </c>
      <c r="J27" s="2">
        <v>4</v>
      </c>
      <c r="K27" s="3">
        <v>3000</v>
      </c>
      <c r="L27" s="3">
        <v>12000</v>
      </c>
      <c r="M27" s="2" t="s">
        <v>22</v>
      </c>
      <c r="N27" s="2">
        <v>4</v>
      </c>
      <c r="O27" s="3">
        <v>5355</v>
      </c>
      <c r="P27" s="3">
        <v>21420</v>
      </c>
      <c r="Q27" s="5">
        <f t="shared" si="0"/>
        <v>4285</v>
      </c>
      <c r="R27" s="5">
        <f t="shared" si="1"/>
        <v>17140</v>
      </c>
    </row>
    <row r="28" spans="1:18" ht="51.95" customHeight="1">
      <c r="A28" s="2">
        <v>22</v>
      </c>
      <c r="B28" s="1" t="s">
        <v>39</v>
      </c>
      <c r="C28" s="2" t="s">
        <v>22</v>
      </c>
      <c r="D28" s="2">
        <v>7</v>
      </c>
      <c r="E28" s="2" t="s">
        <v>22</v>
      </c>
      <c r="F28" s="2">
        <v>7</v>
      </c>
      <c r="G28" s="3">
        <v>6000</v>
      </c>
      <c r="H28" s="3">
        <v>42000</v>
      </c>
      <c r="I28" s="2" t="s">
        <v>22</v>
      </c>
      <c r="J28" s="2">
        <v>7</v>
      </c>
      <c r="K28" s="3">
        <v>4000</v>
      </c>
      <c r="L28" s="3">
        <v>28000</v>
      </c>
      <c r="M28" s="2" t="s">
        <v>22</v>
      </c>
      <c r="N28" s="2">
        <v>7</v>
      </c>
      <c r="O28" s="3">
        <v>7140</v>
      </c>
      <c r="P28" s="3">
        <v>49980</v>
      </c>
      <c r="Q28" s="5">
        <f t="shared" si="0"/>
        <v>5713.333333333333</v>
      </c>
      <c r="R28" s="5">
        <f t="shared" si="1"/>
        <v>39993.333333333328</v>
      </c>
    </row>
    <row r="29" spans="1:18" ht="51.95" customHeight="1">
      <c r="A29" s="2">
        <v>23</v>
      </c>
      <c r="B29" s="1" t="s">
        <v>40</v>
      </c>
      <c r="C29" s="2" t="s">
        <v>22</v>
      </c>
      <c r="D29" s="2">
        <v>6</v>
      </c>
      <c r="E29" s="2" t="s">
        <v>22</v>
      </c>
      <c r="F29" s="2">
        <v>6</v>
      </c>
      <c r="G29" s="3">
        <v>2500</v>
      </c>
      <c r="H29" s="3">
        <v>15000</v>
      </c>
      <c r="I29" s="2" t="s">
        <v>22</v>
      </c>
      <c r="J29" s="2">
        <v>6</v>
      </c>
      <c r="K29" s="3">
        <v>2000</v>
      </c>
      <c r="L29" s="3">
        <v>12000</v>
      </c>
      <c r="M29" s="2" t="s">
        <v>22</v>
      </c>
      <c r="N29" s="2">
        <v>6</v>
      </c>
      <c r="O29" s="3">
        <v>3570</v>
      </c>
      <c r="P29" s="3">
        <v>21420</v>
      </c>
      <c r="Q29" s="5">
        <f t="shared" si="0"/>
        <v>2690</v>
      </c>
      <c r="R29" s="5">
        <f t="shared" si="1"/>
        <v>16140</v>
      </c>
    </row>
    <row r="30" spans="1:18" ht="51.95" customHeight="1">
      <c r="A30" s="2">
        <v>24</v>
      </c>
      <c r="B30" s="1" t="s">
        <v>41</v>
      </c>
      <c r="C30" s="2" t="s">
        <v>22</v>
      </c>
      <c r="D30" s="2">
        <v>4</v>
      </c>
      <c r="E30" s="2" t="s">
        <v>22</v>
      </c>
      <c r="F30" s="2">
        <v>4</v>
      </c>
      <c r="G30" s="3">
        <v>33000</v>
      </c>
      <c r="H30" s="3">
        <v>132000</v>
      </c>
      <c r="I30" s="2" t="s">
        <v>22</v>
      </c>
      <c r="J30" s="2">
        <v>4</v>
      </c>
      <c r="K30" s="3">
        <v>22000</v>
      </c>
      <c r="L30" s="3">
        <v>88000</v>
      </c>
      <c r="M30" s="2" t="s">
        <v>22</v>
      </c>
      <c r="N30" s="2">
        <v>4</v>
      </c>
      <c r="O30" s="3">
        <v>39270</v>
      </c>
      <c r="P30" s="3">
        <v>157080</v>
      </c>
      <c r="Q30" s="5">
        <f t="shared" si="0"/>
        <v>31423.333333333332</v>
      </c>
      <c r="R30" s="5">
        <f t="shared" si="1"/>
        <v>125693.33333333333</v>
      </c>
    </row>
    <row r="31" spans="1:18" ht="51.95" customHeight="1">
      <c r="A31" s="2">
        <v>25</v>
      </c>
      <c r="B31" s="1" t="s">
        <v>42</v>
      </c>
      <c r="C31" s="2" t="s">
        <v>22</v>
      </c>
      <c r="D31" s="2">
        <v>4</v>
      </c>
      <c r="E31" s="2" t="s">
        <v>22</v>
      </c>
      <c r="F31" s="2">
        <v>4</v>
      </c>
      <c r="G31" s="3">
        <v>42500</v>
      </c>
      <c r="H31" s="3">
        <v>170000</v>
      </c>
      <c r="I31" s="2" t="s">
        <v>22</v>
      </c>
      <c r="J31" s="2">
        <v>4</v>
      </c>
      <c r="K31" s="3">
        <v>28000</v>
      </c>
      <c r="L31" s="3">
        <v>112000</v>
      </c>
      <c r="M31" s="2" t="s">
        <v>22</v>
      </c>
      <c r="N31" s="2">
        <v>4</v>
      </c>
      <c r="O31" s="3">
        <v>49980</v>
      </c>
      <c r="P31" s="3">
        <v>199920</v>
      </c>
      <c r="Q31" s="5">
        <f t="shared" si="0"/>
        <v>40160</v>
      </c>
      <c r="R31" s="5">
        <f t="shared" si="1"/>
        <v>160640</v>
      </c>
    </row>
    <row r="32" spans="1:18" ht="51.95" customHeight="1">
      <c r="A32" s="2">
        <v>26</v>
      </c>
      <c r="B32" s="1" t="s">
        <v>43</v>
      </c>
      <c r="C32" s="2" t="s">
        <v>35</v>
      </c>
      <c r="D32" s="2">
        <v>3</v>
      </c>
      <c r="E32" s="2" t="s">
        <v>35</v>
      </c>
      <c r="F32" s="2">
        <v>3</v>
      </c>
      <c r="G32" s="3">
        <v>46000</v>
      </c>
      <c r="H32" s="3">
        <v>138000</v>
      </c>
      <c r="I32" s="2" t="s">
        <v>35</v>
      </c>
      <c r="J32" s="2">
        <v>3</v>
      </c>
      <c r="K32" s="3">
        <v>30000</v>
      </c>
      <c r="L32" s="3">
        <v>90000</v>
      </c>
      <c r="M32" s="2" t="s">
        <v>35</v>
      </c>
      <c r="N32" s="2">
        <v>3</v>
      </c>
      <c r="O32" s="3">
        <v>53550</v>
      </c>
      <c r="P32" s="3">
        <v>160650</v>
      </c>
      <c r="Q32" s="5">
        <f t="shared" si="0"/>
        <v>43183.333333333336</v>
      </c>
      <c r="R32" s="5">
        <f t="shared" si="1"/>
        <v>129550</v>
      </c>
    </row>
    <row r="33" spans="1:18" ht="51.95" customHeight="1">
      <c r="A33" s="2">
        <v>27</v>
      </c>
      <c r="B33" s="1" t="s">
        <v>44</v>
      </c>
      <c r="C33" s="2" t="s">
        <v>45</v>
      </c>
      <c r="D33" s="2">
        <v>3</v>
      </c>
      <c r="E33" s="2" t="s">
        <v>45</v>
      </c>
      <c r="F33" s="2">
        <v>3</v>
      </c>
      <c r="G33" s="3">
        <v>185000</v>
      </c>
      <c r="H33" s="3">
        <v>555000</v>
      </c>
      <c r="I33" s="2" t="s">
        <v>45</v>
      </c>
      <c r="J33" s="2">
        <v>3</v>
      </c>
      <c r="K33" s="3">
        <v>120000</v>
      </c>
      <c r="L33" s="3">
        <v>360000</v>
      </c>
      <c r="M33" s="2" t="s">
        <v>45</v>
      </c>
      <c r="N33" s="2">
        <v>3</v>
      </c>
      <c r="O33" s="3">
        <v>214200</v>
      </c>
      <c r="P33" s="3">
        <v>642600</v>
      </c>
      <c r="Q33" s="5">
        <f t="shared" si="0"/>
        <v>173066.66666666666</v>
      </c>
      <c r="R33" s="5">
        <f t="shared" si="1"/>
        <v>519200</v>
      </c>
    </row>
    <row r="34" spans="1:18" ht="51.95" customHeight="1">
      <c r="A34" s="2">
        <v>28</v>
      </c>
      <c r="B34" s="1" t="s">
        <v>46</v>
      </c>
      <c r="C34" s="2" t="s">
        <v>35</v>
      </c>
      <c r="D34" s="2">
        <v>5</v>
      </c>
      <c r="E34" s="2" t="s">
        <v>35</v>
      </c>
      <c r="F34" s="2">
        <v>5</v>
      </c>
      <c r="G34" s="3">
        <v>40000</v>
      </c>
      <c r="H34" s="3">
        <v>200000</v>
      </c>
      <c r="I34" s="2" t="s">
        <v>35</v>
      </c>
      <c r="J34" s="2">
        <v>5</v>
      </c>
      <c r="K34" s="3">
        <v>26400</v>
      </c>
      <c r="L34" s="3">
        <v>132000</v>
      </c>
      <c r="M34" s="2" t="s">
        <v>35</v>
      </c>
      <c r="N34" s="2">
        <v>5</v>
      </c>
      <c r="O34" s="3">
        <v>47124</v>
      </c>
      <c r="P34" s="3">
        <v>235620</v>
      </c>
      <c r="Q34" s="5">
        <f t="shared" si="0"/>
        <v>37841.333333333336</v>
      </c>
      <c r="R34" s="5">
        <f t="shared" si="1"/>
        <v>189206.66666666669</v>
      </c>
    </row>
    <row r="35" spans="1:18" ht="51.95" customHeight="1">
      <c r="A35" s="2">
        <v>29</v>
      </c>
      <c r="B35" s="1" t="s">
        <v>47</v>
      </c>
      <c r="C35" s="2" t="s">
        <v>22</v>
      </c>
      <c r="D35" s="2">
        <v>10</v>
      </c>
      <c r="E35" s="2" t="s">
        <v>22</v>
      </c>
      <c r="F35" s="2">
        <v>10</v>
      </c>
      <c r="G35" s="3">
        <v>7500</v>
      </c>
      <c r="H35" s="3">
        <v>75000</v>
      </c>
      <c r="I35" s="2" t="s">
        <v>22</v>
      </c>
      <c r="J35" s="2">
        <v>10</v>
      </c>
      <c r="K35" s="3">
        <v>5000</v>
      </c>
      <c r="L35" s="3">
        <v>50000</v>
      </c>
      <c r="M35" s="2" t="s">
        <v>22</v>
      </c>
      <c r="N35" s="2">
        <v>10</v>
      </c>
      <c r="O35" s="3">
        <v>8925</v>
      </c>
      <c r="P35" s="3">
        <v>89250</v>
      </c>
      <c r="Q35" s="5">
        <f t="shared" si="0"/>
        <v>7141.666666666667</v>
      </c>
      <c r="R35" s="5">
        <f t="shared" si="1"/>
        <v>71416.666666666672</v>
      </c>
    </row>
    <row r="36" spans="1:18" ht="51.95" customHeight="1">
      <c r="A36" s="2">
        <v>30</v>
      </c>
      <c r="B36" s="1" t="s">
        <v>48</v>
      </c>
      <c r="C36" s="2" t="s">
        <v>49</v>
      </c>
      <c r="D36" s="2">
        <v>10</v>
      </c>
      <c r="E36" s="2" t="s">
        <v>49</v>
      </c>
      <c r="F36" s="2">
        <v>10</v>
      </c>
      <c r="G36" s="3">
        <v>38000</v>
      </c>
      <c r="H36" s="3">
        <v>380000</v>
      </c>
      <c r="I36" s="2" t="s">
        <v>49</v>
      </c>
      <c r="J36" s="2">
        <v>10</v>
      </c>
      <c r="K36" s="3">
        <v>25000</v>
      </c>
      <c r="L36" s="3">
        <v>250000</v>
      </c>
      <c r="M36" s="2" t="s">
        <v>49</v>
      </c>
      <c r="N36" s="2">
        <v>10</v>
      </c>
      <c r="O36" s="3">
        <v>44625</v>
      </c>
      <c r="P36" s="3">
        <v>446250</v>
      </c>
      <c r="Q36" s="5">
        <f t="shared" si="0"/>
        <v>35875</v>
      </c>
      <c r="R36" s="5">
        <f t="shared" si="1"/>
        <v>358750</v>
      </c>
    </row>
    <row r="37" spans="1:18" ht="51.95" customHeight="1">
      <c r="A37" s="2">
        <v>31</v>
      </c>
      <c r="B37" s="1" t="s">
        <v>50</v>
      </c>
      <c r="C37" s="2" t="s">
        <v>49</v>
      </c>
      <c r="D37" s="2">
        <v>1</v>
      </c>
      <c r="E37" s="2" t="s">
        <v>49</v>
      </c>
      <c r="F37" s="2">
        <v>1</v>
      </c>
      <c r="G37" s="3">
        <v>190000</v>
      </c>
      <c r="H37" s="3">
        <v>190000</v>
      </c>
      <c r="I37" s="2" t="s">
        <v>49</v>
      </c>
      <c r="J37" s="2">
        <v>1</v>
      </c>
      <c r="K37" s="3">
        <v>123000</v>
      </c>
      <c r="L37" s="3">
        <v>123000</v>
      </c>
      <c r="M37" s="2" t="s">
        <v>49</v>
      </c>
      <c r="N37" s="2">
        <v>1</v>
      </c>
      <c r="O37" s="3">
        <v>219555</v>
      </c>
      <c r="P37" s="3">
        <v>219555</v>
      </c>
      <c r="Q37" s="5">
        <f t="shared" si="0"/>
        <v>177518.33333333334</v>
      </c>
      <c r="R37" s="5">
        <f t="shared" si="1"/>
        <v>177518.33333333334</v>
      </c>
    </row>
    <row r="38" spans="1:18" ht="51.95" customHeight="1">
      <c r="A38" s="2">
        <v>32</v>
      </c>
      <c r="B38" s="1" t="s">
        <v>145</v>
      </c>
      <c r="C38" s="2" t="s">
        <v>8</v>
      </c>
      <c r="D38" s="2">
        <v>1</v>
      </c>
      <c r="E38" s="2" t="s">
        <v>8</v>
      </c>
      <c r="F38" s="2">
        <v>1</v>
      </c>
      <c r="G38" s="3">
        <v>160000</v>
      </c>
      <c r="H38" s="3">
        <v>160000</v>
      </c>
      <c r="I38" s="2" t="s">
        <v>8</v>
      </c>
      <c r="J38" s="2">
        <v>1</v>
      </c>
      <c r="K38" s="3">
        <v>105400</v>
      </c>
      <c r="L38" s="3">
        <v>105400</v>
      </c>
      <c r="M38" s="2" t="s">
        <v>8</v>
      </c>
      <c r="N38" s="2">
        <v>1</v>
      </c>
      <c r="O38" s="3">
        <v>188139</v>
      </c>
      <c r="P38" s="3">
        <v>188139</v>
      </c>
      <c r="Q38" s="5">
        <f t="shared" si="0"/>
        <v>151179.66666666666</v>
      </c>
      <c r="R38" s="5">
        <f t="shared" si="1"/>
        <v>151179.66666666666</v>
      </c>
    </row>
    <row r="39" spans="1:18" ht="51.95" customHeight="1">
      <c r="A39" s="2">
        <v>33</v>
      </c>
      <c r="B39" s="1" t="s">
        <v>165</v>
      </c>
      <c r="C39" s="2" t="s">
        <v>8</v>
      </c>
      <c r="D39" s="2">
        <v>1</v>
      </c>
      <c r="E39" s="2" t="s">
        <v>8</v>
      </c>
      <c r="F39" s="2">
        <v>1</v>
      </c>
      <c r="G39" s="3">
        <v>120000</v>
      </c>
      <c r="H39" s="3">
        <v>120000</v>
      </c>
      <c r="I39" s="2" t="s">
        <v>8</v>
      </c>
      <c r="J39" s="2">
        <v>1</v>
      </c>
      <c r="K39" s="3">
        <v>78400</v>
      </c>
      <c r="L39" s="3">
        <v>78400</v>
      </c>
      <c r="M39" s="2" t="s">
        <v>8</v>
      </c>
      <c r="N39" s="2">
        <v>1</v>
      </c>
      <c r="O39" s="3">
        <v>139944</v>
      </c>
      <c r="P39" s="3">
        <v>139944</v>
      </c>
      <c r="Q39" s="5">
        <f t="shared" si="0"/>
        <v>112781.33333333333</v>
      </c>
      <c r="R39" s="5">
        <f t="shared" si="1"/>
        <v>112781.33333333333</v>
      </c>
    </row>
    <row r="40" spans="1:18" ht="51.95" customHeight="1">
      <c r="A40" s="2">
        <v>34</v>
      </c>
      <c r="B40" s="1" t="s">
        <v>51</v>
      </c>
      <c r="C40" s="2" t="s">
        <v>8</v>
      </c>
      <c r="D40" s="2">
        <v>1</v>
      </c>
      <c r="E40" s="2" t="s">
        <v>8</v>
      </c>
      <c r="F40" s="2">
        <v>1</v>
      </c>
      <c r="G40" s="3">
        <v>80000</v>
      </c>
      <c r="H40" s="3">
        <v>80000</v>
      </c>
      <c r="I40" s="2" t="s">
        <v>8</v>
      </c>
      <c r="J40" s="2">
        <v>1</v>
      </c>
      <c r="K40" s="3">
        <v>53100</v>
      </c>
      <c r="L40" s="3">
        <v>53100</v>
      </c>
      <c r="M40" s="2" t="s">
        <v>8</v>
      </c>
      <c r="N40" s="2">
        <v>1</v>
      </c>
      <c r="O40" s="3">
        <v>94784</v>
      </c>
      <c r="P40" s="3">
        <v>94784</v>
      </c>
      <c r="Q40" s="5">
        <f t="shared" si="0"/>
        <v>75961.333333333328</v>
      </c>
      <c r="R40" s="5">
        <f t="shared" si="1"/>
        <v>75961.333333333328</v>
      </c>
    </row>
    <row r="41" spans="1:18" ht="51.95" customHeight="1">
      <c r="A41" s="2">
        <v>35</v>
      </c>
      <c r="B41" s="1" t="s">
        <v>52</v>
      </c>
      <c r="C41" s="2" t="s">
        <v>8</v>
      </c>
      <c r="D41" s="2">
        <v>2</v>
      </c>
      <c r="E41" s="2" t="s">
        <v>8</v>
      </c>
      <c r="F41" s="2">
        <v>2</v>
      </c>
      <c r="G41" s="3">
        <v>52000</v>
      </c>
      <c r="H41" s="3">
        <v>104000</v>
      </c>
      <c r="I41" s="2" t="s">
        <v>8</v>
      </c>
      <c r="J41" s="2">
        <v>2</v>
      </c>
      <c r="K41" s="3">
        <v>33300</v>
      </c>
      <c r="L41" s="3">
        <v>66600</v>
      </c>
      <c r="M41" s="2" t="s">
        <v>8</v>
      </c>
      <c r="N41" s="2">
        <v>2</v>
      </c>
      <c r="O41" s="3">
        <v>59441</v>
      </c>
      <c r="P41" s="3">
        <v>118882</v>
      </c>
      <c r="Q41" s="5">
        <f t="shared" si="0"/>
        <v>48247</v>
      </c>
      <c r="R41" s="5">
        <f t="shared" si="1"/>
        <v>96494</v>
      </c>
    </row>
    <row r="42" spans="1:18" ht="51.95" customHeight="1">
      <c r="A42" s="2">
        <v>36</v>
      </c>
      <c r="B42" s="1" t="s">
        <v>53</v>
      </c>
      <c r="C42" s="2" t="s">
        <v>8</v>
      </c>
      <c r="D42" s="2">
        <v>2</v>
      </c>
      <c r="E42" s="2" t="s">
        <v>8</v>
      </c>
      <c r="F42" s="2">
        <v>2</v>
      </c>
      <c r="G42" s="3">
        <v>52000</v>
      </c>
      <c r="H42" s="3">
        <v>104000</v>
      </c>
      <c r="I42" s="2" t="s">
        <v>8</v>
      </c>
      <c r="J42" s="2">
        <v>2</v>
      </c>
      <c r="K42" s="3">
        <v>34300</v>
      </c>
      <c r="L42" s="3">
        <v>68600</v>
      </c>
      <c r="M42" s="2" t="s">
        <v>8</v>
      </c>
      <c r="N42" s="2">
        <v>2</v>
      </c>
      <c r="O42" s="3">
        <v>61226</v>
      </c>
      <c r="P42" s="3">
        <v>122452</v>
      </c>
      <c r="Q42" s="5">
        <f t="shared" si="0"/>
        <v>49175.333333333336</v>
      </c>
      <c r="R42" s="5">
        <f t="shared" si="1"/>
        <v>98350.666666666672</v>
      </c>
    </row>
    <row r="43" spans="1:18" ht="51.95" customHeight="1">
      <c r="A43" s="2">
        <v>37</v>
      </c>
      <c r="B43" s="1" t="s">
        <v>54</v>
      </c>
      <c r="C43" s="2" t="s">
        <v>49</v>
      </c>
      <c r="D43" s="2">
        <v>1</v>
      </c>
      <c r="E43" s="2" t="s">
        <v>49</v>
      </c>
      <c r="F43" s="2">
        <v>1</v>
      </c>
      <c r="G43" s="3">
        <v>355000</v>
      </c>
      <c r="H43" s="3">
        <v>355000</v>
      </c>
      <c r="I43" s="2" t="s">
        <v>49</v>
      </c>
      <c r="J43" s="2">
        <v>1</v>
      </c>
      <c r="K43" s="3">
        <v>231200</v>
      </c>
      <c r="L43" s="3">
        <v>231200</v>
      </c>
      <c r="M43" s="2" t="s">
        <v>49</v>
      </c>
      <c r="N43" s="2">
        <v>1</v>
      </c>
      <c r="O43" s="3">
        <v>412692</v>
      </c>
      <c r="P43" s="3">
        <v>412692</v>
      </c>
      <c r="Q43" s="5">
        <f t="shared" si="0"/>
        <v>332964</v>
      </c>
      <c r="R43" s="5">
        <f t="shared" si="1"/>
        <v>332964</v>
      </c>
    </row>
    <row r="44" spans="1:18" ht="51.95" customHeight="1">
      <c r="A44" s="2">
        <v>38</v>
      </c>
      <c r="B44" s="1" t="s">
        <v>55</v>
      </c>
      <c r="C44" s="2" t="s">
        <v>49</v>
      </c>
      <c r="D44" s="2">
        <v>1</v>
      </c>
      <c r="E44" s="2" t="s">
        <v>49</v>
      </c>
      <c r="F44" s="2">
        <v>1</v>
      </c>
      <c r="G44" s="3">
        <v>255000</v>
      </c>
      <c r="H44" s="3">
        <v>255000</v>
      </c>
      <c r="I44" s="2" t="s">
        <v>49</v>
      </c>
      <c r="J44" s="2">
        <v>1</v>
      </c>
      <c r="K44" s="3">
        <v>166200</v>
      </c>
      <c r="L44" s="3">
        <v>166200</v>
      </c>
      <c r="M44" s="2" t="s">
        <v>49</v>
      </c>
      <c r="N44" s="2">
        <v>1</v>
      </c>
      <c r="O44" s="3">
        <v>296667</v>
      </c>
      <c r="P44" s="3">
        <v>296667</v>
      </c>
      <c r="Q44" s="5">
        <f t="shared" si="0"/>
        <v>239289</v>
      </c>
      <c r="R44" s="5">
        <f t="shared" si="1"/>
        <v>239289</v>
      </c>
    </row>
    <row r="45" spans="1:18" ht="51.95" customHeight="1">
      <c r="A45" s="2">
        <v>39</v>
      </c>
      <c r="B45" s="1" t="s">
        <v>56</v>
      </c>
      <c r="C45" s="2" t="s">
        <v>49</v>
      </c>
      <c r="D45" s="2">
        <v>1</v>
      </c>
      <c r="E45" s="2" t="s">
        <v>49</v>
      </c>
      <c r="F45" s="2">
        <v>1</v>
      </c>
      <c r="G45" s="3">
        <v>247000</v>
      </c>
      <c r="H45" s="3">
        <v>247000</v>
      </c>
      <c r="I45" s="2" t="s">
        <v>49</v>
      </c>
      <c r="J45" s="2">
        <v>1</v>
      </c>
      <c r="K45" s="3">
        <v>162500</v>
      </c>
      <c r="L45" s="3">
        <v>162500</v>
      </c>
      <c r="M45" s="2" t="s">
        <v>49</v>
      </c>
      <c r="N45" s="2">
        <v>1</v>
      </c>
      <c r="O45" s="3">
        <v>290063</v>
      </c>
      <c r="P45" s="3">
        <v>290063</v>
      </c>
      <c r="Q45" s="5">
        <f t="shared" si="0"/>
        <v>233187.66666666666</v>
      </c>
      <c r="R45" s="5">
        <f t="shared" si="1"/>
        <v>233187.66666666666</v>
      </c>
    </row>
    <row r="46" spans="1:18" ht="51.95" customHeight="1">
      <c r="A46" s="2">
        <v>40</v>
      </c>
      <c r="B46" s="1" t="s">
        <v>57</v>
      </c>
      <c r="C46" s="2" t="s">
        <v>8</v>
      </c>
      <c r="D46" s="2">
        <v>1</v>
      </c>
      <c r="E46" s="2" t="s">
        <v>8</v>
      </c>
      <c r="F46" s="2">
        <v>1</v>
      </c>
      <c r="G46" s="3">
        <v>100000</v>
      </c>
      <c r="H46" s="3">
        <v>100000</v>
      </c>
      <c r="I46" s="2" t="s">
        <v>8</v>
      </c>
      <c r="J46" s="2">
        <v>1</v>
      </c>
      <c r="K46" s="3">
        <v>66000</v>
      </c>
      <c r="L46" s="3">
        <v>66000</v>
      </c>
      <c r="M46" s="2" t="s">
        <v>8</v>
      </c>
      <c r="N46" s="2">
        <v>1</v>
      </c>
      <c r="O46" s="3">
        <v>117810</v>
      </c>
      <c r="P46" s="3">
        <v>117810</v>
      </c>
      <c r="Q46" s="5">
        <f t="shared" si="0"/>
        <v>94603.333333333328</v>
      </c>
      <c r="R46" s="5">
        <f t="shared" si="1"/>
        <v>94603.333333333328</v>
      </c>
    </row>
    <row r="47" spans="1:18" ht="68.25" customHeight="1">
      <c r="A47" s="2">
        <v>41</v>
      </c>
      <c r="B47" s="1" t="s">
        <v>58</v>
      </c>
      <c r="C47" s="2" t="s">
        <v>35</v>
      </c>
      <c r="D47" s="2">
        <v>4</v>
      </c>
      <c r="E47" s="2" t="s">
        <v>35</v>
      </c>
      <c r="F47" s="2">
        <v>4</v>
      </c>
      <c r="G47" s="3">
        <v>19000</v>
      </c>
      <c r="H47" s="3">
        <v>76000</v>
      </c>
      <c r="I47" s="2" t="s">
        <v>35</v>
      </c>
      <c r="J47" s="2">
        <v>4</v>
      </c>
      <c r="K47" s="3">
        <v>12400</v>
      </c>
      <c r="L47" s="3">
        <v>49600</v>
      </c>
      <c r="M47" s="2" t="s">
        <v>35</v>
      </c>
      <c r="N47" s="2">
        <v>4</v>
      </c>
      <c r="O47" s="3">
        <v>22134</v>
      </c>
      <c r="P47" s="3">
        <v>88536</v>
      </c>
      <c r="Q47" s="5">
        <f t="shared" si="0"/>
        <v>17844.666666666668</v>
      </c>
      <c r="R47" s="5">
        <f t="shared" si="1"/>
        <v>71378.666666666672</v>
      </c>
    </row>
    <row r="48" spans="1:18" ht="83.25" customHeight="1">
      <c r="A48" s="2">
        <v>42</v>
      </c>
      <c r="B48" s="1" t="s">
        <v>59</v>
      </c>
      <c r="C48" s="2" t="s">
        <v>35</v>
      </c>
      <c r="D48" s="2">
        <v>1</v>
      </c>
      <c r="E48" s="2" t="s">
        <v>35</v>
      </c>
      <c r="F48" s="2">
        <v>1</v>
      </c>
      <c r="G48" s="3">
        <v>128000</v>
      </c>
      <c r="H48" s="3">
        <v>128000</v>
      </c>
      <c r="I48" s="2" t="s">
        <v>35</v>
      </c>
      <c r="J48" s="2">
        <v>1</v>
      </c>
      <c r="K48" s="3">
        <v>83050</v>
      </c>
      <c r="L48" s="3">
        <v>83050</v>
      </c>
      <c r="M48" s="2" t="s">
        <v>35</v>
      </c>
      <c r="N48" s="2">
        <v>1</v>
      </c>
      <c r="O48" s="3">
        <v>148244</v>
      </c>
      <c r="P48" s="3">
        <v>148244</v>
      </c>
      <c r="Q48" s="5">
        <f t="shared" si="0"/>
        <v>119764.66666666667</v>
      </c>
      <c r="R48" s="5">
        <f t="shared" si="1"/>
        <v>119764.66666666667</v>
      </c>
    </row>
    <row r="49" spans="1:18" ht="51.95" customHeight="1">
      <c r="A49" s="2">
        <v>43</v>
      </c>
      <c r="B49" s="1" t="s">
        <v>156</v>
      </c>
      <c r="C49" s="2" t="s">
        <v>157</v>
      </c>
      <c r="D49" s="2">
        <v>11</v>
      </c>
      <c r="E49" s="2" t="s">
        <v>157</v>
      </c>
      <c r="F49" s="2">
        <v>11</v>
      </c>
      <c r="G49" s="3">
        <v>19000</v>
      </c>
      <c r="H49" s="3">
        <v>209000</v>
      </c>
      <c r="I49" s="2" t="s">
        <v>157</v>
      </c>
      <c r="J49" s="2">
        <v>11</v>
      </c>
      <c r="K49" s="3">
        <v>12200</v>
      </c>
      <c r="L49" s="3">
        <v>134200</v>
      </c>
      <c r="M49" s="2" t="s">
        <v>157</v>
      </c>
      <c r="N49" s="2">
        <v>11</v>
      </c>
      <c r="O49" s="3">
        <v>21777</v>
      </c>
      <c r="P49" s="3">
        <v>239547</v>
      </c>
      <c r="Q49" s="5">
        <f t="shared" si="0"/>
        <v>17659</v>
      </c>
      <c r="R49" s="5">
        <f t="shared" si="1"/>
        <v>194249</v>
      </c>
    </row>
    <row r="50" spans="1:18" ht="51.95" customHeight="1">
      <c r="A50" s="2">
        <v>44</v>
      </c>
      <c r="B50" s="1" t="s">
        <v>152</v>
      </c>
      <c r="C50" s="2" t="s">
        <v>8</v>
      </c>
      <c r="D50" s="2">
        <v>1</v>
      </c>
      <c r="E50" s="2" t="s">
        <v>8</v>
      </c>
      <c r="F50" s="2">
        <v>1</v>
      </c>
      <c r="G50" s="3">
        <v>110000</v>
      </c>
      <c r="H50" s="3">
        <v>110000</v>
      </c>
      <c r="I50" s="2" t="s">
        <v>8</v>
      </c>
      <c r="J50" s="2">
        <v>1</v>
      </c>
      <c r="K50" s="3">
        <v>72400</v>
      </c>
      <c r="L50" s="3">
        <v>72400</v>
      </c>
      <c r="M50" s="2" t="s">
        <v>8</v>
      </c>
      <c r="N50" s="2">
        <v>1</v>
      </c>
      <c r="O50" s="3">
        <v>129234</v>
      </c>
      <c r="P50" s="3">
        <v>129234</v>
      </c>
      <c r="Q50" s="5">
        <f t="shared" si="0"/>
        <v>103878</v>
      </c>
      <c r="R50" s="5">
        <f t="shared" si="1"/>
        <v>103878</v>
      </c>
    </row>
    <row r="51" spans="1:18" ht="51.95" customHeight="1">
      <c r="A51" s="2">
        <v>45</v>
      </c>
      <c r="B51" s="1" t="s">
        <v>60</v>
      </c>
      <c r="C51" s="2" t="s">
        <v>35</v>
      </c>
      <c r="D51" s="2">
        <v>1</v>
      </c>
      <c r="E51" s="2" t="s">
        <v>35</v>
      </c>
      <c r="F51" s="2">
        <v>1</v>
      </c>
      <c r="G51" s="3">
        <v>87500</v>
      </c>
      <c r="H51" s="3">
        <v>87500</v>
      </c>
      <c r="I51" s="2" t="s">
        <v>35</v>
      </c>
      <c r="J51" s="2">
        <v>1</v>
      </c>
      <c r="K51" s="3">
        <v>57300</v>
      </c>
      <c r="L51" s="3">
        <v>57300</v>
      </c>
      <c r="M51" s="2" t="s">
        <v>35</v>
      </c>
      <c r="N51" s="2">
        <v>1</v>
      </c>
      <c r="O51" s="3">
        <v>102281</v>
      </c>
      <c r="P51" s="3">
        <v>102281</v>
      </c>
      <c r="Q51" s="5">
        <f t="shared" si="0"/>
        <v>82360.333333333328</v>
      </c>
      <c r="R51" s="5">
        <f t="shared" si="1"/>
        <v>82360.333333333328</v>
      </c>
    </row>
    <row r="52" spans="1:18" ht="51.95" customHeight="1">
      <c r="A52" s="2">
        <v>46</v>
      </c>
      <c r="B52" s="1" t="s">
        <v>61</v>
      </c>
      <c r="C52" s="2" t="s">
        <v>35</v>
      </c>
      <c r="D52" s="2">
        <v>1</v>
      </c>
      <c r="E52" s="2" t="s">
        <v>35</v>
      </c>
      <c r="F52" s="2">
        <v>1</v>
      </c>
      <c r="G52" s="3">
        <v>87500</v>
      </c>
      <c r="H52" s="3">
        <v>87500</v>
      </c>
      <c r="I52" s="2" t="s">
        <v>35</v>
      </c>
      <c r="J52" s="2">
        <v>1</v>
      </c>
      <c r="K52" s="3">
        <v>57300</v>
      </c>
      <c r="L52" s="3">
        <v>57300</v>
      </c>
      <c r="M52" s="2" t="s">
        <v>35</v>
      </c>
      <c r="N52" s="2">
        <v>1</v>
      </c>
      <c r="O52" s="3">
        <v>102281</v>
      </c>
      <c r="P52" s="3">
        <v>102281</v>
      </c>
      <c r="Q52" s="5">
        <f t="shared" si="0"/>
        <v>82360.333333333328</v>
      </c>
      <c r="R52" s="5">
        <f t="shared" si="1"/>
        <v>82360.333333333328</v>
      </c>
    </row>
    <row r="53" spans="1:18" ht="51.95" customHeight="1">
      <c r="A53" s="2">
        <v>47</v>
      </c>
      <c r="B53" s="1" t="s">
        <v>62</v>
      </c>
      <c r="C53" s="2" t="s">
        <v>49</v>
      </c>
      <c r="D53" s="2">
        <v>3</v>
      </c>
      <c r="E53" s="2" t="s">
        <v>49</v>
      </c>
      <c r="F53" s="2">
        <v>3</v>
      </c>
      <c r="G53" s="3">
        <v>35500</v>
      </c>
      <c r="H53" s="3">
        <v>106500</v>
      </c>
      <c r="I53" s="2" t="s">
        <v>49</v>
      </c>
      <c r="J53" s="2">
        <v>3</v>
      </c>
      <c r="K53" s="3">
        <v>16800</v>
      </c>
      <c r="L53" s="3">
        <v>50400</v>
      </c>
      <c r="M53" s="2" t="s">
        <v>49</v>
      </c>
      <c r="N53" s="2">
        <v>3</v>
      </c>
      <c r="O53" s="3">
        <v>29988</v>
      </c>
      <c r="P53" s="3">
        <v>89964</v>
      </c>
      <c r="Q53" s="5">
        <f t="shared" si="0"/>
        <v>27429.333333333332</v>
      </c>
      <c r="R53" s="5">
        <f t="shared" si="1"/>
        <v>82288</v>
      </c>
    </row>
    <row r="54" spans="1:18" ht="51.95" customHeight="1">
      <c r="A54" s="2">
        <v>48</v>
      </c>
      <c r="B54" s="1" t="s">
        <v>63</v>
      </c>
      <c r="C54" s="2" t="s">
        <v>49</v>
      </c>
      <c r="D54" s="2">
        <v>1</v>
      </c>
      <c r="E54" s="2" t="s">
        <v>49</v>
      </c>
      <c r="F54" s="2">
        <v>1</v>
      </c>
      <c r="G54" s="3">
        <v>128000</v>
      </c>
      <c r="H54" s="3">
        <v>128000</v>
      </c>
      <c r="I54" s="2" t="s">
        <v>49</v>
      </c>
      <c r="J54" s="2">
        <v>1</v>
      </c>
      <c r="K54" s="3">
        <v>83050</v>
      </c>
      <c r="L54" s="3">
        <v>83050</v>
      </c>
      <c r="M54" s="2" t="s">
        <v>49</v>
      </c>
      <c r="N54" s="2">
        <v>1</v>
      </c>
      <c r="O54" s="3">
        <v>148244</v>
      </c>
      <c r="P54" s="3">
        <v>148244</v>
      </c>
      <c r="Q54" s="5">
        <f t="shared" si="0"/>
        <v>119764.66666666667</v>
      </c>
      <c r="R54" s="5">
        <f t="shared" si="1"/>
        <v>119764.66666666667</v>
      </c>
    </row>
    <row r="55" spans="1:18" ht="51.95" customHeight="1">
      <c r="A55" s="2">
        <v>49</v>
      </c>
      <c r="B55" s="1" t="s">
        <v>64</v>
      </c>
      <c r="C55" s="2" t="s">
        <v>49</v>
      </c>
      <c r="D55" s="2">
        <v>1</v>
      </c>
      <c r="E55" s="2" t="s">
        <v>49</v>
      </c>
      <c r="F55" s="2">
        <v>1</v>
      </c>
      <c r="G55" s="3">
        <v>185000</v>
      </c>
      <c r="H55" s="3">
        <v>185000</v>
      </c>
      <c r="I55" s="2" t="s">
        <v>49</v>
      </c>
      <c r="J55" s="2">
        <v>1</v>
      </c>
      <c r="K55" s="3">
        <v>120000</v>
      </c>
      <c r="L55" s="3">
        <v>120000</v>
      </c>
      <c r="M55" s="2" t="s">
        <v>49</v>
      </c>
      <c r="N55" s="2">
        <v>1</v>
      </c>
      <c r="O55" s="3">
        <v>214200</v>
      </c>
      <c r="P55" s="3">
        <v>214200</v>
      </c>
      <c r="Q55" s="5">
        <f t="shared" si="0"/>
        <v>173066.66666666666</v>
      </c>
      <c r="R55" s="5">
        <f t="shared" si="1"/>
        <v>173066.66666666666</v>
      </c>
    </row>
    <row r="56" spans="1:18" ht="51.95" customHeight="1">
      <c r="A56" s="2">
        <v>50</v>
      </c>
      <c r="B56" s="1" t="s">
        <v>164</v>
      </c>
      <c r="C56" s="2" t="s">
        <v>22</v>
      </c>
      <c r="D56" s="2">
        <v>24</v>
      </c>
      <c r="E56" s="2" t="s">
        <v>22</v>
      </c>
      <c r="F56" s="2">
        <v>24</v>
      </c>
      <c r="G56" s="3">
        <v>10000</v>
      </c>
      <c r="H56" s="3">
        <v>240000</v>
      </c>
      <c r="I56" s="2" t="s">
        <v>22</v>
      </c>
      <c r="J56" s="2">
        <v>24</v>
      </c>
      <c r="K56" s="3">
        <v>7000</v>
      </c>
      <c r="L56" s="3">
        <v>168000</v>
      </c>
      <c r="M56" s="2" t="s">
        <v>22</v>
      </c>
      <c r="N56" s="2">
        <v>24</v>
      </c>
      <c r="O56" s="3">
        <v>12495</v>
      </c>
      <c r="P56" s="3">
        <v>299880</v>
      </c>
      <c r="Q56" s="5">
        <f t="shared" si="0"/>
        <v>9831.6666666666661</v>
      </c>
      <c r="R56" s="5">
        <f t="shared" si="1"/>
        <v>235960</v>
      </c>
    </row>
    <row r="57" spans="1:18" ht="51.95" customHeight="1">
      <c r="A57" s="2">
        <v>51</v>
      </c>
      <c r="B57" s="1" t="s">
        <v>158</v>
      </c>
      <c r="C57" s="2" t="s">
        <v>22</v>
      </c>
      <c r="D57" s="2">
        <v>24</v>
      </c>
      <c r="E57" s="2" t="s">
        <v>22</v>
      </c>
      <c r="F57" s="2">
        <v>24</v>
      </c>
      <c r="G57" s="3">
        <v>10000</v>
      </c>
      <c r="H57" s="3">
        <v>240000</v>
      </c>
      <c r="I57" s="2" t="s">
        <v>22</v>
      </c>
      <c r="J57" s="2">
        <v>24</v>
      </c>
      <c r="K57" s="3">
        <v>7000</v>
      </c>
      <c r="L57" s="3">
        <v>168000</v>
      </c>
      <c r="M57" s="2" t="s">
        <v>22</v>
      </c>
      <c r="N57" s="2">
        <v>24</v>
      </c>
      <c r="O57" s="3">
        <v>12495</v>
      </c>
      <c r="P57" s="3">
        <v>299880</v>
      </c>
      <c r="Q57" s="5">
        <f t="shared" si="0"/>
        <v>9831.6666666666661</v>
      </c>
      <c r="R57" s="5">
        <f t="shared" si="1"/>
        <v>235960</v>
      </c>
    </row>
    <row r="58" spans="1:18" ht="51.95" customHeight="1">
      <c r="A58" s="2">
        <v>52</v>
      </c>
      <c r="B58" s="1" t="s">
        <v>159</v>
      </c>
      <c r="C58" s="2" t="s">
        <v>49</v>
      </c>
      <c r="D58" s="2">
        <v>1</v>
      </c>
      <c r="E58" s="2" t="s">
        <v>49</v>
      </c>
      <c r="F58" s="2">
        <v>1</v>
      </c>
      <c r="G58" s="3">
        <v>47500</v>
      </c>
      <c r="H58" s="3">
        <v>47500</v>
      </c>
      <c r="I58" s="2" t="s">
        <v>49</v>
      </c>
      <c r="J58" s="2">
        <v>1</v>
      </c>
      <c r="K58" s="3">
        <v>31900</v>
      </c>
      <c r="L58" s="3">
        <v>31900</v>
      </c>
      <c r="M58" s="2" t="s">
        <v>49</v>
      </c>
      <c r="N58" s="2">
        <v>1</v>
      </c>
      <c r="O58" s="3">
        <v>56942</v>
      </c>
      <c r="P58" s="3">
        <v>56942</v>
      </c>
      <c r="Q58" s="5">
        <f t="shared" si="0"/>
        <v>45447.333333333336</v>
      </c>
      <c r="R58" s="5">
        <f t="shared" si="1"/>
        <v>45447.333333333336</v>
      </c>
    </row>
    <row r="59" spans="1:18" ht="51.95" customHeight="1">
      <c r="A59" s="2">
        <v>53</v>
      </c>
      <c r="B59" s="1" t="s">
        <v>65</v>
      </c>
      <c r="C59" s="2" t="s">
        <v>22</v>
      </c>
      <c r="D59" s="2">
        <v>12</v>
      </c>
      <c r="E59" s="2" t="s">
        <v>22</v>
      </c>
      <c r="F59" s="2">
        <v>12</v>
      </c>
      <c r="G59" s="3">
        <v>5000</v>
      </c>
      <c r="H59" s="3">
        <v>60000</v>
      </c>
      <c r="I59" s="2" t="s">
        <v>22</v>
      </c>
      <c r="J59" s="2">
        <v>12</v>
      </c>
      <c r="K59" s="3">
        <v>3500</v>
      </c>
      <c r="L59" s="3">
        <v>42000</v>
      </c>
      <c r="M59" s="2" t="s">
        <v>22</v>
      </c>
      <c r="N59" s="2">
        <v>12</v>
      </c>
      <c r="O59" s="3">
        <v>6248</v>
      </c>
      <c r="P59" s="3">
        <v>74976</v>
      </c>
      <c r="Q59" s="5">
        <f t="shared" si="0"/>
        <v>4916</v>
      </c>
      <c r="R59" s="5">
        <f t="shared" si="1"/>
        <v>58992</v>
      </c>
    </row>
    <row r="60" spans="1:18" ht="51.95" customHeight="1">
      <c r="A60" s="2">
        <v>54</v>
      </c>
      <c r="B60" s="1" t="s">
        <v>66</v>
      </c>
      <c r="C60" s="2" t="s">
        <v>49</v>
      </c>
      <c r="D60" s="2">
        <v>10</v>
      </c>
      <c r="E60" s="2" t="s">
        <v>49</v>
      </c>
      <c r="F60" s="2">
        <v>10</v>
      </c>
      <c r="G60" s="3">
        <v>70000</v>
      </c>
      <c r="H60" s="3">
        <v>700000</v>
      </c>
      <c r="I60" s="2" t="s">
        <v>49</v>
      </c>
      <c r="J60" s="2">
        <v>10</v>
      </c>
      <c r="K60" s="3">
        <v>45100</v>
      </c>
      <c r="L60" s="3">
        <v>451000</v>
      </c>
      <c r="M60" s="2" t="s">
        <v>49</v>
      </c>
      <c r="N60" s="2">
        <v>10</v>
      </c>
      <c r="O60" s="3">
        <v>80504</v>
      </c>
      <c r="P60" s="3">
        <v>805040</v>
      </c>
      <c r="Q60" s="5">
        <f t="shared" si="0"/>
        <v>65201.333333333336</v>
      </c>
      <c r="R60" s="5">
        <f t="shared" si="1"/>
        <v>652013.33333333337</v>
      </c>
    </row>
    <row r="61" spans="1:18" ht="51.95" customHeight="1">
      <c r="A61" s="2">
        <v>55</v>
      </c>
      <c r="B61" s="1" t="s">
        <v>67</v>
      </c>
      <c r="C61" s="2" t="s">
        <v>8</v>
      </c>
      <c r="D61" s="2">
        <v>3</v>
      </c>
      <c r="E61" s="2" t="s">
        <v>8</v>
      </c>
      <c r="F61" s="2">
        <v>3</v>
      </c>
      <c r="G61" s="3">
        <v>47500</v>
      </c>
      <c r="H61" s="3">
        <v>142500</v>
      </c>
      <c r="I61" s="2" t="s">
        <v>8</v>
      </c>
      <c r="J61" s="2">
        <v>3</v>
      </c>
      <c r="K61" s="3">
        <v>31275</v>
      </c>
      <c r="L61" s="3">
        <v>93825</v>
      </c>
      <c r="M61" s="2" t="s">
        <v>8</v>
      </c>
      <c r="N61" s="2">
        <v>3</v>
      </c>
      <c r="O61" s="3">
        <v>55826</v>
      </c>
      <c r="P61" s="3">
        <v>167478</v>
      </c>
      <c r="Q61" s="5">
        <f t="shared" si="0"/>
        <v>44867</v>
      </c>
      <c r="R61" s="5">
        <f t="shared" si="1"/>
        <v>134601</v>
      </c>
    </row>
    <row r="62" spans="1:18" ht="51.95" customHeight="1">
      <c r="A62" s="2">
        <v>56</v>
      </c>
      <c r="B62" s="1" t="s">
        <v>68</v>
      </c>
      <c r="C62" s="2" t="s">
        <v>8</v>
      </c>
      <c r="D62" s="2">
        <v>5</v>
      </c>
      <c r="E62" s="2" t="s">
        <v>8</v>
      </c>
      <c r="F62" s="2">
        <v>5</v>
      </c>
      <c r="G62" s="3">
        <v>55000</v>
      </c>
      <c r="H62" s="3">
        <v>275000</v>
      </c>
      <c r="I62" s="2" t="s">
        <v>8</v>
      </c>
      <c r="J62" s="2">
        <v>5</v>
      </c>
      <c r="K62" s="3">
        <v>36000</v>
      </c>
      <c r="L62" s="3">
        <v>180000</v>
      </c>
      <c r="M62" s="2" t="s">
        <v>8</v>
      </c>
      <c r="N62" s="2">
        <v>5</v>
      </c>
      <c r="O62" s="3">
        <v>64260</v>
      </c>
      <c r="P62" s="3">
        <v>321300</v>
      </c>
      <c r="Q62" s="5">
        <f t="shared" si="0"/>
        <v>51753.333333333336</v>
      </c>
      <c r="R62" s="5">
        <f t="shared" si="1"/>
        <v>258766.66666666669</v>
      </c>
    </row>
    <row r="63" spans="1:18" ht="51.95" customHeight="1">
      <c r="A63" s="2">
        <v>57</v>
      </c>
      <c r="B63" s="1" t="s">
        <v>69</v>
      </c>
      <c r="C63" s="2" t="s">
        <v>8</v>
      </c>
      <c r="D63" s="2">
        <v>5</v>
      </c>
      <c r="E63" s="2" t="s">
        <v>8</v>
      </c>
      <c r="F63" s="2">
        <v>5</v>
      </c>
      <c r="G63" s="3">
        <v>47500</v>
      </c>
      <c r="H63" s="3">
        <v>237500</v>
      </c>
      <c r="I63" s="2" t="s">
        <v>8</v>
      </c>
      <c r="J63" s="2">
        <v>5</v>
      </c>
      <c r="K63" s="3">
        <v>31800</v>
      </c>
      <c r="L63" s="3">
        <v>159000</v>
      </c>
      <c r="M63" s="2" t="s">
        <v>8</v>
      </c>
      <c r="N63" s="2">
        <v>5</v>
      </c>
      <c r="O63" s="3">
        <v>56763</v>
      </c>
      <c r="P63" s="3">
        <v>283815</v>
      </c>
      <c r="Q63" s="5">
        <f t="shared" si="0"/>
        <v>45354.333333333336</v>
      </c>
      <c r="R63" s="5">
        <f t="shared" si="1"/>
        <v>226771.66666666669</v>
      </c>
    </row>
    <row r="64" spans="1:18" ht="51.95" customHeight="1">
      <c r="A64" s="2">
        <v>58</v>
      </c>
      <c r="B64" s="1" t="s">
        <v>70</v>
      </c>
      <c r="C64" s="2" t="s">
        <v>8</v>
      </c>
      <c r="D64" s="2">
        <v>1</v>
      </c>
      <c r="E64" s="2" t="s">
        <v>8</v>
      </c>
      <c r="F64" s="2">
        <v>1</v>
      </c>
      <c r="G64" s="3">
        <v>65000</v>
      </c>
      <c r="H64" s="3">
        <v>65000</v>
      </c>
      <c r="I64" s="2" t="s">
        <v>8</v>
      </c>
      <c r="J64" s="2">
        <v>1</v>
      </c>
      <c r="K64" s="3">
        <v>42000</v>
      </c>
      <c r="L64" s="3">
        <v>42000</v>
      </c>
      <c r="M64" s="2" t="s">
        <v>8</v>
      </c>
      <c r="N64" s="2">
        <v>1</v>
      </c>
      <c r="O64" s="3">
        <v>74970</v>
      </c>
      <c r="P64" s="3">
        <v>74970</v>
      </c>
      <c r="Q64" s="5">
        <f t="shared" si="0"/>
        <v>60656.666666666664</v>
      </c>
      <c r="R64" s="5">
        <f t="shared" si="1"/>
        <v>60656.666666666664</v>
      </c>
    </row>
    <row r="65" spans="1:18" ht="51.95" customHeight="1">
      <c r="A65" s="2">
        <v>59</v>
      </c>
      <c r="B65" s="1" t="s">
        <v>71</v>
      </c>
      <c r="C65" s="2" t="s">
        <v>8</v>
      </c>
      <c r="D65" s="2">
        <v>2</v>
      </c>
      <c r="E65" s="2" t="s">
        <v>8</v>
      </c>
      <c r="F65" s="2">
        <v>2</v>
      </c>
      <c r="G65" s="3">
        <v>33000</v>
      </c>
      <c r="H65" s="3">
        <v>66000</v>
      </c>
      <c r="I65" s="2" t="s">
        <v>8</v>
      </c>
      <c r="J65" s="2">
        <v>2</v>
      </c>
      <c r="K65" s="3">
        <v>22600</v>
      </c>
      <c r="L65" s="3">
        <v>45200</v>
      </c>
      <c r="M65" s="2" t="s">
        <v>8</v>
      </c>
      <c r="N65" s="2">
        <v>2</v>
      </c>
      <c r="O65" s="3">
        <v>38556</v>
      </c>
      <c r="P65" s="3">
        <v>77112</v>
      </c>
      <c r="Q65" s="5">
        <f t="shared" si="0"/>
        <v>31385.333333333332</v>
      </c>
      <c r="R65" s="5">
        <f t="shared" si="1"/>
        <v>62770.666666666664</v>
      </c>
    </row>
    <row r="66" spans="1:18" ht="51.95" customHeight="1">
      <c r="A66" s="2">
        <v>60</v>
      </c>
      <c r="B66" s="1" t="s">
        <v>72</v>
      </c>
      <c r="C66" s="2" t="s">
        <v>8</v>
      </c>
      <c r="D66" s="2">
        <v>1</v>
      </c>
      <c r="E66" s="2" t="s">
        <v>8</v>
      </c>
      <c r="F66" s="2">
        <v>1</v>
      </c>
      <c r="G66" s="3">
        <v>38000</v>
      </c>
      <c r="H66" s="3">
        <v>38000</v>
      </c>
      <c r="I66" s="2" t="s">
        <v>8</v>
      </c>
      <c r="J66" s="2">
        <v>1</v>
      </c>
      <c r="K66" s="3">
        <v>25200</v>
      </c>
      <c r="L66" s="3">
        <v>25200</v>
      </c>
      <c r="M66" s="2" t="s">
        <v>8</v>
      </c>
      <c r="N66" s="2">
        <v>1</v>
      </c>
      <c r="O66" s="3">
        <v>44982</v>
      </c>
      <c r="P66" s="3">
        <v>44982</v>
      </c>
      <c r="Q66" s="5">
        <f t="shared" si="0"/>
        <v>36060.666666666664</v>
      </c>
      <c r="R66" s="5">
        <f t="shared" si="1"/>
        <v>36060.666666666664</v>
      </c>
    </row>
    <row r="67" spans="1:18" ht="51.95" customHeight="1">
      <c r="A67" s="2">
        <v>61</v>
      </c>
      <c r="B67" s="1" t="s">
        <v>146</v>
      </c>
      <c r="C67" s="2" t="s">
        <v>35</v>
      </c>
      <c r="D67" s="2">
        <v>3</v>
      </c>
      <c r="E67" s="2" t="s">
        <v>35</v>
      </c>
      <c r="F67" s="2">
        <v>3</v>
      </c>
      <c r="G67" s="3">
        <v>38000</v>
      </c>
      <c r="H67" s="3">
        <v>114000</v>
      </c>
      <c r="I67" s="2" t="s">
        <v>35</v>
      </c>
      <c r="J67" s="2">
        <v>3</v>
      </c>
      <c r="K67" s="3">
        <v>24850</v>
      </c>
      <c r="L67" s="3">
        <v>74550</v>
      </c>
      <c r="M67" s="2" t="s">
        <v>35</v>
      </c>
      <c r="N67" s="2">
        <v>3</v>
      </c>
      <c r="O67" s="3">
        <v>44357</v>
      </c>
      <c r="P67" s="3">
        <v>133071</v>
      </c>
      <c r="Q67" s="5">
        <f t="shared" si="0"/>
        <v>35735.666666666664</v>
      </c>
      <c r="R67" s="5">
        <f t="shared" si="1"/>
        <v>107207</v>
      </c>
    </row>
    <row r="68" spans="1:18" ht="51.95" customHeight="1">
      <c r="A68" s="2">
        <v>62</v>
      </c>
      <c r="B68" s="1" t="s">
        <v>73</v>
      </c>
      <c r="C68" s="2" t="s">
        <v>8</v>
      </c>
      <c r="D68" s="2">
        <v>19</v>
      </c>
      <c r="E68" s="2" t="s">
        <v>8</v>
      </c>
      <c r="F68" s="2">
        <v>19</v>
      </c>
      <c r="G68" s="3">
        <v>19000</v>
      </c>
      <c r="H68" s="3">
        <v>361000</v>
      </c>
      <c r="I68" s="2" t="s">
        <v>8</v>
      </c>
      <c r="J68" s="2">
        <v>19</v>
      </c>
      <c r="K68" s="3">
        <v>13200</v>
      </c>
      <c r="L68" s="3">
        <v>250800</v>
      </c>
      <c r="M68" s="2" t="s">
        <v>8</v>
      </c>
      <c r="N68" s="2">
        <v>19</v>
      </c>
      <c r="O68" s="3">
        <v>23562</v>
      </c>
      <c r="P68" s="3">
        <v>447678</v>
      </c>
      <c r="Q68" s="5">
        <f t="shared" si="0"/>
        <v>18587.333333333332</v>
      </c>
      <c r="R68" s="5">
        <f t="shared" si="1"/>
        <v>353159.33333333331</v>
      </c>
    </row>
    <row r="69" spans="1:18" ht="51.95" customHeight="1">
      <c r="A69" s="2">
        <v>63</v>
      </c>
      <c r="B69" s="1" t="s">
        <v>74</v>
      </c>
      <c r="C69" s="2" t="s">
        <v>49</v>
      </c>
      <c r="D69" s="2">
        <v>2</v>
      </c>
      <c r="E69" s="2" t="s">
        <v>49</v>
      </c>
      <c r="F69" s="2">
        <v>2</v>
      </c>
      <c r="G69" s="3">
        <v>30000</v>
      </c>
      <c r="H69" s="3">
        <v>60000</v>
      </c>
      <c r="I69" s="2" t="s">
        <v>49</v>
      </c>
      <c r="J69" s="2">
        <v>2</v>
      </c>
      <c r="K69" s="3">
        <v>19680</v>
      </c>
      <c r="L69" s="3">
        <v>39360</v>
      </c>
      <c r="M69" s="2" t="s">
        <v>49</v>
      </c>
      <c r="N69" s="2">
        <v>2</v>
      </c>
      <c r="O69" s="3">
        <v>35129</v>
      </c>
      <c r="P69" s="3">
        <v>70258</v>
      </c>
      <c r="Q69" s="5">
        <f t="shared" si="0"/>
        <v>28269.666666666668</v>
      </c>
      <c r="R69" s="5">
        <f t="shared" si="1"/>
        <v>56539.333333333336</v>
      </c>
    </row>
    <row r="70" spans="1:18" ht="51.95" customHeight="1">
      <c r="A70" s="2">
        <v>64</v>
      </c>
      <c r="B70" s="1" t="s">
        <v>75</v>
      </c>
      <c r="C70" s="2" t="s">
        <v>49</v>
      </c>
      <c r="D70" s="2">
        <v>2</v>
      </c>
      <c r="E70" s="2" t="s">
        <v>49</v>
      </c>
      <c r="F70" s="2">
        <v>2</v>
      </c>
      <c r="G70" s="3">
        <v>30000</v>
      </c>
      <c r="H70" s="3">
        <v>60000</v>
      </c>
      <c r="I70" s="2" t="s">
        <v>49</v>
      </c>
      <c r="J70" s="2">
        <v>2</v>
      </c>
      <c r="K70" s="3">
        <v>19680</v>
      </c>
      <c r="L70" s="3">
        <v>39360</v>
      </c>
      <c r="M70" s="2" t="s">
        <v>49</v>
      </c>
      <c r="N70" s="2">
        <v>2</v>
      </c>
      <c r="O70" s="3">
        <v>35129</v>
      </c>
      <c r="P70" s="3">
        <v>70258</v>
      </c>
      <c r="Q70" s="5">
        <f t="shared" si="0"/>
        <v>28269.666666666668</v>
      </c>
      <c r="R70" s="5">
        <f t="shared" si="1"/>
        <v>56539.333333333336</v>
      </c>
    </row>
    <row r="71" spans="1:18" ht="51.95" customHeight="1">
      <c r="A71" s="2">
        <v>65</v>
      </c>
      <c r="B71" s="1" t="s">
        <v>76</v>
      </c>
      <c r="C71" s="2" t="s">
        <v>49</v>
      </c>
      <c r="D71" s="2">
        <v>2</v>
      </c>
      <c r="E71" s="2" t="s">
        <v>49</v>
      </c>
      <c r="F71" s="2">
        <v>2</v>
      </c>
      <c r="G71" s="3">
        <v>50000</v>
      </c>
      <c r="H71" s="3">
        <v>100000</v>
      </c>
      <c r="I71" s="2" t="s">
        <v>49</v>
      </c>
      <c r="J71" s="2">
        <v>2</v>
      </c>
      <c r="K71" s="3">
        <v>32880</v>
      </c>
      <c r="L71" s="3">
        <v>65760</v>
      </c>
      <c r="M71" s="2" t="s">
        <v>49</v>
      </c>
      <c r="N71" s="2">
        <v>2</v>
      </c>
      <c r="O71" s="3">
        <v>58691</v>
      </c>
      <c r="P71" s="3">
        <v>117382</v>
      </c>
      <c r="Q71" s="5">
        <f t="shared" si="0"/>
        <v>47190.333333333336</v>
      </c>
      <c r="R71" s="5">
        <f t="shared" si="1"/>
        <v>94380.666666666672</v>
      </c>
    </row>
    <row r="72" spans="1:18" ht="51.95" customHeight="1">
      <c r="A72" s="2">
        <v>66</v>
      </c>
      <c r="B72" s="1" t="s">
        <v>77</v>
      </c>
      <c r="C72" s="2" t="s">
        <v>35</v>
      </c>
      <c r="D72" s="2">
        <v>10</v>
      </c>
      <c r="E72" s="2" t="s">
        <v>35</v>
      </c>
      <c r="F72" s="2">
        <v>10</v>
      </c>
      <c r="G72" s="3">
        <v>40000</v>
      </c>
      <c r="H72" s="3">
        <v>400000</v>
      </c>
      <c r="I72" s="2" t="s">
        <v>35</v>
      </c>
      <c r="J72" s="2">
        <v>10</v>
      </c>
      <c r="K72" s="3">
        <v>25440</v>
      </c>
      <c r="L72" s="3">
        <v>254400</v>
      </c>
      <c r="M72" s="2" t="s">
        <v>35</v>
      </c>
      <c r="N72" s="2">
        <v>10</v>
      </c>
      <c r="O72" s="3">
        <v>45410</v>
      </c>
      <c r="P72" s="3">
        <v>454100</v>
      </c>
      <c r="Q72" s="5">
        <f t="shared" ref="Q72:Q113" si="2">AVERAGE(G72,K72,O72)</f>
        <v>36950</v>
      </c>
      <c r="R72" s="5">
        <f t="shared" ref="R72:R113" si="3">D72*Q72</f>
        <v>369500</v>
      </c>
    </row>
    <row r="73" spans="1:18" ht="51.95" customHeight="1">
      <c r="A73" s="2">
        <v>67</v>
      </c>
      <c r="B73" s="1" t="s">
        <v>78</v>
      </c>
      <c r="C73" s="2" t="s">
        <v>22</v>
      </c>
      <c r="D73" s="2">
        <v>30</v>
      </c>
      <c r="E73" s="2" t="s">
        <v>22</v>
      </c>
      <c r="F73" s="2">
        <v>30</v>
      </c>
      <c r="G73" s="3">
        <v>2500</v>
      </c>
      <c r="H73" s="3">
        <v>75000</v>
      </c>
      <c r="I73" s="2" t="s">
        <v>22</v>
      </c>
      <c r="J73" s="2">
        <v>30</v>
      </c>
      <c r="K73" s="3">
        <v>1780</v>
      </c>
      <c r="L73" s="3">
        <v>53400</v>
      </c>
      <c r="M73" s="2" t="s">
        <v>22</v>
      </c>
      <c r="N73" s="2">
        <v>30</v>
      </c>
      <c r="O73" s="3">
        <v>3177</v>
      </c>
      <c r="P73" s="3">
        <v>95310</v>
      </c>
      <c r="Q73" s="5">
        <f t="shared" si="2"/>
        <v>2485.6666666666665</v>
      </c>
      <c r="R73" s="5">
        <f t="shared" si="3"/>
        <v>74570</v>
      </c>
    </row>
    <row r="74" spans="1:18" ht="51.95" customHeight="1">
      <c r="A74" s="2">
        <v>68</v>
      </c>
      <c r="B74" s="1" t="s">
        <v>79</v>
      </c>
      <c r="C74" s="2" t="s">
        <v>35</v>
      </c>
      <c r="D74" s="2">
        <v>5</v>
      </c>
      <c r="E74" s="2" t="s">
        <v>35</v>
      </c>
      <c r="F74" s="2">
        <v>5</v>
      </c>
      <c r="G74" s="3">
        <v>8000</v>
      </c>
      <c r="H74" s="3">
        <v>40000</v>
      </c>
      <c r="I74" s="2" t="s">
        <v>35</v>
      </c>
      <c r="J74" s="2">
        <v>5</v>
      </c>
      <c r="K74" s="3">
        <v>5220</v>
      </c>
      <c r="L74" s="3">
        <v>26100</v>
      </c>
      <c r="M74" s="2" t="s">
        <v>35</v>
      </c>
      <c r="N74" s="2">
        <v>5</v>
      </c>
      <c r="O74" s="3">
        <v>9318</v>
      </c>
      <c r="P74" s="3">
        <v>46590</v>
      </c>
      <c r="Q74" s="5">
        <f t="shared" si="2"/>
        <v>7512.666666666667</v>
      </c>
      <c r="R74" s="5">
        <f t="shared" si="3"/>
        <v>37563.333333333336</v>
      </c>
    </row>
    <row r="75" spans="1:18" ht="51.95" customHeight="1">
      <c r="A75" s="2">
        <v>69</v>
      </c>
      <c r="B75" s="1" t="s">
        <v>80</v>
      </c>
      <c r="C75" s="2" t="s">
        <v>8</v>
      </c>
      <c r="D75" s="2">
        <v>1</v>
      </c>
      <c r="E75" s="2" t="s">
        <v>8</v>
      </c>
      <c r="F75" s="2">
        <v>1</v>
      </c>
      <c r="G75" s="3">
        <v>215000</v>
      </c>
      <c r="H75" s="3">
        <v>215000</v>
      </c>
      <c r="I75" s="2" t="s">
        <v>8</v>
      </c>
      <c r="J75" s="2">
        <v>1</v>
      </c>
      <c r="K75" s="3">
        <v>140160</v>
      </c>
      <c r="L75" s="3">
        <v>140160</v>
      </c>
      <c r="M75" s="2" t="s">
        <v>8</v>
      </c>
      <c r="N75" s="2">
        <v>1</v>
      </c>
      <c r="O75" s="3">
        <v>250186</v>
      </c>
      <c r="P75" s="3">
        <v>250186</v>
      </c>
      <c r="Q75" s="5">
        <f t="shared" si="2"/>
        <v>201782</v>
      </c>
      <c r="R75" s="5">
        <f t="shared" si="3"/>
        <v>201782</v>
      </c>
    </row>
    <row r="76" spans="1:18" ht="51.95" customHeight="1">
      <c r="A76" s="2">
        <v>70</v>
      </c>
      <c r="B76" s="1" t="s">
        <v>147</v>
      </c>
      <c r="C76" s="2" t="s">
        <v>81</v>
      </c>
      <c r="D76" s="2">
        <v>31</v>
      </c>
      <c r="E76" s="2" t="s">
        <v>81</v>
      </c>
      <c r="F76" s="2">
        <v>31</v>
      </c>
      <c r="G76" s="3">
        <v>323000</v>
      </c>
      <c r="H76" s="3">
        <v>10013000</v>
      </c>
      <c r="I76" s="2" t="s">
        <v>81</v>
      </c>
      <c r="J76" s="2">
        <v>31</v>
      </c>
      <c r="K76" s="3">
        <v>210000</v>
      </c>
      <c r="L76" s="3">
        <v>6510000</v>
      </c>
      <c r="M76" s="2" t="s">
        <v>81</v>
      </c>
      <c r="N76" s="2">
        <v>31</v>
      </c>
      <c r="O76" s="3">
        <v>374850</v>
      </c>
      <c r="P76" s="3">
        <v>11620350</v>
      </c>
      <c r="Q76" s="5">
        <f t="shared" si="2"/>
        <v>302616.66666666669</v>
      </c>
      <c r="R76" s="5">
        <f t="shared" si="3"/>
        <v>9381116.6666666679</v>
      </c>
    </row>
    <row r="77" spans="1:18" ht="51.95" customHeight="1">
      <c r="A77" s="2">
        <v>71</v>
      </c>
      <c r="B77" s="1" t="s">
        <v>82</v>
      </c>
      <c r="C77" s="2" t="s">
        <v>8</v>
      </c>
      <c r="D77" s="2">
        <v>4</v>
      </c>
      <c r="E77" s="2" t="s">
        <v>8</v>
      </c>
      <c r="F77" s="2">
        <v>4</v>
      </c>
      <c r="G77" s="3">
        <v>135000</v>
      </c>
      <c r="H77" s="3">
        <v>540000</v>
      </c>
      <c r="I77" s="2" t="s">
        <v>8</v>
      </c>
      <c r="J77" s="2">
        <v>4</v>
      </c>
      <c r="K77" s="3">
        <v>85500</v>
      </c>
      <c r="L77" s="3">
        <v>342000</v>
      </c>
      <c r="M77" s="2" t="s">
        <v>8</v>
      </c>
      <c r="N77" s="2">
        <v>4</v>
      </c>
      <c r="O77" s="3">
        <v>152618</v>
      </c>
      <c r="P77" s="3">
        <v>610472</v>
      </c>
      <c r="Q77" s="5">
        <f t="shared" si="2"/>
        <v>124372.66666666667</v>
      </c>
      <c r="R77" s="5">
        <f t="shared" si="3"/>
        <v>497490.66666666669</v>
      </c>
    </row>
    <row r="78" spans="1:18" ht="51.95" customHeight="1">
      <c r="A78" s="2">
        <v>72</v>
      </c>
      <c r="B78" s="1" t="s">
        <v>160</v>
      </c>
      <c r="C78" s="2" t="s">
        <v>49</v>
      </c>
      <c r="D78" s="2">
        <v>2</v>
      </c>
      <c r="E78" s="2" t="s">
        <v>49</v>
      </c>
      <c r="F78" s="2">
        <v>2</v>
      </c>
      <c r="G78" s="3">
        <v>110000</v>
      </c>
      <c r="H78" s="3">
        <v>220000</v>
      </c>
      <c r="I78" s="2" t="s">
        <v>49</v>
      </c>
      <c r="J78" s="2">
        <v>2</v>
      </c>
      <c r="K78" s="3">
        <v>70200</v>
      </c>
      <c r="L78" s="3">
        <v>140400</v>
      </c>
      <c r="M78" s="2" t="s">
        <v>49</v>
      </c>
      <c r="N78" s="2">
        <v>2</v>
      </c>
      <c r="O78" s="3">
        <v>125307</v>
      </c>
      <c r="P78" s="3">
        <v>250614</v>
      </c>
      <c r="Q78" s="5">
        <f t="shared" si="2"/>
        <v>101835.66666666667</v>
      </c>
      <c r="R78" s="5">
        <f t="shared" si="3"/>
        <v>203671.33333333334</v>
      </c>
    </row>
    <row r="79" spans="1:18" ht="51.95" customHeight="1">
      <c r="A79" s="2">
        <v>73</v>
      </c>
      <c r="B79" s="1" t="s">
        <v>148</v>
      </c>
      <c r="C79" s="2" t="s">
        <v>22</v>
      </c>
      <c r="D79" s="2">
        <v>6</v>
      </c>
      <c r="E79" s="2" t="s">
        <v>22</v>
      </c>
      <c r="F79" s="2">
        <v>6</v>
      </c>
      <c r="G79" s="3">
        <v>47500</v>
      </c>
      <c r="H79" s="3">
        <v>285000</v>
      </c>
      <c r="I79" s="2" t="s">
        <v>22</v>
      </c>
      <c r="J79" s="2">
        <v>6</v>
      </c>
      <c r="K79" s="3">
        <v>30000</v>
      </c>
      <c r="L79" s="3">
        <v>180000</v>
      </c>
      <c r="M79" s="2" t="s">
        <v>22</v>
      </c>
      <c r="N79" s="2">
        <v>6</v>
      </c>
      <c r="O79" s="3">
        <v>53550</v>
      </c>
      <c r="P79" s="3">
        <v>321300</v>
      </c>
      <c r="Q79" s="5">
        <f t="shared" si="2"/>
        <v>43683.333333333336</v>
      </c>
      <c r="R79" s="5">
        <f t="shared" si="3"/>
        <v>262100</v>
      </c>
    </row>
    <row r="80" spans="1:18" ht="51.95" customHeight="1">
      <c r="A80" s="2">
        <v>74</v>
      </c>
      <c r="B80" s="1" t="s">
        <v>149</v>
      </c>
      <c r="C80" s="2" t="s">
        <v>22</v>
      </c>
      <c r="D80" s="2">
        <v>6</v>
      </c>
      <c r="E80" s="2" t="s">
        <v>22</v>
      </c>
      <c r="F80" s="2">
        <v>6</v>
      </c>
      <c r="G80" s="3">
        <v>30000</v>
      </c>
      <c r="H80" s="3">
        <v>180000</v>
      </c>
      <c r="I80" s="2" t="s">
        <v>22</v>
      </c>
      <c r="J80" s="2">
        <v>6</v>
      </c>
      <c r="K80" s="3">
        <v>20000</v>
      </c>
      <c r="L80" s="3">
        <v>120000</v>
      </c>
      <c r="M80" s="2" t="s">
        <v>22</v>
      </c>
      <c r="N80" s="2">
        <v>6</v>
      </c>
      <c r="O80" s="3">
        <v>35700</v>
      </c>
      <c r="P80" s="3">
        <v>214200</v>
      </c>
      <c r="Q80" s="5">
        <f t="shared" si="2"/>
        <v>28566.666666666668</v>
      </c>
      <c r="R80" s="5">
        <f t="shared" si="3"/>
        <v>171400</v>
      </c>
    </row>
    <row r="81" spans="1:18" ht="51.95" customHeight="1">
      <c r="A81" s="2">
        <v>75</v>
      </c>
      <c r="B81" s="1" t="s">
        <v>83</v>
      </c>
      <c r="C81" s="2" t="s">
        <v>22</v>
      </c>
      <c r="D81" s="2">
        <v>6</v>
      </c>
      <c r="E81" s="2" t="s">
        <v>22</v>
      </c>
      <c r="F81" s="2">
        <v>6</v>
      </c>
      <c r="G81" s="3">
        <v>28500</v>
      </c>
      <c r="H81" s="3">
        <v>171000</v>
      </c>
      <c r="I81" s="2" t="s">
        <v>22</v>
      </c>
      <c r="J81" s="2">
        <v>6</v>
      </c>
      <c r="K81" s="3">
        <v>18000</v>
      </c>
      <c r="L81" s="3">
        <v>108000</v>
      </c>
      <c r="M81" s="2" t="s">
        <v>22</v>
      </c>
      <c r="N81" s="2">
        <v>6</v>
      </c>
      <c r="O81" s="3">
        <v>32130</v>
      </c>
      <c r="P81" s="3">
        <v>192780</v>
      </c>
      <c r="Q81" s="5">
        <f t="shared" si="2"/>
        <v>26210</v>
      </c>
      <c r="R81" s="5">
        <f t="shared" si="3"/>
        <v>157260</v>
      </c>
    </row>
    <row r="82" spans="1:18" ht="51.95" customHeight="1">
      <c r="A82" s="2">
        <v>76</v>
      </c>
      <c r="B82" s="1" t="s">
        <v>84</v>
      </c>
      <c r="C82" s="2" t="s">
        <v>22</v>
      </c>
      <c r="D82" s="2">
        <v>6</v>
      </c>
      <c r="E82" s="2" t="s">
        <v>22</v>
      </c>
      <c r="F82" s="2">
        <v>6</v>
      </c>
      <c r="G82" s="3">
        <v>45000</v>
      </c>
      <c r="H82" s="3">
        <v>270000</v>
      </c>
      <c r="I82" s="2" t="s">
        <v>22</v>
      </c>
      <c r="J82" s="2">
        <v>6</v>
      </c>
      <c r="K82" s="3">
        <v>30000</v>
      </c>
      <c r="L82" s="3">
        <v>180000</v>
      </c>
      <c r="M82" s="2" t="s">
        <v>22</v>
      </c>
      <c r="N82" s="2">
        <v>6</v>
      </c>
      <c r="O82" s="3">
        <v>53550</v>
      </c>
      <c r="P82" s="3">
        <v>321300</v>
      </c>
      <c r="Q82" s="5">
        <f t="shared" si="2"/>
        <v>42850</v>
      </c>
      <c r="R82" s="5">
        <f t="shared" si="3"/>
        <v>257100</v>
      </c>
    </row>
    <row r="83" spans="1:18" ht="51.95" customHeight="1">
      <c r="A83" s="2">
        <v>77</v>
      </c>
      <c r="B83" s="1" t="s">
        <v>85</v>
      </c>
      <c r="C83" s="2" t="s">
        <v>22</v>
      </c>
      <c r="D83" s="2">
        <v>6</v>
      </c>
      <c r="E83" s="2" t="s">
        <v>22</v>
      </c>
      <c r="F83" s="2">
        <v>6</v>
      </c>
      <c r="G83" s="3">
        <v>92000</v>
      </c>
      <c r="H83" s="3">
        <v>552000</v>
      </c>
      <c r="I83" s="2" t="s">
        <v>22</v>
      </c>
      <c r="J83" s="2">
        <v>6</v>
      </c>
      <c r="K83" s="3">
        <v>60000</v>
      </c>
      <c r="L83" s="3">
        <v>360000</v>
      </c>
      <c r="M83" s="2" t="s">
        <v>22</v>
      </c>
      <c r="N83" s="2">
        <v>6</v>
      </c>
      <c r="O83" s="3">
        <v>107100</v>
      </c>
      <c r="P83" s="3">
        <v>642600</v>
      </c>
      <c r="Q83" s="5">
        <f t="shared" si="2"/>
        <v>86366.666666666672</v>
      </c>
      <c r="R83" s="5">
        <f t="shared" si="3"/>
        <v>518200</v>
      </c>
    </row>
    <row r="84" spans="1:18" ht="51.95" customHeight="1">
      <c r="A84" s="2">
        <v>78</v>
      </c>
      <c r="B84" s="1" t="s">
        <v>86</v>
      </c>
      <c r="C84" s="2" t="s">
        <v>35</v>
      </c>
      <c r="D84" s="2">
        <v>50</v>
      </c>
      <c r="E84" s="2" t="s">
        <v>35</v>
      </c>
      <c r="F84" s="2">
        <v>50</v>
      </c>
      <c r="G84" s="3">
        <v>6000</v>
      </c>
      <c r="H84" s="3">
        <v>300000</v>
      </c>
      <c r="I84" s="2" t="s">
        <v>35</v>
      </c>
      <c r="J84" s="2">
        <v>50</v>
      </c>
      <c r="K84" s="3">
        <v>4000</v>
      </c>
      <c r="L84" s="3">
        <v>200000</v>
      </c>
      <c r="M84" s="2" t="s">
        <v>35</v>
      </c>
      <c r="N84" s="2">
        <v>50</v>
      </c>
      <c r="O84" s="3">
        <v>7140</v>
      </c>
      <c r="P84" s="3">
        <v>357000</v>
      </c>
      <c r="Q84" s="5">
        <f t="shared" si="2"/>
        <v>5713.333333333333</v>
      </c>
      <c r="R84" s="5">
        <f t="shared" si="3"/>
        <v>285666.66666666663</v>
      </c>
    </row>
    <row r="85" spans="1:18" ht="51.95" customHeight="1">
      <c r="A85" s="2">
        <v>79</v>
      </c>
      <c r="B85" s="1" t="s">
        <v>87</v>
      </c>
      <c r="C85" s="2" t="s">
        <v>35</v>
      </c>
      <c r="D85" s="2">
        <v>50</v>
      </c>
      <c r="E85" s="2" t="s">
        <v>35</v>
      </c>
      <c r="F85" s="2">
        <v>50</v>
      </c>
      <c r="G85" s="3">
        <v>16500</v>
      </c>
      <c r="H85" s="3">
        <v>825000</v>
      </c>
      <c r="I85" s="2" t="s">
        <v>35</v>
      </c>
      <c r="J85" s="2">
        <v>50</v>
      </c>
      <c r="K85" s="3">
        <v>11000</v>
      </c>
      <c r="L85" s="3">
        <v>550000</v>
      </c>
      <c r="M85" s="2" t="s">
        <v>35</v>
      </c>
      <c r="N85" s="2">
        <v>50</v>
      </c>
      <c r="O85" s="3">
        <v>19635</v>
      </c>
      <c r="P85" s="3">
        <v>981750</v>
      </c>
      <c r="Q85" s="5">
        <f t="shared" si="2"/>
        <v>15711.666666666666</v>
      </c>
      <c r="R85" s="5">
        <f t="shared" si="3"/>
        <v>785583.33333333326</v>
      </c>
    </row>
    <row r="86" spans="1:18" ht="51.95" customHeight="1">
      <c r="A86" s="2">
        <v>80</v>
      </c>
      <c r="B86" s="1" t="s">
        <v>88</v>
      </c>
      <c r="C86" s="2" t="s">
        <v>35</v>
      </c>
      <c r="D86" s="2">
        <v>50</v>
      </c>
      <c r="E86" s="2" t="s">
        <v>35</v>
      </c>
      <c r="F86" s="2">
        <v>50</v>
      </c>
      <c r="G86" s="3">
        <v>7500</v>
      </c>
      <c r="H86" s="3">
        <v>375000</v>
      </c>
      <c r="I86" s="2" t="s">
        <v>35</v>
      </c>
      <c r="J86" s="2">
        <v>50</v>
      </c>
      <c r="K86" s="3">
        <v>5000</v>
      </c>
      <c r="L86" s="3">
        <v>250000</v>
      </c>
      <c r="M86" s="2" t="s">
        <v>35</v>
      </c>
      <c r="N86" s="2">
        <v>50</v>
      </c>
      <c r="O86" s="3">
        <v>8925</v>
      </c>
      <c r="P86" s="3">
        <v>446250</v>
      </c>
      <c r="Q86" s="5">
        <f t="shared" si="2"/>
        <v>7141.666666666667</v>
      </c>
      <c r="R86" s="5">
        <f t="shared" si="3"/>
        <v>357083.33333333337</v>
      </c>
    </row>
    <row r="87" spans="1:18" ht="51.95" customHeight="1">
      <c r="A87" s="2">
        <v>81</v>
      </c>
      <c r="B87" s="1" t="s">
        <v>89</v>
      </c>
      <c r="C87" s="2" t="s">
        <v>22</v>
      </c>
      <c r="D87" s="2">
        <v>100</v>
      </c>
      <c r="E87" s="2" t="s">
        <v>22</v>
      </c>
      <c r="F87" s="2">
        <v>100</v>
      </c>
      <c r="G87" s="3">
        <v>28500</v>
      </c>
      <c r="H87" s="3">
        <v>2850000</v>
      </c>
      <c r="I87" s="2" t="s">
        <v>22</v>
      </c>
      <c r="J87" s="2">
        <v>100</v>
      </c>
      <c r="K87" s="3">
        <v>18050</v>
      </c>
      <c r="L87" s="3">
        <v>1805000</v>
      </c>
      <c r="M87" s="2" t="s">
        <v>22</v>
      </c>
      <c r="N87" s="2">
        <v>100</v>
      </c>
      <c r="O87" s="3">
        <v>32219</v>
      </c>
      <c r="P87" s="3">
        <v>3221900</v>
      </c>
      <c r="Q87" s="5">
        <f t="shared" si="2"/>
        <v>26256.333333333332</v>
      </c>
      <c r="R87" s="5">
        <f t="shared" si="3"/>
        <v>2625633.333333333</v>
      </c>
    </row>
    <row r="88" spans="1:18" ht="51.95" customHeight="1">
      <c r="A88" s="2">
        <v>82</v>
      </c>
      <c r="B88" s="1" t="s">
        <v>150</v>
      </c>
      <c r="C88" s="2" t="s">
        <v>35</v>
      </c>
      <c r="D88" s="2">
        <v>106</v>
      </c>
      <c r="E88" s="2" t="s">
        <v>35</v>
      </c>
      <c r="F88" s="2">
        <v>106</v>
      </c>
      <c r="G88" s="3">
        <v>46000</v>
      </c>
      <c r="H88" s="3">
        <v>4876000</v>
      </c>
      <c r="I88" s="2" t="s">
        <v>35</v>
      </c>
      <c r="J88" s="2">
        <v>106</v>
      </c>
      <c r="K88" s="3">
        <v>30000</v>
      </c>
      <c r="L88" s="3">
        <v>3180000</v>
      </c>
      <c r="M88" s="2" t="s">
        <v>35</v>
      </c>
      <c r="N88" s="2">
        <v>106</v>
      </c>
      <c r="O88" s="3">
        <v>53550</v>
      </c>
      <c r="P88" s="3">
        <v>5676300</v>
      </c>
      <c r="Q88" s="5">
        <f t="shared" si="2"/>
        <v>43183.333333333336</v>
      </c>
      <c r="R88" s="5">
        <f t="shared" si="3"/>
        <v>4577433.333333334</v>
      </c>
    </row>
    <row r="89" spans="1:18" ht="51.95" customHeight="1">
      <c r="A89" s="2">
        <v>83</v>
      </c>
      <c r="B89" s="1" t="s">
        <v>90</v>
      </c>
      <c r="C89" s="2" t="s">
        <v>91</v>
      </c>
      <c r="D89" s="2">
        <v>2</v>
      </c>
      <c r="E89" s="2" t="s">
        <v>91</v>
      </c>
      <c r="F89" s="2">
        <v>2</v>
      </c>
      <c r="G89" s="3">
        <v>36000</v>
      </c>
      <c r="H89" s="3">
        <v>72000</v>
      </c>
      <c r="I89" s="2" t="s">
        <v>91</v>
      </c>
      <c r="J89" s="2">
        <v>2</v>
      </c>
      <c r="K89" s="3">
        <v>23500</v>
      </c>
      <c r="L89" s="3">
        <v>47000</v>
      </c>
      <c r="M89" s="2" t="s">
        <v>91</v>
      </c>
      <c r="N89" s="2">
        <v>2</v>
      </c>
      <c r="O89" s="3">
        <v>41948</v>
      </c>
      <c r="P89" s="3">
        <v>83896</v>
      </c>
      <c r="Q89" s="5">
        <f t="shared" si="2"/>
        <v>33816</v>
      </c>
      <c r="R89" s="5">
        <f t="shared" si="3"/>
        <v>67632</v>
      </c>
    </row>
    <row r="90" spans="1:18" ht="51.95" customHeight="1">
      <c r="A90" s="2">
        <v>84</v>
      </c>
      <c r="B90" s="1" t="s">
        <v>92</v>
      </c>
      <c r="C90" s="2" t="s">
        <v>91</v>
      </c>
      <c r="D90" s="2">
        <v>2</v>
      </c>
      <c r="E90" s="2" t="s">
        <v>91</v>
      </c>
      <c r="F90" s="2">
        <v>2</v>
      </c>
      <c r="G90" s="3">
        <v>12000</v>
      </c>
      <c r="H90" s="3">
        <v>24000</v>
      </c>
      <c r="I90" s="2" t="s">
        <v>91</v>
      </c>
      <c r="J90" s="2">
        <v>2</v>
      </c>
      <c r="K90" s="3">
        <v>8000</v>
      </c>
      <c r="L90" s="3">
        <v>16000</v>
      </c>
      <c r="M90" s="2" t="s">
        <v>91</v>
      </c>
      <c r="N90" s="2">
        <v>2</v>
      </c>
      <c r="O90" s="3">
        <v>14280</v>
      </c>
      <c r="P90" s="3">
        <v>28560</v>
      </c>
      <c r="Q90" s="5">
        <f t="shared" si="2"/>
        <v>11426.666666666666</v>
      </c>
      <c r="R90" s="5">
        <f t="shared" si="3"/>
        <v>22853.333333333332</v>
      </c>
    </row>
    <row r="91" spans="1:18" ht="51.95" customHeight="1">
      <c r="A91" s="2">
        <v>85</v>
      </c>
      <c r="B91" s="1" t="s">
        <v>93</v>
      </c>
      <c r="C91" s="2" t="s">
        <v>91</v>
      </c>
      <c r="D91" s="2">
        <v>2</v>
      </c>
      <c r="E91" s="2" t="s">
        <v>91</v>
      </c>
      <c r="F91" s="2">
        <v>2</v>
      </c>
      <c r="G91" s="3">
        <v>185000</v>
      </c>
      <c r="H91" s="3">
        <v>370000</v>
      </c>
      <c r="I91" s="2" t="s">
        <v>91</v>
      </c>
      <c r="J91" s="2">
        <v>2</v>
      </c>
      <c r="K91" s="3">
        <v>120000</v>
      </c>
      <c r="L91" s="3">
        <v>240000</v>
      </c>
      <c r="M91" s="2" t="s">
        <v>91</v>
      </c>
      <c r="N91" s="2">
        <v>2</v>
      </c>
      <c r="O91" s="3">
        <v>214200</v>
      </c>
      <c r="P91" s="3">
        <v>428400</v>
      </c>
      <c r="Q91" s="5">
        <f t="shared" si="2"/>
        <v>173066.66666666666</v>
      </c>
      <c r="R91" s="5">
        <f t="shared" si="3"/>
        <v>346133.33333333331</v>
      </c>
    </row>
    <row r="92" spans="1:18" ht="51.95" customHeight="1">
      <c r="A92" s="2">
        <v>86</v>
      </c>
      <c r="B92" s="1" t="s">
        <v>94</v>
      </c>
      <c r="C92" s="2" t="s">
        <v>95</v>
      </c>
      <c r="D92" s="2">
        <v>2</v>
      </c>
      <c r="E92" s="2" t="s">
        <v>95</v>
      </c>
      <c r="F92" s="2">
        <v>2</v>
      </c>
      <c r="G92" s="3">
        <v>35500</v>
      </c>
      <c r="H92" s="3">
        <v>71000</v>
      </c>
      <c r="I92" s="2" t="s">
        <v>95</v>
      </c>
      <c r="J92" s="2">
        <v>2</v>
      </c>
      <c r="K92" s="3">
        <v>23320</v>
      </c>
      <c r="L92" s="3">
        <v>46640</v>
      </c>
      <c r="M92" s="2" t="s">
        <v>95</v>
      </c>
      <c r="N92" s="2">
        <v>2</v>
      </c>
      <c r="O92" s="3">
        <v>41626</v>
      </c>
      <c r="P92" s="3">
        <v>83252</v>
      </c>
      <c r="Q92" s="5">
        <f t="shared" si="2"/>
        <v>33482</v>
      </c>
      <c r="R92" s="5">
        <f t="shared" si="3"/>
        <v>66964</v>
      </c>
    </row>
    <row r="93" spans="1:18" ht="51.95" customHeight="1">
      <c r="A93" s="2">
        <v>87</v>
      </c>
      <c r="B93" s="1" t="s">
        <v>161</v>
      </c>
      <c r="C93" s="2" t="s">
        <v>35</v>
      </c>
      <c r="D93" s="2">
        <v>10</v>
      </c>
      <c r="E93" s="2" t="s">
        <v>35</v>
      </c>
      <c r="F93" s="2">
        <v>10</v>
      </c>
      <c r="G93" s="3">
        <v>185000</v>
      </c>
      <c r="H93" s="3">
        <v>1850000</v>
      </c>
      <c r="I93" s="2" t="s">
        <v>35</v>
      </c>
      <c r="J93" s="2">
        <v>10</v>
      </c>
      <c r="K93" s="3">
        <v>120000</v>
      </c>
      <c r="L93" s="3">
        <v>1200000</v>
      </c>
      <c r="M93" s="2" t="s">
        <v>35</v>
      </c>
      <c r="N93" s="2">
        <v>10</v>
      </c>
      <c r="O93" s="3">
        <v>214200</v>
      </c>
      <c r="P93" s="3">
        <v>2142000</v>
      </c>
      <c r="Q93" s="5">
        <f t="shared" si="2"/>
        <v>173066.66666666666</v>
      </c>
      <c r="R93" s="5">
        <f t="shared" si="3"/>
        <v>1730666.6666666665</v>
      </c>
    </row>
    <row r="94" spans="1:18" ht="51.95" customHeight="1">
      <c r="A94" s="2">
        <v>88</v>
      </c>
      <c r="B94" s="1" t="s">
        <v>96</v>
      </c>
      <c r="C94" s="2" t="s">
        <v>151</v>
      </c>
      <c r="D94" s="2">
        <v>2</v>
      </c>
      <c r="E94" s="2" t="s">
        <v>151</v>
      </c>
      <c r="F94" s="2">
        <v>2</v>
      </c>
      <c r="G94" s="3">
        <v>360000</v>
      </c>
      <c r="H94" s="3">
        <v>720000</v>
      </c>
      <c r="I94" s="2" t="s">
        <v>151</v>
      </c>
      <c r="J94" s="2">
        <v>2</v>
      </c>
      <c r="K94" s="3">
        <v>235300</v>
      </c>
      <c r="L94" s="3">
        <v>470600</v>
      </c>
      <c r="M94" s="2" t="s">
        <v>151</v>
      </c>
      <c r="N94" s="2">
        <v>2</v>
      </c>
      <c r="O94" s="3">
        <v>420011</v>
      </c>
      <c r="P94" s="3">
        <v>840022</v>
      </c>
      <c r="Q94" s="5">
        <f t="shared" si="2"/>
        <v>338437</v>
      </c>
      <c r="R94" s="5">
        <f t="shared" si="3"/>
        <v>676874</v>
      </c>
    </row>
    <row r="95" spans="1:18" ht="51.95" customHeight="1">
      <c r="A95" s="2">
        <v>89</v>
      </c>
      <c r="B95" s="1" t="s">
        <v>97</v>
      </c>
      <c r="C95" s="2" t="s">
        <v>151</v>
      </c>
      <c r="D95" s="2">
        <v>2</v>
      </c>
      <c r="E95" s="2" t="s">
        <v>151</v>
      </c>
      <c r="F95" s="2">
        <v>2</v>
      </c>
      <c r="G95" s="3">
        <v>30000</v>
      </c>
      <c r="H95" s="3">
        <v>60000</v>
      </c>
      <c r="I95" s="2" t="s">
        <v>151</v>
      </c>
      <c r="J95" s="2">
        <v>2</v>
      </c>
      <c r="K95" s="3">
        <v>19500</v>
      </c>
      <c r="L95" s="3">
        <v>39000</v>
      </c>
      <c r="M95" s="2" t="s">
        <v>151</v>
      </c>
      <c r="N95" s="2">
        <v>2</v>
      </c>
      <c r="O95" s="3">
        <v>34808</v>
      </c>
      <c r="P95" s="3">
        <v>69616</v>
      </c>
      <c r="Q95" s="5">
        <f t="shared" si="2"/>
        <v>28102.666666666668</v>
      </c>
      <c r="R95" s="5">
        <f t="shared" si="3"/>
        <v>56205.333333333336</v>
      </c>
    </row>
    <row r="96" spans="1:18" ht="51.95" customHeight="1">
      <c r="A96" s="2">
        <v>90</v>
      </c>
      <c r="B96" s="1" t="s">
        <v>98</v>
      </c>
      <c r="C96" s="2" t="s">
        <v>151</v>
      </c>
      <c r="D96" s="2">
        <v>2</v>
      </c>
      <c r="E96" s="2" t="s">
        <v>151</v>
      </c>
      <c r="F96" s="2">
        <v>2</v>
      </c>
      <c r="G96" s="3">
        <v>320000</v>
      </c>
      <c r="H96" s="3">
        <v>640000</v>
      </c>
      <c r="I96" s="2" t="s">
        <v>151</v>
      </c>
      <c r="J96" s="2">
        <v>2</v>
      </c>
      <c r="K96" s="3">
        <v>197700</v>
      </c>
      <c r="L96" s="3">
        <v>395400</v>
      </c>
      <c r="M96" s="2" t="s">
        <v>151</v>
      </c>
      <c r="N96" s="2">
        <v>2</v>
      </c>
      <c r="O96" s="3">
        <v>352895</v>
      </c>
      <c r="P96" s="3">
        <v>705790</v>
      </c>
      <c r="Q96" s="5">
        <f t="shared" si="2"/>
        <v>290198.33333333331</v>
      </c>
      <c r="R96" s="5">
        <f t="shared" si="3"/>
        <v>580396.66666666663</v>
      </c>
    </row>
    <row r="97" spans="1:18" ht="51.95" customHeight="1">
      <c r="A97" s="2">
        <v>91</v>
      </c>
      <c r="B97" s="1" t="s">
        <v>99</v>
      </c>
      <c r="C97" s="2" t="s">
        <v>100</v>
      </c>
      <c r="D97" s="2">
        <v>1</v>
      </c>
      <c r="E97" s="2" t="s">
        <v>100</v>
      </c>
      <c r="F97" s="2">
        <v>1</v>
      </c>
      <c r="G97" s="3">
        <v>855000</v>
      </c>
      <c r="H97" s="3">
        <v>855000</v>
      </c>
      <c r="I97" s="2" t="s">
        <v>100</v>
      </c>
      <c r="J97" s="2">
        <v>1</v>
      </c>
      <c r="K97" s="3">
        <v>530000</v>
      </c>
      <c r="L97" s="3">
        <v>530000</v>
      </c>
      <c r="M97" s="2" t="s">
        <v>100</v>
      </c>
      <c r="N97" s="2">
        <v>1</v>
      </c>
      <c r="O97" s="3">
        <v>946050</v>
      </c>
      <c r="P97" s="3">
        <v>946050</v>
      </c>
      <c r="Q97" s="5">
        <f t="shared" si="2"/>
        <v>777016.66666666663</v>
      </c>
      <c r="R97" s="5">
        <f t="shared" si="3"/>
        <v>777016.66666666663</v>
      </c>
    </row>
    <row r="98" spans="1:18" ht="51.95" customHeight="1">
      <c r="A98" s="2">
        <v>92</v>
      </c>
      <c r="B98" s="1" t="s">
        <v>162</v>
      </c>
      <c r="C98" s="2" t="s">
        <v>35</v>
      </c>
      <c r="D98" s="2">
        <v>2</v>
      </c>
      <c r="E98" s="2" t="s">
        <v>35</v>
      </c>
      <c r="F98" s="2">
        <v>2</v>
      </c>
      <c r="G98" s="3">
        <v>145000</v>
      </c>
      <c r="H98" s="3">
        <v>290000</v>
      </c>
      <c r="I98" s="2" t="s">
        <v>35</v>
      </c>
      <c r="J98" s="2">
        <v>2</v>
      </c>
      <c r="K98" s="3">
        <v>90000</v>
      </c>
      <c r="L98" s="3">
        <v>180000</v>
      </c>
      <c r="M98" s="2" t="s">
        <v>35</v>
      </c>
      <c r="N98" s="2">
        <v>2</v>
      </c>
      <c r="O98" s="3">
        <v>160650</v>
      </c>
      <c r="P98" s="3">
        <v>321300</v>
      </c>
      <c r="Q98" s="5">
        <f t="shared" si="2"/>
        <v>131883.33333333334</v>
      </c>
      <c r="R98" s="5">
        <f t="shared" si="3"/>
        <v>263766.66666666669</v>
      </c>
    </row>
    <row r="99" spans="1:18" ht="51.95" customHeight="1">
      <c r="A99" s="2">
        <v>93</v>
      </c>
      <c r="B99" s="1" t="s">
        <v>101</v>
      </c>
      <c r="C99" s="2" t="s">
        <v>91</v>
      </c>
      <c r="D99" s="2">
        <v>2</v>
      </c>
      <c r="E99" s="2" t="s">
        <v>91</v>
      </c>
      <c r="F99" s="2">
        <v>2</v>
      </c>
      <c r="G99" s="3">
        <v>825000</v>
      </c>
      <c r="H99" s="3">
        <v>1650000</v>
      </c>
      <c r="I99" s="2" t="s">
        <v>91</v>
      </c>
      <c r="J99" s="2">
        <v>2</v>
      </c>
      <c r="K99" s="3">
        <v>510600</v>
      </c>
      <c r="L99" s="3">
        <v>1021200</v>
      </c>
      <c r="M99" s="2" t="s">
        <v>91</v>
      </c>
      <c r="N99" s="2">
        <v>2</v>
      </c>
      <c r="O99" s="3">
        <v>911421</v>
      </c>
      <c r="P99" s="3">
        <v>1822842</v>
      </c>
      <c r="Q99" s="5">
        <f t="shared" si="2"/>
        <v>749007</v>
      </c>
      <c r="R99" s="5">
        <f t="shared" si="3"/>
        <v>1498014</v>
      </c>
    </row>
    <row r="100" spans="1:18" ht="51.95" customHeight="1">
      <c r="A100" s="2">
        <v>94</v>
      </c>
      <c r="B100" s="1" t="s">
        <v>163</v>
      </c>
      <c r="C100" s="2" t="s">
        <v>35</v>
      </c>
      <c r="D100" s="2">
        <v>150</v>
      </c>
      <c r="E100" s="2" t="s">
        <v>35</v>
      </c>
      <c r="F100" s="2">
        <v>150</v>
      </c>
      <c r="G100" s="3">
        <v>16000</v>
      </c>
      <c r="H100" s="3">
        <v>2400000</v>
      </c>
      <c r="I100" s="2" t="s">
        <v>35</v>
      </c>
      <c r="J100" s="2">
        <v>150</v>
      </c>
      <c r="K100" s="3">
        <v>10000</v>
      </c>
      <c r="L100" s="3">
        <v>1500000</v>
      </c>
      <c r="M100" s="2" t="s">
        <v>35</v>
      </c>
      <c r="N100" s="2">
        <v>150</v>
      </c>
      <c r="O100" s="3">
        <v>17850</v>
      </c>
      <c r="P100" s="3">
        <v>2677500</v>
      </c>
      <c r="Q100" s="5">
        <f t="shared" si="2"/>
        <v>14616.666666666666</v>
      </c>
      <c r="R100" s="5">
        <f t="shared" si="3"/>
        <v>2192500</v>
      </c>
    </row>
    <row r="101" spans="1:18" ht="87" customHeight="1">
      <c r="A101" s="2">
        <v>95</v>
      </c>
      <c r="B101" s="1" t="s">
        <v>102</v>
      </c>
      <c r="C101" s="2" t="s">
        <v>103</v>
      </c>
      <c r="D101" s="2">
        <v>1</v>
      </c>
      <c r="E101" s="2" t="s">
        <v>103</v>
      </c>
      <c r="F101" s="2">
        <v>1</v>
      </c>
      <c r="G101" s="3">
        <v>110000</v>
      </c>
      <c r="H101" s="3">
        <v>110000</v>
      </c>
      <c r="I101" s="2" t="s">
        <v>103</v>
      </c>
      <c r="J101" s="2">
        <v>1</v>
      </c>
      <c r="K101" s="3">
        <v>68200</v>
      </c>
      <c r="L101" s="3">
        <v>68200</v>
      </c>
      <c r="M101" s="2" t="s">
        <v>103</v>
      </c>
      <c r="N101" s="2">
        <v>1</v>
      </c>
      <c r="O101" s="3">
        <v>121737</v>
      </c>
      <c r="P101" s="3">
        <v>121737</v>
      </c>
      <c r="Q101" s="5">
        <f t="shared" si="2"/>
        <v>99979</v>
      </c>
      <c r="R101" s="5">
        <f t="shared" si="3"/>
        <v>99979</v>
      </c>
    </row>
    <row r="102" spans="1:18" ht="51.95" customHeight="1">
      <c r="A102" s="2">
        <v>96</v>
      </c>
      <c r="B102" s="1" t="s">
        <v>104</v>
      </c>
      <c r="C102" s="2" t="s">
        <v>91</v>
      </c>
      <c r="D102" s="2">
        <v>2</v>
      </c>
      <c r="E102" s="2" t="s">
        <v>91</v>
      </c>
      <c r="F102" s="2">
        <v>2</v>
      </c>
      <c r="G102" s="3">
        <v>270000</v>
      </c>
      <c r="H102" s="3">
        <v>540000</v>
      </c>
      <c r="I102" s="2" t="s">
        <v>91</v>
      </c>
      <c r="J102" s="2">
        <v>2</v>
      </c>
      <c r="K102" s="3">
        <v>166500</v>
      </c>
      <c r="L102" s="3">
        <v>333000</v>
      </c>
      <c r="M102" s="2" t="s">
        <v>91</v>
      </c>
      <c r="N102" s="2">
        <v>2</v>
      </c>
      <c r="O102" s="3">
        <v>297203</v>
      </c>
      <c r="P102" s="3">
        <v>594406</v>
      </c>
      <c r="Q102" s="5">
        <f t="shared" si="2"/>
        <v>244567.66666666666</v>
      </c>
      <c r="R102" s="5">
        <f t="shared" si="3"/>
        <v>489135.33333333331</v>
      </c>
    </row>
    <row r="103" spans="1:18" ht="51.95" customHeight="1">
      <c r="A103" s="2">
        <v>97</v>
      </c>
      <c r="B103" s="1" t="s">
        <v>105</v>
      </c>
      <c r="C103" s="2" t="s">
        <v>103</v>
      </c>
      <c r="D103" s="2">
        <v>1</v>
      </c>
      <c r="E103" s="2" t="s">
        <v>103</v>
      </c>
      <c r="F103" s="2">
        <v>1</v>
      </c>
      <c r="G103" s="3">
        <v>260000</v>
      </c>
      <c r="H103" s="3">
        <v>260000</v>
      </c>
      <c r="I103" s="2" t="s">
        <v>103</v>
      </c>
      <c r="J103" s="2">
        <v>1</v>
      </c>
      <c r="K103" s="3">
        <v>160600</v>
      </c>
      <c r="L103" s="3">
        <v>160600</v>
      </c>
      <c r="M103" s="2" t="s">
        <v>103</v>
      </c>
      <c r="N103" s="2">
        <v>1</v>
      </c>
      <c r="O103" s="3">
        <v>286671</v>
      </c>
      <c r="P103" s="3">
        <v>286671</v>
      </c>
      <c r="Q103" s="5">
        <f t="shared" si="2"/>
        <v>235757</v>
      </c>
      <c r="R103" s="5">
        <f t="shared" si="3"/>
        <v>235757</v>
      </c>
    </row>
    <row r="104" spans="1:18" ht="51.95" customHeight="1">
      <c r="A104" s="2">
        <v>98</v>
      </c>
      <c r="B104" s="1" t="s">
        <v>106</v>
      </c>
      <c r="C104" s="2" t="s">
        <v>103</v>
      </c>
      <c r="D104" s="2">
        <v>1</v>
      </c>
      <c r="E104" s="2" t="s">
        <v>103</v>
      </c>
      <c r="F104" s="2">
        <v>1</v>
      </c>
      <c r="G104" s="3">
        <v>70000</v>
      </c>
      <c r="H104" s="3">
        <v>70000</v>
      </c>
      <c r="I104" s="2" t="s">
        <v>103</v>
      </c>
      <c r="J104" s="2">
        <v>1</v>
      </c>
      <c r="K104" s="3">
        <v>44000</v>
      </c>
      <c r="L104" s="3">
        <v>44000</v>
      </c>
      <c r="M104" s="2" t="s">
        <v>103</v>
      </c>
      <c r="N104" s="2">
        <v>1</v>
      </c>
      <c r="O104" s="3">
        <v>78540</v>
      </c>
      <c r="P104" s="3">
        <v>78540</v>
      </c>
      <c r="Q104" s="5">
        <f t="shared" si="2"/>
        <v>64180</v>
      </c>
      <c r="R104" s="5">
        <f t="shared" si="3"/>
        <v>64180</v>
      </c>
    </row>
    <row r="105" spans="1:18" ht="51.95" customHeight="1">
      <c r="A105" s="2">
        <v>99</v>
      </c>
      <c r="B105" s="1" t="s">
        <v>107</v>
      </c>
      <c r="C105" s="2" t="s">
        <v>91</v>
      </c>
      <c r="D105" s="2">
        <v>100</v>
      </c>
      <c r="E105" s="2" t="s">
        <v>91</v>
      </c>
      <c r="F105" s="2">
        <v>100</v>
      </c>
      <c r="G105" s="3">
        <v>1500</v>
      </c>
      <c r="H105" s="3">
        <v>150000</v>
      </c>
      <c r="I105" s="2" t="s">
        <v>91</v>
      </c>
      <c r="J105" s="2">
        <v>100</v>
      </c>
      <c r="K105" s="3">
        <v>950</v>
      </c>
      <c r="L105" s="3">
        <v>95000</v>
      </c>
      <c r="M105" s="2" t="s">
        <v>91</v>
      </c>
      <c r="N105" s="2">
        <v>100</v>
      </c>
      <c r="O105" s="3">
        <v>1696</v>
      </c>
      <c r="P105" s="3">
        <v>169600</v>
      </c>
      <c r="Q105" s="5">
        <f t="shared" si="2"/>
        <v>1382</v>
      </c>
      <c r="R105" s="5">
        <f t="shared" si="3"/>
        <v>138200</v>
      </c>
    </row>
    <row r="106" spans="1:18" ht="51.95" customHeight="1">
      <c r="A106" s="2">
        <v>100</v>
      </c>
      <c r="B106" s="1" t="s">
        <v>108</v>
      </c>
      <c r="C106" s="2" t="s">
        <v>109</v>
      </c>
      <c r="D106" s="2">
        <v>250</v>
      </c>
      <c r="E106" s="2" t="s">
        <v>109</v>
      </c>
      <c r="F106" s="2">
        <v>250</v>
      </c>
      <c r="G106" s="3">
        <v>3400</v>
      </c>
      <c r="H106" s="3">
        <v>850000</v>
      </c>
      <c r="I106" s="2" t="s">
        <v>109</v>
      </c>
      <c r="J106" s="2">
        <v>250</v>
      </c>
      <c r="K106" s="3">
        <v>3400</v>
      </c>
      <c r="L106" s="3">
        <v>850000</v>
      </c>
      <c r="M106" s="2" t="s">
        <v>109</v>
      </c>
      <c r="N106" s="2">
        <v>250</v>
      </c>
      <c r="O106" s="3">
        <v>3400</v>
      </c>
      <c r="P106" s="3">
        <v>850000</v>
      </c>
      <c r="Q106" s="5">
        <f t="shared" si="2"/>
        <v>3400</v>
      </c>
      <c r="R106" s="5">
        <f t="shared" si="3"/>
        <v>850000</v>
      </c>
    </row>
    <row r="107" spans="1:18" ht="51.95" customHeight="1">
      <c r="A107" s="2">
        <v>101</v>
      </c>
      <c r="B107" s="1" t="s">
        <v>110</v>
      </c>
      <c r="C107" s="2" t="s">
        <v>109</v>
      </c>
      <c r="D107" s="2">
        <v>250</v>
      </c>
      <c r="E107" s="2" t="s">
        <v>109</v>
      </c>
      <c r="F107" s="2">
        <v>250</v>
      </c>
      <c r="G107" s="3">
        <v>2550</v>
      </c>
      <c r="H107" s="3">
        <v>637500</v>
      </c>
      <c r="I107" s="2" t="s">
        <v>109</v>
      </c>
      <c r="J107" s="2">
        <v>250</v>
      </c>
      <c r="K107" s="3">
        <v>2550</v>
      </c>
      <c r="L107" s="3">
        <v>637500</v>
      </c>
      <c r="M107" s="2" t="s">
        <v>109</v>
      </c>
      <c r="N107" s="2">
        <v>250</v>
      </c>
      <c r="O107" s="3">
        <v>2550</v>
      </c>
      <c r="P107" s="3">
        <v>637500</v>
      </c>
      <c r="Q107" s="5">
        <f t="shared" si="2"/>
        <v>2550</v>
      </c>
      <c r="R107" s="5">
        <f t="shared" si="3"/>
        <v>637500</v>
      </c>
    </row>
    <row r="108" spans="1:18" ht="51.95" customHeight="1">
      <c r="A108" s="2">
        <v>102</v>
      </c>
      <c r="B108" s="1" t="s">
        <v>111</v>
      </c>
      <c r="C108" s="2" t="s">
        <v>91</v>
      </c>
      <c r="D108" s="2">
        <v>12</v>
      </c>
      <c r="E108" s="2" t="s">
        <v>91</v>
      </c>
      <c r="F108" s="2">
        <v>12</v>
      </c>
      <c r="G108" s="3">
        <v>2550</v>
      </c>
      <c r="H108" s="3">
        <v>30600</v>
      </c>
      <c r="I108" s="2" t="s">
        <v>91</v>
      </c>
      <c r="J108" s="2">
        <v>12</v>
      </c>
      <c r="K108" s="3">
        <v>2550</v>
      </c>
      <c r="L108" s="3">
        <v>30600</v>
      </c>
      <c r="M108" s="2" t="s">
        <v>91</v>
      </c>
      <c r="N108" s="2">
        <v>12</v>
      </c>
      <c r="O108" s="3">
        <v>2550</v>
      </c>
      <c r="P108" s="3">
        <v>30600</v>
      </c>
      <c r="Q108" s="5">
        <f t="shared" si="2"/>
        <v>2550</v>
      </c>
      <c r="R108" s="5">
        <f t="shared" si="3"/>
        <v>30600</v>
      </c>
    </row>
    <row r="109" spans="1:18" ht="51.95" customHeight="1">
      <c r="A109" s="2">
        <v>103</v>
      </c>
      <c r="B109" s="1" t="s">
        <v>112</v>
      </c>
      <c r="C109" s="2" t="s">
        <v>91</v>
      </c>
      <c r="D109" s="2">
        <v>100</v>
      </c>
      <c r="E109" s="2" t="s">
        <v>91</v>
      </c>
      <c r="F109" s="2">
        <v>100</v>
      </c>
      <c r="G109" s="3">
        <v>2550</v>
      </c>
      <c r="H109" s="3">
        <v>255000</v>
      </c>
      <c r="I109" s="2" t="s">
        <v>91</v>
      </c>
      <c r="J109" s="2">
        <v>100</v>
      </c>
      <c r="K109" s="3">
        <v>2550</v>
      </c>
      <c r="L109" s="3">
        <v>255000</v>
      </c>
      <c r="M109" s="2" t="s">
        <v>91</v>
      </c>
      <c r="N109" s="2">
        <v>100</v>
      </c>
      <c r="O109" s="3">
        <v>2550</v>
      </c>
      <c r="P109" s="3">
        <v>255000</v>
      </c>
      <c r="Q109" s="5">
        <f t="shared" si="2"/>
        <v>2550</v>
      </c>
      <c r="R109" s="5">
        <f t="shared" si="3"/>
        <v>255000</v>
      </c>
    </row>
    <row r="110" spans="1:18" ht="51.95" customHeight="1">
      <c r="A110" s="2">
        <v>104</v>
      </c>
      <c r="B110" s="4" t="s">
        <v>118</v>
      </c>
      <c r="C110" s="2" t="s">
        <v>113</v>
      </c>
      <c r="D110" s="2">
        <v>50</v>
      </c>
      <c r="E110" s="2" t="s">
        <v>113</v>
      </c>
      <c r="F110" s="2">
        <v>50</v>
      </c>
      <c r="G110" s="3">
        <v>1700</v>
      </c>
      <c r="H110" s="3">
        <v>85000</v>
      </c>
      <c r="I110" s="2" t="s">
        <v>113</v>
      </c>
      <c r="J110" s="2">
        <v>50</v>
      </c>
      <c r="K110" s="3">
        <v>1700</v>
      </c>
      <c r="L110" s="3">
        <v>85000</v>
      </c>
      <c r="M110" s="2" t="s">
        <v>113</v>
      </c>
      <c r="N110" s="2">
        <v>50</v>
      </c>
      <c r="O110" s="3">
        <v>1700</v>
      </c>
      <c r="P110" s="3">
        <v>85000</v>
      </c>
      <c r="Q110" s="5">
        <f t="shared" si="2"/>
        <v>1700</v>
      </c>
      <c r="R110" s="5">
        <f t="shared" si="3"/>
        <v>85000</v>
      </c>
    </row>
    <row r="111" spans="1:18" ht="51.95" customHeight="1">
      <c r="A111" s="2">
        <v>105</v>
      </c>
      <c r="B111" s="1" t="s">
        <v>114</v>
      </c>
      <c r="C111" s="2" t="s">
        <v>35</v>
      </c>
      <c r="D111" s="2">
        <v>10</v>
      </c>
      <c r="E111" s="2" t="s">
        <v>35</v>
      </c>
      <c r="F111" s="2">
        <v>10</v>
      </c>
      <c r="G111" s="3">
        <v>5100</v>
      </c>
      <c r="H111" s="3">
        <v>51000</v>
      </c>
      <c r="I111" s="2" t="s">
        <v>35</v>
      </c>
      <c r="J111" s="2">
        <v>10</v>
      </c>
      <c r="K111" s="3">
        <v>5100</v>
      </c>
      <c r="L111" s="3">
        <v>51000</v>
      </c>
      <c r="M111" s="2" t="s">
        <v>35</v>
      </c>
      <c r="N111" s="2">
        <v>10</v>
      </c>
      <c r="O111" s="3">
        <v>5100</v>
      </c>
      <c r="P111" s="3">
        <v>51000</v>
      </c>
      <c r="Q111" s="5">
        <f t="shared" si="2"/>
        <v>5100</v>
      </c>
      <c r="R111" s="5">
        <f t="shared" si="3"/>
        <v>51000</v>
      </c>
    </row>
    <row r="112" spans="1:18" ht="51.95" customHeight="1">
      <c r="A112" s="2">
        <v>106</v>
      </c>
      <c r="B112" s="1" t="s">
        <v>115</v>
      </c>
      <c r="C112" s="2" t="s">
        <v>35</v>
      </c>
      <c r="D112" s="2">
        <v>4</v>
      </c>
      <c r="E112" s="2" t="s">
        <v>35</v>
      </c>
      <c r="F112" s="2">
        <v>4</v>
      </c>
      <c r="G112" s="3">
        <v>13600</v>
      </c>
      <c r="H112" s="3">
        <v>54400</v>
      </c>
      <c r="I112" s="2" t="s">
        <v>35</v>
      </c>
      <c r="J112" s="2">
        <v>4</v>
      </c>
      <c r="K112" s="3">
        <v>13600</v>
      </c>
      <c r="L112" s="3">
        <v>54400</v>
      </c>
      <c r="M112" s="2" t="s">
        <v>35</v>
      </c>
      <c r="N112" s="2">
        <v>4</v>
      </c>
      <c r="O112" s="3">
        <v>13600</v>
      </c>
      <c r="P112" s="3">
        <v>54400</v>
      </c>
      <c r="Q112" s="5">
        <f t="shared" si="2"/>
        <v>13600</v>
      </c>
      <c r="R112" s="5">
        <f t="shared" si="3"/>
        <v>54400</v>
      </c>
    </row>
    <row r="113" spans="1:18" ht="51.95" customHeight="1">
      <c r="A113" s="9">
        <v>107</v>
      </c>
      <c r="B113" s="10" t="s">
        <v>135</v>
      </c>
      <c r="C113" s="9" t="s">
        <v>116</v>
      </c>
      <c r="D113" s="9">
        <v>2</v>
      </c>
      <c r="E113" s="9" t="s">
        <v>116</v>
      </c>
      <c r="F113" s="9">
        <v>2</v>
      </c>
      <c r="G113" s="11">
        <v>15300</v>
      </c>
      <c r="H113" s="11">
        <v>30600</v>
      </c>
      <c r="I113" s="9" t="s">
        <v>116</v>
      </c>
      <c r="J113" s="9">
        <v>2</v>
      </c>
      <c r="K113" s="11">
        <v>15300</v>
      </c>
      <c r="L113" s="11">
        <v>30600</v>
      </c>
      <c r="M113" s="9" t="s">
        <v>116</v>
      </c>
      <c r="N113" s="9">
        <v>2</v>
      </c>
      <c r="O113" s="11">
        <v>15300</v>
      </c>
      <c r="P113" s="11">
        <v>30600</v>
      </c>
      <c r="Q113" s="12">
        <f t="shared" si="2"/>
        <v>15300</v>
      </c>
      <c r="R113" s="12">
        <f t="shared" si="3"/>
        <v>30600</v>
      </c>
    </row>
    <row r="114" spans="1:18" ht="26.1" customHeight="1">
      <c r="A114" s="13"/>
      <c r="B114" s="13" t="s">
        <v>117</v>
      </c>
      <c r="C114" s="13"/>
      <c r="D114" s="13"/>
      <c r="E114" s="13"/>
      <c r="F114" s="13"/>
      <c r="G114" s="14"/>
      <c r="H114" s="14">
        <f>SUM(H7:H113)</f>
        <v>46302600</v>
      </c>
      <c r="I114" s="13"/>
      <c r="J114" s="13"/>
      <c r="K114" s="14"/>
      <c r="L114" s="14">
        <f>SUM(L7:L113)</f>
        <v>30649355</v>
      </c>
      <c r="M114" s="13"/>
      <c r="N114" s="13"/>
      <c r="O114" s="14"/>
      <c r="P114" s="14">
        <f>SUM(P7:P113)</f>
        <v>53140186</v>
      </c>
      <c r="Q114" s="14"/>
      <c r="R114" s="14">
        <f>SUM(R7:R113)</f>
        <v>43364046.999999993</v>
      </c>
    </row>
    <row r="116" spans="1:18" ht="60" customHeight="1"/>
    <row r="117" spans="1:18" ht="15">
      <c r="B117" s="15" t="s">
        <v>139</v>
      </c>
      <c r="F117" s="15" t="s">
        <v>142</v>
      </c>
    </row>
    <row r="118" spans="1:18" ht="15">
      <c r="B118" s="15" t="s">
        <v>141</v>
      </c>
      <c r="F118" s="15" t="s">
        <v>153</v>
      </c>
    </row>
    <row r="119" spans="1:18" ht="60" customHeight="1">
      <c r="B119" s="15"/>
      <c r="F119" s="15"/>
    </row>
    <row r="120" spans="1:18" ht="15">
      <c r="B120" s="15" t="s">
        <v>140</v>
      </c>
      <c r="F120" s="15" t="s">
        <v>143</v>
      </c>
    </row>
    <row r="121" spans="1:18" ht="15">
      <c r="B121" s="15" t="s">
        <v>144</v>
      </c>
      <c r="F121" s="15" t="s">
        <v>154</v>
      </c>
    </row>
    <row r="122" spans="1:18" ht="32.1" customHeight="1">
      <c r="B122" s="15"/>
      <c r="F122" s="15" t="s">
        <v>155</v>
      </c>
    </row>
    <row r="125" spans="1:18" ht="32.1" customHeight="1"/>
  </sheetData>
  <mergeCells count="5">
    <mergeCell ref="A5:D5"/>
    <mergeCell ref="E5:H5"/>
    <mergeCell ref="I5:L5"/>
    <mergeCell ref="M5:P5"/>
    <mergeCell ref="Q5:R5"/>
  </mergeCells>
  <conditionalFormatting sqref="A7:R113">
    <cfRule type="expression" dxfId="0" priority="7">
      <formula>MOD($A7,2)=0</formula>
    </cfRule>
  </conditionalFormatting>
  <pageMargins left="0.70866141732283472" right="0.70866141732283472" top="0.74803149606299213" bottom="0.74803149606299213" header="0.31496062992125984" footer="0.31496062992125984"/>
  <pageSetup paperSize="120" scale="52" fitToHeight="0" orientation="landscape" horizontalDpi="1200" verticalDpi="1200" r:id="rId1"/>
  <drawing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ESTUDIO DE MERCADO</vt:lpstr>
      <vt:lpstr>'ESTUDIO DE MERCADO'!Títulos_a_imprimir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ELMER LOZANO</cp:lastModifiedBy>
  <cp:lastPrinted>2026-10-17T02:48:10Z</cp:lastPrinted>
  <dcterms:created xsi:type="dcterms:W3CDTF">2026-09-13T03:24:56Z</dcterms:created>
  <dcterms:modified xsi:type="dcterms:W3CDTF">2026-10-17T02:48:19Z</dcterms:modified>
</cp:coreProperties>
</file>