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saracastillo\Downloads\"/>
    </mc:Choice>
  </mc:AlternateContent>
  <xr:revisionPtr revIDLastSave="0" documentId="13_ncr:1_{82CD7942-1105-4FAD-BBA3-7F6E0395B15D}" xr6:coauthVersionLast="47" xr6:coauthVersionMax="47" xr10:uidLastSave="{00000000-0000-0000-0000-000000000000}"/>
  <bookViews>
    <workbookView xWindow="-110" yWindow="-110" windowWidth="38620" windowHeight="21100" tabRatio="500" xr2:uid="{00000000-000D-0000-FFFF-FFFF00000000}"/>
  </bookViews>
  <sheets>
    <sheet name="VALORACIÓN DEL RIESGO" sheetId="1" r:id="rId1"/>
    <sheet name="MATRIZ" sheetId="2" r:id="rId2"/>
    <sheet name="MATRIZ (2)" sheetId="3" state="hidden" r:id="rId3"/>
    <sheet name="CONTROL DE CAMBIOS" sheetId="4" r:id="rId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R39" i="2" l="1"/>
  <c r="S39" i="2" s="1"/>
  <c r="L39" i="2"/>
  <c r="M39" i="2" s="1"/>
  <c r="R37" i="2"/>
  <c r="S37" i="2" s="1"/>
  <c r="L37" i="2"/>
  <c r="M37" i="2" s="1"/>
  <c r="R36" i="2"/>
  <c r="S36" i="2" s="1"/>
  <c r="L36" i="2"/>
  <c r="M36" i="2" s="1"/>
  <c r="R35" i="2"/>
  <c r="S35" i="2" s="1"/>
  <c r="L35" i="2"/>
  <c r="M35" i="2" s="1"/>
  <c r="R34" i="2"/>
  <c r="S34" i="2" s="1"/>
  <c r="L34" i="2"/>
  <c r="M34" i="2" s="1"/>
  <c r="R33" i="2"/>
  <c r="S33" i="2" s="1"/>
  <c r="L33" i="2"/>
  <c r="M33" i="2" s="1"/>
  <c r="R32" i="2"/>
  <c r="S32" i="2" s="1"/>
  <c r="L32" i="2"/>
  <c r="M32" i="2" s="1"/>
  <c r="R31" i="2"/>
  <c r="S31" i="2" s="1"/>
  <c r="L31" i="2"/>
  <c r="M31" i="2" s="1"/>
  <c r="R30" i="2"/>
  <c r="S30" i="2" s="1"/>
  <c r="L30" i="2"/>
  <c r="M30" i="2" s="1"/>
  <c r="R29" i="2"/>
  <c r="S29" i="2" s="1"/>
  <c r="L29" i="2"/>
  <c r="M29" i="2" s="1"/>
  <c r="R28" i="2"/>
  <c r="S28" i="2" s="1"/>
  <c r="L28" i="2"/>
  <c r="M28" i="2" s="1"/>
  <c r="R27" i="2"/>
  <c r="S27" i="2" s="1"/>
  <c r="L27" i="2"/>
  <c r="M27" i="2" s="1"/>
  <c r="R26" i="2"/>
  <c r="S26" i="2" s="1"/>
  <c r="L26" i="2"/>
  <c r="M26" i="2" s="1"/>
  <c r="R25" i="2"/>
  <c r="S25" i="2" s="1"/>
  <c r="L25" i="2"/>
  <c r="M25" i="2" s="1"/>
  <c r="R24" i="2"/>
  <c r="S24" i="2" s="1"/>
  <c r="L24" i="2"/>
  <c r="M24" i="2" s="1"/>
  <c r="R23" i="2"/>
  <c r="S23" i="2" s="1"/>
  <c r="L23" i="2"/>
  <c r="M23" i="2" s="1"/>
  <c r="R22" i="2"/>
  <c r="S22" i="2" s="1"/>
  <c r="L22" i="2"/>
  <c r="M22" i="2" s="1"/>
  <c r="R21" i="2"/>
  <c r="S21" i="2" s="1"/>
  <c r="L21" i="2"/>
  <c r="M21" i="2" s="1"/>
  <c r="R19" i="2"/>
  <c r="S19" i="2" s="1"/>
  <c r="L19" i="2"/>
  <c r="M19" i="2" s="1"/>
  <c r="R18" i="2"/>
  <c r="S18" i="2" s="1"/>
  <c r="L18" i="2"/>
  <c r="M18" i="2" s="1"/>
  <c r="R16" i="2"/>
  <c r="S16" i="2" s="1"/>
  <c r="L16" i="2"/>
  <c r="M16" i="2" s="1"/>
  <c r="R15" i="2"/>
  <c r="S15" i="2" s="1"/>
  <c r="L15" i="2"/>
  <c r="M15" i="2" s="1"/>
  <c r="R13" i="2"/>
  <c r="S13" i="2" s="1"/>
  <c r="L13" i="2"/>
  <c r="M13" i="2" s="1"/>
  <c r="R12" i="2"/>
  <c r="S12" i="2" s="1"/>
  <c r="L12" i="2"/>
  <c r="M12" i="2" s="1"/>
  <c r="R11" i="2"/>
  <c r="S11" i="2" s="1"/>
  <c r="L11" i="2"/>
  <c r="M11" i="2" s="1"/>
  <c r="R10" i="2"/>
  <c r="S10" i="2" s="1"/>
  <c r="L10" i="2"/>
  <c r="M10" i="2" s="1"/>
  <c r="R8" i="2"/>
  <c r="S8" i="2" s="1"/>
  <c r="L8" i="2"/>
  <c r="M8" i="2" s="1"/>
  <c r="R7" i="2"/>
  <c r="S7" i="2" s="1"/>
  <c r="L7" i="2"/>
  <c r="M7" i="2" s="1"/>
  <c r="R6" i="2"/>
  <c r="S6" i="2" s="1"/>
  <c r="L6" i="2"/>
  <c r="M6" i="2" s="1"/>
  <c r="R5" i="2"/>
  <c r="S5" i="2" s="1"/>
  <c r="L5" i="2"/>
  <c r="M5" i="2" s="1"/>
  <c r="R4" i="2"/>
  <c r="S4" i="2" s="1"/>
  <c r="L4" i="2"/>
  <c r="M4" i="2" s="1"/>
  <c r="D41" i="1"/>
  <c r="L40" i="1"/>
  <c r="J40" i="1"/>
  <c r="H40" i="1"/>
  <c r="F40" i="1"/>
  <c r="D40" i="1"/>
</calcChain>
</file>

<file path=xl/sharedStrings.xml><?xml version="1.0" encoding="utf-8"?>
<sst xmlns="http://schemas.openxmlformats.org/spreadsheetml/2006/main" count="1270" uniqueCount="468">
  <si>
    <t>MATRIZ DE RIESGOS DE CONTRATACIÓN</t>
  </si>
  <si>
    <t>CÓDIGO</t>
  </si>
  <si>
    <t>FBS 097</t>
  </si>
  <si>
    <t>VERSIÓN</t>
  </si>
  <si>
    <t>FECHA</t>
  </si>
  <si>
    <t>Número</t>
  </si>
  <si>
    <t xml:space="preserve">SA 41 DE 2026 </t>
  </si>
  <si>
    <t>Descripción del objeto a contratar</t>
  </si>
  <si>
    <t>Adquisición de una estación electroquímica multipropósito multicanal con módulo de alta corriente, EIS y sistema de adquisición de datos (potenciostato), requerida para el cumplimiento de los objetivos de la Alianza Estratégica SOSAGRO 4.C, proyecto identificado con código BPIN 2024000100094 y registrado ante la Dirección de Gestión de la Investigación.</t>
  </si>
  <si>
    <t>Diligenció</t>
  </si>
  <si>
    <t xml:space="preserve">Comité Evaluador y Estructurador Contractual </t>
  </si>
  <si>
    <t xml:space="preserve">La Institución Universitaria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</si>
  <si>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VALORACIÓN DEL RIESGO</t>
  </si>
  <si>
    <t>Impacto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</si>
  <si>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</si>
  <si>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</si>
  <si>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</si>
  <si>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</si>
  <si>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</si>
  <si>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</si>
  <si>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</si>
  <si>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</si>
  <si>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</si>
  <si>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</si>
  <si>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</si>
  <si>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</si>
  <si>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Categoría</t>
  </si>
  <si>
    <t>Valorización</t>
  </si>
  <si>
    <t>Insignificante</t>
  </si>
  <si>
    <t>Menor</t>
  </si>
  <si>
    <t>Moderado</t>
  </si>
  <si>
    <t>Mayor</t>
  </si>
  <si>
    <t>Catastrófico</t>
  </si>
  <si>
    <t>Raro 
(puede ocurrir excepcionalmente)</t>
  </si>
  <si>
    <t>Improbable (puede ocurrir ocasionalmente)</t>
  </si>
  <si>
    <t>Posible (puede ocurrir en cualquier momento futuro)</t>
  </si>
  <si>
    <t>Probable (probablemente va a ocurrir)</t>
  </si>
  <si>
    <t>Casi Cierto (ocurre en la mayoría de las circunstancias)</t>
  </si>
  <si>
    <t>Valoración del riesgo</t>
  </si>
  <si>
    <t>8,9 y 10</t>
  </si>
  <si>
    <t>Riesgo extremo</t>
  </si>
  <si>
    <t>6 y 7</t>
  </si>
  <si>
    <t>Riesgo alto</t>
  </si>
  <si>
    <t>Riesgo medio</t>
  </si>
  <si>
    <t>2, 3 y 4</t>
  </si>
  <si>
    <t>Riesgo bajo</t>
  </si>
  <si>
    <t>No</t>
  </si>
  <si>
    <t>Clase</t>
  </si>
  <si>
    <t>Fuente</t>
  </si>
  <si>
    <t>Etapa</t>
  </si>
  <si>
    <t>Tipo</t>
  </si>
  <si>
    <t>Descripión (¿Qué puede pasar y, cómo puede ocurrir?)</t>
  </si>
  <si>
    <t>Consecuencia de la ocurrencia del evento</t>
  </si>
  <si>
    <t>Probabilidad</t>
  </si>
  <si>
    <t>Calificación total</t>
  </si>
  <si>
    <t>A quién se le asigna?</t>
  </si>
  <si>
    <t>Tratamiento / Controles a ser implementados</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</si>
  <si>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</si>
  <si>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</si>
  <si>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</si>
  <si>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</si>
  <si>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</si>
  <si>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</si>
  <si>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</si>
  <si>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t>
  </si>
  <si>
    <t>RIESGOS ECONÓMICOS Y FINANCIEROS</t>
  </si>
  <si>
    <t>General</t>
  </si>
  <si>
    <t>Externo</t>
  </si>
  <si>
    <t>Selección</t>
  </si>
  <si>
    <t>Económico</t>
  </si>
  <si>
    <t>Que el proponente ofrezca un precio artificialmente bajo y no presente la aclaración requerida por la Entidad, o que su justificación no sea suficiente para asegurar la correcta ejecución del contrato.</t>
  </si>
  <si>
    <t>Retraso en la adjudicación o riesgo de incumplimiento en la entrega del equipo.</t>
  </si>
  <si>
    <t>2= Improbable</t>
  </si>
  <si>
    <t>3= Moderado</t>
  </si>
  <si>
    <t>Contratista</t>
  </si>
  <si>
    <t>Aplicar el procedimiento del artículo 2.2.1.1.2.2.4 del Decreto 1082 de 2015 (numeral 2.9.4 del pliego) y la guía de Colombia Compra Eficiente: requerir al oferente para que sustente el precio y recomendar su rechazo si la justificación no es suficiente.</t>
  </si>
  <si>
    <t>1= Raro</t>
  </si>
  <si>
    <t>2= Menor</t>
  </si>
  <si>
    <t>Sí</t>
  </si>
  <si>
    <t>Comité Estructurador y Evaluador</t>
  </si>
  <si>
    <t>Desde la estructuración de los documentos del proceso</t>
  </si>
  <si>
    <t>Hasta la adjudicación</t>
  </si>
  <si>
    <t>Revisión de la oferta económica una vez finalizada la subasta y análisis de las explicaciones del oferente.</t>
  </si>
  <si>
    <t>Etapa de evaluación</t>
  </si>
  <si>
    <t>Ejecución</t>
  </si>
  <si>
    <t>Inadecuada proyección de costos en la oferta: el proponente omite costos de importación, nacionalización, transporte DDP, instalación, licencias de software, capacitación o tributos.</t>
  </si>
  <si>
    <t>Mayores costos para el contratista que pongan en riesgo la entrega completa del equipo.</t>
  </si>
  <si>
    <t>4= Mayor</t>
  </si>
  <si>
    <t>El pliego exige que el precio incluya todos los costos (Nota 1 del numeral 1.2 y numeral 3.4). El precio es fijo y no habrá reajustes.</t>
  </si>
  <si>
    <t>Desde la presentación de la oferta</t>
  </si>
  <si>
    <t>Hasta el recibo a satisfacción del equipo</t>
  </si>
  <si>
    <t>Verificación de que la oferta incluya todos los componentes, accesorios, software y servicios de la ficha técnica.</t>
  </si>
  <si>
    <t>Evaluación y ejecución</t>
  </si>
  <si>
    <t>Variación de la tasa representativa del mercado (TRM) o de los costos internacionales del equipo, que es importado, entre la presentación de la oferta y la entrega.</t>
  </si>
  <si>
    <t>Aumento del costo de adquisición para el contratista; riesgo de solicitudes de reajuste o de incumplimiento.</t>
  </si>
  <si>
    <t>3= Posible</t>
  </si>
  <si>
    <t>La oferta se presenta en pesos colombianos, a precio fijo y con todos los costos incluidos. El ITM no reconocerá reajustes por variaciones cambiarias.</t>
  </si>
  <si>
    <t>Seguimiento del supervisor al cumplimiento de la entrega en el valor y plazo pactados.</t>
  </si>
  <si>
    <t>Permanente</t>
  </si>
  <si>
    <t>Interno</t>
  </si>
  <si>
    <t>Financiero</t>
  </si>
  <si>
    <t>Falta de disponibilidad o demora en el giro de los recursos del Sistema General de Regalías (SPGR) que respaldan el contrato (BPIN 2024000100094).</t>
  </si>
  <si>
    <t>Retraso en el pago al contratista y posibles reclamaciones.</t>
  </si>
  <si>
    <t>Entidad</t>
  </si>
  <si>
    <t>El proceso cuenta con el CDP No. 2026 del SPGR y el CDP No. 27 de 2026 del ITM. Expedir oportunamente el registro presupuestal y hacer seguimiento a la ejecución financiera del proyecto.</t>
  </si>
  <si>
    <t>Entidad / Supervisor / Área Financiera</t>
  </si>
  <si>
    <t>Desde la expedición del CDP</t>
  </si>
  <si>
    <t>Hasta el pago único</t>
  </si>
  <si>
    <t>Seguimiento a la ejecución presupuestal del proyecto en el SPGR y en el sistema financiero del ITM.</t>
  </si>
  <si>
    <t>Falta de capacidad financiera del contratista, o pérdida de su capacidad económica durante la ejecución, que le impida adquirir e importar el equipo.</t>
  </si>
  <si>
    <t>Incumplimiento en la entrega del equipo.</t>
  </si>
  <si>
    <t>Exigir los indicadores financieros y organizacionales del análisis del sector (numeral 4.1.2 del pliego). Durante la ejecución, el supervisor hará seguimiento al avance de la compra e importación.</t>
  </si>
  <si>
    <t>Comité Evaluador / Supervisor</t>
  </si>
  <si>
    <t>Desde la etapa de evaluación</t>
  </si>
  <si>
    <t>Verificación de indicadores en el RUP; seguimiento a la orden de compra y al estado de la importación.</t>
  </si>
  <si>
    <t>RIESGOS REGULATORIOS</t>
  </si>
  <si>
    <t>Contratación</t>
  </si>
  <si>
    <t>Regulatorio</t>
  </si>
  <si>
    <t>Que el adjudicatario, una vez notificado, no se pronuncie o no suscriba el contrato.</t>
  </si>
  <si>
    <t>Retraso en la ejecución contractual y en los objetivos del proyecto SOSAGRO 4.C.</t>
  </si>
  <si>
    <t>Requerir al adjudicatario para que suscriba el contrato. En caso contrario, hacer efectiva la garantía de seriedad de la oferta y adjudicar al segundo lugar (numeral 2.11 del pliego).</t>
  </si>
  <si>
    <t>Una vez notificada la adjudicación</t>
  </si>
  <si>
    <t>Dentro del término previsto para la suscripción del contrato</t>
  </si>
  <si>
    <t>Notificación al adjudicatario y, si es del caso, a la aseguradora para hacer efectiva la garantía de seriedad.</t>
  </si>
  <si>
    <t>Cuando el adjudicatario no suscriba el contrato dentro del término</t>
  </si>
  <si>
    <t>Expedición de normas tributarias, aduaneras o arancelarias que afecten el costo del equipo o los trámites de importación.</t>
  </si>
  <si>
    <t>Afectación del equilibrio económico del contrato.</t>
  </si>
  <si>
    <t>El contratista asume los tributos vigentes y sus variaciones previsibles. El supervisor hará seguimiento a los cambios normativos que impacten el contrato.</t>
  </si>
  <si>
    <t>Supervisor / Contratista</t>
  </si>
  <si>
    <t>Seguimiento a cambios normativos y a sus efectos en los costos del contrato.</t>
  </si>
  <si>
    <t>Cuando se requiera</t>
  </si>
  <si>
    <t>Específico</t>
  </si>
  <si>
    <t>Demoras en los trámites aduaneros y de nacionalización del equipo importado (DIAN, documentos de origen, certificaciones del fabricante).</t>
  </si>
  <si>
    <t>Retraso en la entrega e instalación del equipo.</t>
  </si>
  <si>
    <t>El contratista debe prever los tiempos de importación y nacionalización dentro del plazo de ejecución e informar al supervisor el estado del trámite.</t>
  </si>
  <si>
    <t>Contratista / Supervisor</t>
  </si>
  <si>
    <t>Desde el inicio de la ejecución del contrato</t>
  </si>
  <si>
    <t>Reportes del contratista sobre el estado de la importación (guía, nacionalización, fecha estimada de entrega).</t>
  </si>
  <si>
    <t>Semanal</t>
  </si>
  <si>
    <t>Incumplimiento o pago parcial de los aportes a seguridad social y parafiscales del personal del contratista.</t>
  </si>
  <si>
    <t>Desamparo prestacional del personal; impedimento para el pago.</t>
  </si>
  <si>
    <t>Verificar el pago de aportes con la oferta (numeral 4.1.1.16 del pliego) y con la factura, como requisito para el pago único.</t>
  </si>
  <si>
    <t>Verificación de la certificación de aportes y de las planillas que se adjuntan a la factura.</t>
  </si>
  <si>
    <t>Evaluación y pago</t>
  </si>
  <si>
    <t>RIESGOS AMBIENTALES</t>
  </si>
  <si>
    <t>Ambiental</t>
  </si>
  <si>
    <t>Gestión inadecuada de los residuos de embalaje generados en la entrega e instalación, y de los residuos de aparatos eléctricos y electrónicos (RAEE) al final de la vida útil del equipo.</t>
  </si>
  <si>
    <t>Afectación ambiental e incumplimiento de las obligaciones ambientales del contrato.</t>
  </si>
  <si>
    <t>Obligación de no abandonar, enterrar ni quemar residuos; retiro de embalajes; cumplimiento de la NTC-ISO 14001 en lo que aplique y de la normativa RAEE, según el análisis de ciclo de vida del estudio previo.</t>
  </si>
  <si>
    <t>Desde la entrega del equipo</t>
  </si>
  <si>
    <t>Verificación del retiro de residuos en la entrega e instalación.</t>
  </si>
  <si>
    <t>En la entrega e instalación</t>
  </si>
  <si>
    <t>Que el equipo entregado no acredite los criterios de compra pública sostenible exigidos (eficiencia energética, restricción de sustancias peligrosas, larga vida útil, certificaciones ambientales).</t>
  </si>
  <si>
    <t>Incumplimiento del Acuerdo 016 de 2020 y del Decreto 0310 de 2022.</t>
  </si>
  <si>
    <t>Exigir el Formato 11 de compromiso, la ficha técnica y las certificaciones del fabricante; el contratista incluirá en su informe a la supervisión las acciones de cumplimiento.</t>
  </si>
  <si>
    <t>Revisión de la ficha técnica y de las certificaciones ambientales entregadas con el equipo.</t>
  </si>
  <si>
    <t>En la entrega</t>
  </si>
  <si>
    <t>RIESGOS SOCIALES O POLÍTICOS</t>
  </si>
  <si>
    <t>Sociales y Políticos</t>
  </si>
  <si>
    <t>Colusión entre proponentes para lograr la adjudicación a un oferente en particular.</t>
  </si>
  <si>
    <t>Afectación de la objetividad y la transparencia del proceso de selección.</t>
  </si>
  <si>
    <t>Exigir la Declaración, Pacto y Compromiso Anticorrupción y de Integridad (Formato 7, Decreto 0997 de 2026) y verificar las ofertas; dar traslado a las autoridades competentes si se detectan indicios.</t>
  </si>
  <si>
    <t>Entidad / Comité Evaluador</t>
  </si>
  <si>
    <t>Durante la evaluación de las propuestas</t>
  </si>
  <si>
    <t>Revisión de los documentos y de las ofertas económicas presentadas.</t>
  </si>
  <si>
    <t>Situaciones de orden público, paros, bloqueos o huelgas que afecten el transporte o la entrega del equipo.</t>
  </si>
  <si>
    <t>Entidad / Contratista</t>
  </si>
  <si>
    <t>Mantenerse informados de la situación de orden público y acordar alternativas de entrega con el supervisor.</t>
  </si>
  <si>
    <t>1= Insignificante</t>
  </si>
  <si>
    <t>Seguimiento a las situaciones de orden público que puedan afectar la entrega.</t>
  </si>
  <si>
    <t>RIESGOS OPERACIONALES</t>
  </si>
  <si>
    <t>Operacional</t>
  </si>
  <si>
    <t>Que en los estudios previos o en el pliego se omita algún aspecto técnico, jurídico o financiero necesario.</t>
  </si>
  <si>
    <t>Observaciones, adendas o declaratoria de desierto del proceso.</t>
  </si>
  <si>
    <t>Revisión del proyecto de pliego por el Comité Estructurador y Evaluador y atención oportuna de las observaciones.</t>
  </si>
  <si>
    <t>Hasta el cierre del proceso</t>
  </si>
  <si>
    <t>Revisión de los documentos antes de su publicación y de las observaciones procedentes.</t>
  </si>
  <si>
    <t>Según el cronograma del proceso</t>
  </si>
  <si>
    <t>Especificaciones técnicas o requisitos habilitantes (por ejemplo, el certificado de distribuidor autorizado) que restrinjan la participación a pocos fabricantes o proveedores. El estudio de mercado se basó en una sola cotización.</t>
  </si>
  <si>
    <t>Baja pluralidad de oferentes, observaciones al proceso o declaratoria de desierto.</t>
  </si>
  <si>
    <t>Verificar que las especificaciones admitan alternativas «o equivalente» y que más de una marca pueda cumplirlas; ampliar el sondeo de mercado y atender las observaciones.</t>
  </si>
  <si>
    <t>Entidad / Rol técnico del CEEC</t>
  </si>
  <si>
    <t>Revisión técnica de la ficha y de las observaciones recibidas al proyecto de pliego.</t>
  </si>
  <si>
    <t>Que al cierre no se presenten proponentes.</t>
  </si>
  <si>
    <t>Declaratoria de desierto del proceso y retraso en el proyecto.</t>
  </si>
  <si>
    <t>Revisar las causas posibles de la no presentación y publicar nuevamente el proceso con los ajustes necesarios.</t>
  </si>
  <si>
    <t>Desde la publicación del aviso de convocatoria</t>
  </si>
  <si>
    <t>Revisión de las observaciones para promover una mayor participación de proponentes.</t>
  </si>
  <si>
    <t>Que los proponentes no cumplan los requisitos habilitantes o la ficha técnica, o no subsanen dentro del término.</t>
  </si>
  <si>
    <t>Declaratoria de desierto del proceso.</t>
  </si>
  <si>
    <t>Reglas claras en el pliego, respuesta oportuna a las observaciones y solicitud de subsanación dentro del término.</t>
  </si>
  <si>
    <t>Hasta la publicación del informe de verificación</t>
  </si>
  <si>
    <t>Verificación de los requisitos habilitantes y de las subsanaciones.</t>
  </si>
  <si>
    <t>Durante la evaluación</t>
  </si>
  <si>
    <t>Que el contratista no allegue las garantías exigidas o lo haga de forma incompleta.</t>
  </si>
  <si>
    <t>Retraso en la legalización y en el inicio del contrato.</t>
  </si>
  <si>
    <t>Requerir al contratista para que allegue las garantías y aplicar las multas pactadas por el retraso en la legalización.</t>
  </si>
  <si>
    <t>Una vez firmado el contrato</t>
  </si>
  <si>
    <t>Hasta la aprobación de las garantías</t>
  </si>
  <si>
    <t>Seguimiento al plazo de legalización e inicio del contrato.</t>
  </si>
  <si>
    <t>Desde la firma del contrato</t>
  </si>
  <si>
    <t>No expedición oportuna del registro presupuestal.</t>
  </si>
  <si>
    <t>Retraso en el inicio de la ejecución del contrato.</t>
  </si>
  <si>
    <t>Adelantar oportunamente el trámite del registro presupuestal ante el área financiera.</t>
  </si>
  <si>
    <t>Entidad / Área Financiera</t>
  </si>
  <si>
    <t>A partir de la firma del contrato</t>
  </si>
  <si>
    <t>Hasta la expedición del registro presupuestal</t>
  </si>
  <si>
    <t>Revisión de la documentación antes del inicio del contrato.</t>
  </si>
  <si>
    <t>Antes del inicio del contrato</t>
  </si>
  <si>
    <t>Retraso en la fabricación, importación o entrega del equipo (la cotización del mercado indica un tiempo de entrega de 60 días), que impida cumplir el plazo de dos (2) meses sin superar la vigencia 2026.</t>
  </si>
  <si>
    <t>Incumplimiento del plazo, riesgo de no ejecutar los recursos en la vigencia y afectación de los objetivos del proyecto.</t>
  </si>
  <si>
    <t>4= Probable</t>
  </si>
  <si>
    <t>Exigir en la oferta el tiempo de entrega; hacer seguimiento semanal a la orden de compra y al despacho; aplicar multas y cláusula penal; la Entidad debe ajustar el cronograma del proceso para que el contrato inicie con tiempo suficiente.</t>
  </si>
  <si>
    <t>Supervisor / Contratista / Entidad</t>
  </si>
  <si>
    <t>Desde la estructuración del cronograma del proceso</t>
  </si>
  <si>
    <t>Reportes del contratista sobre fabricación, despacho e importación; verificación del cronograma de entrega.</t>
  </si>
  <si>
    <t>Que el equipo no cumpla las especificaciones técnicas o la calidad exigida en la ficha técnica.</t>
  </si>
  <si>
    <t>Equipo inadecuado para los ensayos electroquímicos del proyecto.</t>
  </si>
  <si>
    <t>Verificar la ficha técnica del fabricante en la evaluación, realizar pruebas de aceptación (incluida la prueba con dummy cell) antes del recibo a satisfacción y exigir la garantía de calidad (20 %, plazo y 24 meses más).</t>
  </si>
  <si>
    <t>Supervisor</t>
  </si>
  <si>
    <t>Verificación del equipo frente a la ficha técnica y pruebas de funcionamiento.</t>
  </si>
  <si>
    <t>Fallas en la instalación, configuración o puesta en marcha, o problemas de licencias de software o de compatibilidad con el computador de control o la red institucional.</t>
  </si>
  <si>
    <t>Equipo no operativo; retraso en el inicio de los ensayos.</t>
  </si>
  <si>
    <t>Exigir licencias incluidas sin costo adicional, instalación y puesta en marcha a cargo del proveedor y pruebas de aceptación antes del recibo a satisfacción.</t>
  </si>
  <si>
    <t>Acta de instalación y pruebas de funcionamiento firmada por el supervisor.</t>
  </si>
  <si>
    <t>En la instalación</t>
  </si>
  <si>
    <t>Que el sitio de instalación en el ITM no tenga las condiciones requeridas (punto eléctrico, protección eléctrica, red LAN o espacio).</t>
  </si>
  <si>
    <t>Retraso en la instalación y puesta en marcha.</t>
  </si>
  <si>
    <t>El supervisor verifica las condiciones del sitio antes de la entrega, según los requisitos del fabricante.</t>
  </si>
  <si>
    <t>Antes de la entrega del equipo</t>
  </si>
  <si>
    <t>Visita de verificación del laboratorio y coordinación con el contratista.</t>
  </si>
  <si>
    <t>Antes de la entrega</t>
  </si>
  <si>
    <t>Daño o pérdida del equipo durante el transporte, el cargue y descargue o la instalación, antes del recibo a satisfacción.</t>
  </si>
  <si>
    <t>Reposición del equipo y retraso en la entrega.</t>
  </si>
  <si>
    <t>El equipo se entrega en modalidad DDP en el ITM; el contratista asume el embalaje, el transporte y el seguro hasta el recibo a satisfacción.</t>
  </si>
  <si>
    <t>Inspección del estado del equipo y de los embalajes al momento de la entrega.</t>
  </si>
  <si>
    <t>Daños ocasionados por el personal del contratista a bienes, equipos o instalaciones del ITM durante la entrega e instalación.</t>
  </si>
  <si>
    <t>Detrimento patrimonial de la Entidad.</t>
  </si>
  <si>
    <t>Aplicar la cláusula de indemnidad; el personal del contratista debe seguir los procedimientos de trabajo seguro.</t>
  </si>
  <si>
    <t>Inspección de las áreas intervenidas al finalizar la instalación.</t>
  </si>
  <si>
    <t>Daños ocasionados por el personal del contratista a personas de la comunidad del ITM o a terceros.</t>
  </si>
  <si>
    <t>Afectación a la comunidad del ITM y a terceros; reclamaciones.</t>
  </si>
  <si>
    <t>Aplicar la cláusula de indemnidad y los requisitos del Anexo SG-SST; delimitar las áreas de trabajo durante la instalación.</t>
  </si>
  <si>
    <t>Verificación de los controles de seguridad durante la instalación.</t>
  </si>
  <si>
    <t>Accidentes de trabajo del personal del contratista durante la entrega, la instalación o las conexiones eléctricas.</t>
  </si>
  <si>
    <t>Lesiones al personal, retrasos y reclamaciones laborales.</t>
  </si>
  <si>
    <t>Verificar antes del inicio la afiliación a seguridad social y ARL, el procedimiento de trabajo seguro, el ATS y la competencia del personal para intervenciones eléctricas (Anexo SG-SST).</t>
  </si>
  <si>
    <t>Antes del inicio de la ejecución</t>
  </si>
  <si>
    <t>Revisión de los soportes SG-SST exigidos en el anexo antes y durante la instalación.</t>
  </si>
  <si>
    <t>Antes y durante la instalación</t>
  </si>
  <si>
    <t>Falta de soporte técnico, repuestos o atención de garantía durante el período de garantía, al tratarse de un fabricante extranjero.</t>
  </si>
  <si>
    <t>Equipo fuera de servicio y afectación de las actividades de investigación.</t>
  </si>
  <si>
    <t>Exigir la carta de garantía del fabricante, el certificado de distribuidor autorizado, los tiempos de respuesta de soporte y la garantía de calidad (plazo y 24 meses más).</t>
  </si>
  <si>
    <t>Desde el recibo a satisfacción</t>
  </si>
  <si>
    <t>Hasta el vencimiento de la garantía</t>
  </si>
  <si>
    <t>Seguimiento a las solicitudes de garantía y a los tiempos de respuesta.</t>
  </si>
  <si>
    <t>Que el personal del contratista no sea idóneo para la instalación y la capacitación, o que la capacitación no cubra los temas exigidos.</t>
  </si>
  <si>
    <t>El personal del ITM no queda en capacidad de operar el equipo.</t>
  </si>
  <si>
    <t>Exigir la capacitación con los contenidos mínimos del numeral 11.4 de la ficha técnica y dejar constancia de asistencia.</t>
  </si>
  <si>
    <t>Desde la instalación</t>
  </si>
  <si>
    <t>Verificación del contenido de la capacitación y de la lista de asistencia.</t>
  </si>
  <si>
    <t>En la capacitación</t>
  </si>
  <si>
    <t>Rompimiento del equilibrio económico del contrato por hechos imprevistos no imputables a las partes.</t>
  </si>
  <si>
    <t>Incremento de costos e incumplimiento del contrato.</t>
  </si>
  <si>
    <t>5= Catastrófico</t>
  </si>
  <si>
    <t>Seguimiento financiero del contrato y aplicación de la teoría de la imprevisión cuando se cumplan sus requisitos legales.</t>
  </si>
  <si>
    <t>Revisión y seguimiento a la ejecución del contrato.</t>
  </si>
  <si>
    <t>RIESGOS DE LA NATURALEZA</t>
  </si>
  <si>
    <t>Riesgos de la Naturaleza</t>
  </si>
  <si>
    <t>Eventos naturales de gran magnitud que afecten el transporte, la entrega o la instalación del equipo.</t>
  </si>
  <si>
    <t>Incumplimiento total o parcial de la entrega; incremento de costos.</t>
  </si>
  <si>
    <t>Contratista / Entidad</t>
  </si>
  <si>
    <t>Identificar los factores que puedan afectar la entrega y verificar que las pólizas del contratista estén vigentes y sean suficientes.</t>
  </si>
  <si>
    <t>Seguimiento a eventos naturales y verificación de las pólizas.</t>
  </si>
  <si>
    <t>Cuando se presente un evento natural que afecte la ejecución</t>
  </si>
  <si>
    <t>CODIGO</t>
  </si>
  <si>
    <t>VERSION</t>
  </si>
  <si>
    <t>02</t>
  </si>
  <si>
    <t>31-07-2024</t>
  </si>
  <si>
    <t>SA XX DE 2025</t>
  </si>
  <si>
    <t>SUMINISTRO DE TIQUETES AÉREOS A DESTINOS NACIONALES E INTERNACIONALES Y DEMÁS SERVICIOS NECESARIOS PARA EL DESPLAZAMIENTO DEL PERSONAL DEL ITM Y DE SUS INVITADOS EN GENERAL, DE ACUERDO CON LAS ESPECIFICACIONES TÉCNICAS.</t>
  </si>
  <si>
    <t>Descripción</t>
  </si>
  <si>
    <t>Valoración del Riesgo</t>
  </si>
  <si>
    <t>A quien se le asigna?</t>
  </si>
  <si>
    <t>Valoracion del Riesgo</t>
  </si>
  <si>
    <t>Afecta Ejecucion del Contrato</t>
  </si>
  <si>
    <t>Responsable por implementar el tratamiento</t>
  </si>
  <si>
    <t>Se inicia el tratamiento</t>
  </si>
  <si>
    <t>Se completa el tratamiento</t>
  </si>
  <si>
    <t>Como se realiza el monitoreo?</t>
  </si>
  <si>
    <t>La no presentación de la aclaración al requerimiento por posibles precios artificialemnte bajos ofertados o que la justificación de los precios no sea suficiente para la correcta ejecución del contrato</t>
  </si>
  <si>
    <t>Retraso en la adjudicación contractual</t>
  </si>
  <si>
    <t xml:space="preserve">3= Moderado </t>
  </si>
  <si>
    <t>Riesgo Medio</t>
  </si>
  <si>
    <t>Estaablecer en los documentos del proceso el manejo para ofertas artificialmente bajas como lo dispone la normatividad vigente y la guia de CCE</t>
  </si>
  <si>
    <t>1=Raro</t>
  </si>
  <si>
    <t>Riesgo Bajo</t>
  </si>
  <si>
    <t>Si</t>
  </si>
  <si>
    <t>Hasta la fecha de  cierre del proceso de Selección</t>
  </si>
  <si>
    <t>Estableciendo en los documentos del proceso condiciones claras para el manejo de ofertas con precios artificialmente bajos, asimismo, en la revisión de los documentos y propuesta económica presentada por el oferente</t>
  </si>
  <si>
    <t>Etapa de planeación</t>
  </si>
  <si>
    <t>Inadecuada proyección de costos de la propuesta económica del contratista</t>
  </si>
  <si>
    <t>Mayores valores en la ejecución del contrato</t>
  </si>
  <si>
    <t>Incluir en su modelo financiero el efecto de las variaciones de los valores</t>
  </si>
  <si>
    <t>Supervisor/ Contratista</t>
  </si>
  <si>
    <t>Hasta el día de terminación del contrato</t>
  </si>
  <si>
    <t>Con los informes de supervisión y verificacioón del cronograma de ejecución</t>
  </si>
  <si>
    <t>Falta de recursos que soporten la ejecución del contrato</t>
  </si>
  <si>
    <t>Posibles sobre-ejecuciones presupuestales</t>
  </si>
  <si>
    <t>Riesgo Alto</t>
  </si>
  <si>
    <t>Entidad/ Constratista</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</si>
  <si>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</si>
  <si>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Mayores costos de tiquetes por cambios en itinerarios solicitados por la Entidad</t>
  </si>
  <si>
    <t>Mayores costos de los tiquetes</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</si>
  <si>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</si>
  <si>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</si>
  <si>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</si>
  <si>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</si>
  <si>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</si>
  <si>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</si>
  <si>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Financiación y liquidez del contratista</t>
  </si>
  <si>
    <t>Falta de capacidad financiera del contratista para cumplir con el objeto del contrato</t>
  </si>
  <si>
    <t>3=Posible</t>
  </si>
  <si>
    <t>A través del requerimiento periódico que haga el supervisor sobre el estado financiero de la empresa</t>
  </si>
  <si>
    <t>2=Improbable</t>
  </si>
  <si>
    <t>Entidad/ Supervisor</t>
  </si>
  <si>
    <t>Desde la etapa de evalaucón y durante la ejecución del contrato</t>
  </si>
  <si>
    <t>Plazo de Ejecución del Contrato</t>
  </si>
  <si>
    <t>En la evaluación que cumpla con los indices financieros establecidos  requeridos y en la ejecución con los informes de supervisión y seguimiento que realice el supervisor a pago de salarios, seguridad social integral</t>
  </si>
  <si>
    <t>Durante la etapa de evaluación</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</si>
  <si>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</si>
  <si>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</si>
  <si>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</si>
  <si>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Seguimiento a la ejecución del contrato</t>
  </si>
  <si>
    <t>Creación de alguna normatividad que afecte la ejecución del contrato</t>
  </si>
  <si>
    <t>Afectación del equilibrio económico del proceso</t>
  </si>
  <si>
    <t>El supervisor hará seguimiento al cambio y/o creación normativa que afecte el proceso</t>
  </si>
  <si>
    <t>Seguimiento a los costos del contrato</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</si>
  <si>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</si>
  <si>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</si>
  <si>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</si>
  <si>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</si>
  <si>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</si>
  <si>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</si>
  <si>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Requerir al contratista para que suscriba el contrato. De lo contrario hacer efectiva la Garantía de la Seriedad de la Oferta</t>
  </si>
  <si>
    <t>Contratante</t>
  </si>
  <si>
    <t>Una vez se venza el termino para la firma del contrato</t>
  </si>
  <si>
    <t>Mediante requerimiento</t>
  </si>
  <si>
    <t>Notificación al adjudicatario para la afectación de la Garantía de la Seriedad de la Oferta</t>
  </si>
  <si>
    <t>Cuando el adjudicatario no suscriba el contrato dentro del termino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</si>
  <si>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</si>
  <si>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</si>
  <si>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</si>
  <si>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</si>
  <si>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Entidad/ Comité Evaluador</t>
  </si>
  <si>
    <t>Durante el periodo de Evaluación de las propuestas</t>
  </si>
  <si>
    <t>Como resultado de la Evaluación dar traslado para el inicio de la Debida Investigación</t>
  </si>
  <si>
    <t>En la revisión de los documentos y propuesta económica presentada por el oferente</t>
  </si>
  <si>
    <t>Durante la Evaluación de las propuestas</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</si>
  <si>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</si>
  <si>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</si>
  <si>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Estar informados de la situación de orden público que puedan afectar el cumplimiento del contrato</t>
  </si>
  <si>
    <t>Estar informados de las situaciones de orden público que puedan afectar la normal ejecución del contrato</t>
  </si>
  <si>
    <t>Que en la construcción de los estudios previos se omita un aspecto de los lineamientos técnicos establecidos</t>
  </si>
  <si>
    <t>Se declara desierto el proceso contractual</t>
  </si>
  <si>
    <t>Iniciar de nuevo el proceso de contratación. Realizar un adecuado analisis del Sector</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</si>
  <si>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</si>
  <si>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</si>
  <si>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</si>
  <si>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</si>
  <si>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 xml:space="preserve">Publicación de la convocatoria del proceso nuevamente, estudios previos y pliego de condiciones revisados, teniendo en cuenta posibles causas para la no presentación de los oferentes </t>
  </si>
  <si>
    <t>Desde la publicación del estudio previo y aviso de invitación</t>
  </si>
  <si>
    <t>Hasta el día del cierre del proceso</t>
  </si>
  <si>
    <t>Revisando las observaciones que sean procedentes con el fin de permitir una mayor participación de proponentes y previendo cambios de oficio que se consideren necesarios</t>
  </si>
  <si>
    <t>De acuerdo al cronograma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</si>
  <si>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</si>
  <si>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</si>
  <si>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 xml:space="preserve">Revisando las observaciones que sean procedentes con el fin de  permitir una mayor participación de proponentes, y realizar adendas en caso de ser necesario </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</si>
  <si>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</si>
  <si>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</si>
  <si>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</si>
  <si>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 xml:space="preserve">1= Insignificante </t>
  </si>
  <si>
    <t>Una vez se encuentre firmado el contrato con el contratista</t>
  </si>
  <si>
    <t>Haciendo seguimiento al cronograma del proceso, para el cumplimiento del plazo de ejecución del contrato y al plazo establecido para el cumplimiento de la legalziación del contrato e inicio del mismo</t>
  </si>
  <si>
    <t>Desde la Adjudicación del Contrato</t>
  </si>
  <si>
    <t>No expedición del registro presupuestal</t>
  </si>
  <si>
    <t>Retraso en la ejecución del contrato</t>
  </si>
  <si>
    <t>Entidad/Área Financiera</t>
  </si>
  <si>
    <t>Llevar a cabo el trámite de manera oportuna para lograr la expedición del registro presupuestal</t>
  </si>
  <si>
    <t>Apartir de la adjudicación del contrato</t>
  </si>
  <si>
    <t>Expedición por parte del área  financiera</t>
  </si>
  <si>
    <t xml:space="preserve">Revisión Previo al inicio del contrato de la documentación </t>
  </si>
  <si>
    <t>Antes del inicio del Contrato</t>
  </si>
  <si>
    <t>Insuficiencia en el personal del contratista</t>
  </si>
  <si>
    <t xml:space="preserve">Retrasos en la prestación del servicio o la no realización de la misma. Demora en la ejecución del trabajo y no se cumpliría con las obligaciones establecidas en el  contrato.  </t>
  </si>
  <si>
    <t>Monitoreo y seguimiento minucioso a las Obligaciones, generando alertas tempranas en caso de incumplimiento y demoras.                                                                                                                                                                                                          Hacer Requerimiento. De lo contrario Iniciar proceso de Garantía de cumplimiento</t>
  </si>
  <si>
    <t>Mediante el seguimiento a la ejecución de las obligaciones y a través de los informes presentados por el contratista</t>
  </si>
  <si>
    <t>Que el bien y/o servicio que presta el contratista no cumpla con las condiciones y especificaciones técnicas de calidad</t>
  </si>
  <si>
    <t>Mala calidad de la prestación del servicio y/o entrega del producto.</t>
  </si>
  <si>
    <t xml:space="preserve">Monitoreo y seguimiento minucioso a las Obligaciones, generando alertas tempranas en caso no cumplimiento con la calidad técnica. </t>
  </si>
  <si>
    <t>Perdida de la capacidad económica y patrimonial por parte del contratista para poder cumplir con el objeto contractual</t>
  </si>
  <si>
    <t>No cumplir con el objeto contractual genera incumplimiento</t>
  </si>
  <si>
    <t>Monitoreo y Seguimiento</t>
  </si>
  <si>
    <t>Mediante el seguimiento a la ejecución de las obligaciones, cumplimiento con el pago de los funcionarios con el cual presta el servicio, pago de la seguridad social integral de manera cumplida</t>
  </si>
  <si>
    <t>Perdida o daño de los bienes de la Entidad</t>
  </si>
  <si>
    <t>No cumplimiento de las funciones a cargo de la Entidad</t>
  </si>
  <si>
    <t>Llevar a cabo inspecciones permanentes</t>
  </si>
  <si>
    <t>Mediante el seguimiento de la ejecución de las obligaciones, poner cuidado a las quejas y manifestaciones de los funcionarios sobre posibles pérdidas</t>
  </si>
  <si>
    <t>Daños ocasionados por el personal del contratista a los bienes, equipos o instalaciones de la Entidad contratante</t>
  </si>
  <si>
    <t>Detrimento patrimonial. Deficiencia en la prestación del servicio. Afectación de garantías</t>
  </si>
  <si>
    <t>Capacitación al personal sobre el cuidado en el desarrollo de sus labores y la aplicación de elementos de insumos</t>
  </si>
  <si>
    <t>Control y Mejoramiento</t>
  </si>
  <si>
    <t>Daños ocasionados por el personal del contratista a personal del ITM y a  terceros.</t>
  </si>
  <si>
    <t>Afectación a la comunidad del ITM y a terceros</t>
  </si>
  <si>
    <t>Supervisión y capacitación al personal del contratista en la adecuada ejecución de las actividades objeto del contrato, de acuerdo a la normatividad vigente. Asimismo, tener presente las cláusulas contractuales y polizas</t>
  </si>
  <si>
    <t xml:space="preserve">Monitoreo continuo. Planillas de control de las actividades ejecutadas en el contrato </t>
  </si>
  <si>
    <t>Accidentes del personal que apoya la ejecución del contrato, enfermedades profesionales y/o muerte de algun miembro del equipo humano del contratista</t>
  </si>
  <si>
    <t>Sobrecostos en la ejecución contractual, demandas y reclamaciones laborales</t>
  </si>
  <si>
    <t>Capacitación al personal para la prevención de riesgos</t>
  </si>
  <si>
    <t>Que el personal humano no sea idóneo aun cuando cumple con los requisitos exigidos en el proceso contractual</t>
  </si>
  <si>
    <t>Fallas en la prestación del servicio</t>
  </si>
  <si>
    <t>Seguimiento periódico al personal y reportar cualquier cirncusntancia al contratista</t>
  </si>
  <si>
    <t>SI</t>
  </si>
  <si>
    <t>Supervisor/Contratista</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</si>
  <si>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</si>
  <si>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</si>
  <si>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</si>
  <si>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Seguimiento de los procesos, procedimientos y registros.</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</si>
  <si>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</si>
  <si>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</si>
  <si>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</si>
  <si>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</si>
  <si>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</si>
  <si>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</si>
  <si>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Identificando problemas regionales (pronósticos climáticos, accesibilidad a las zonas). Varificando que las polizas solicitadas cumplan con el objeto del contrato y esten vigentes.</t>
  </si>
  <si>
    <t>Cuando se presente un evento natural de gran magnitud que afecte la ejecución del proceso</t>
  </si>
  <si>
    <t>Tema</t>
  </si>
  <si>
    <t>Matriz original</t>
  </si>
  <si>
    <t>Ajuste realizado</t>
  </si>
  <si>
    <t>Calificación</t>
  </si>
  <si>
    <t>Calificaciones digitadas a mano; el riesgo 22 (numeración original) sumaba 6 cuando Posible (3) + Mayor (4) = 7, y el riesgo 1 tenía invertidas la probabilidad y el impacto después del tratamiento.</t>
  </si>
  <si>
    <t>Las columnas «Calificación total» y «Categoría» (inherente y residual) son ahora fórmulas: suman probabilidad + impacto y asignan la categoría según la tabla de la hoja VALORACIÓN DEL RIESGO. Hay listas desplegables y colores por categoría.</t>
  </si>
  <si>
    <t>Riesgos genéricos de servicios</t>
  </si>
  <si>
    <t>Incluía riesgos propios de contratos de servicios u obra: insuficiencia de personal, informes mensuales, transporte de materiales, licencias y planes de manejo ambiental.</t>
  </si>
  <si>
    <t>Se reemplazaron por riesgos propios de la compraventa de un equipo importado con instalación.</t>
  </si>
  <si>
    <t>Riesgos duplicados</t>
  </si>
  <si>
    <t>Se repetían el 4 y el 19 (capacidad financiera y pérdida de capacidad económica), el 20 y el 21 (daños a bienes de la Entidad) y el 23 y el 26 (accidentes y no implementación del SG-SST), según la numeración original.</t>
  </si>
  <si>
    <t>Se unificaron.</t>
  </si>
  <si>
    <t>Riesgo de plazo (nuevo)</t>
  </si>
  <si>
    <t>No estaba identificado.</t>
  </si>
  <si>
    <t>Riesgo extremo (4 + 4 = 8): el tiempo de entrega cotizado es de 60 días, frente a un plazo de 2 meses sin superar la vigencia 2026. Ver la nota final.</t>
  </si>
  <si>
    <t>Otros riesgos nuevos</t>
  </si>
  <si>
    <t>—</t>
  </si>
  <si>
    <t>TRM y costos de importación; giro de recursos del SGR; trámites aduaneros; especificaciones que restrinjan la pluralidad (estudio de mercado con una sola cotización); fallas de instalación y licencias; condiciones del sitio en el ITM; daño en transporte; soporte y garantía del fabricante extranjero; criterios del Acuerdo 016 y RAEE.</t>
  </si>
  <si>
    <t>Fuente y etapa</t>
  </si>
  <si>
    <t>Cambios normativos y no firma del contrato aparecían como fuente «Interno»; orden público estaba en etapa «Selección».</t>
  </si>
  <si>
    <t>Se corrigieron a fuente «Externo» y a la etapa correspondiente.</t>
  </si>
  <si>
    <t>Controles</t>
  </si>
  <si>
    <t>Algunos controles no aplicaban al contrato: certificación mensual de aportes (el contrato es de pago único), informes mensuales y «Certificación de participación independiente» (no está entre los formatos).</t>
  </si>
  <si>
    <t>Los controles remiten a los numerales del pliego, la ficha técnica, el Anexo SG-SST y el Formato 7 (Decreto 0997 de 2026).</t>
  </si>
  <si>
    <t>Residuales incoherentes</t>
  </si>
  <si>
    <t>El riesgo 22 (numeración original) seguía en «Riesgo Alto» después del tratamiento, y el riesgo 26 decía que no afectaba la ejecución aunque podía causar accidentes.</t>
  </si>
  <si>
    <t>Se ajustaron.</t>
  </si>
  <si>
    <t>Texto introductorio</t>
  </si>
  <si>
    <t>«El Institución Universitaria - ITM».</t>
  </si>
  <si>
    <t>«La Institución Universitaria ITM».</t>
  </si>
  <si>
    <t>NOTA – PLAZO</t>
  </si>
  <si>
    <t>El riesgo de entrega queda en «Extremo». Con 2 meses de plazo y sin superar la vigencia 2026, el contrato tendría que iniciar a finales de octubre de 2026 para alcanzar a entregar a tiempo. Conviene revisar con el área financiera el cronograma, el plazo o una posible vigencia futura o reserva presupuestal.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</si>
</sst>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15">
    <font>
      <sz val="11"/>
      <color theme="1"/>
      <name val="Aptos Narrow"/>
      <family val="2"/>
      <charset val="1"/>
    </font>
    <font>
      <sz val="12"/>
      <color theme="1"/>
      <name val="Arial Narrow"/>
      <family val="2"/>
      <charset val="1"/>
    </font>
    <font>
      <b/>
      <sz val="24"/>
      <color theme="1"/>
      <name val="Arial Narrow"/>
      <family val="2"/>
      <charset val="1"/>
    </font>
    <font>
      <b/>
      <sz val="12"/>
      <color theme="1"/>
      <name val="Arial Narrow"/>
      <family val="2"/>
      <charset val="1"/>
    </font>
    <font>
      <b/>
      <sz val="14"/>
      <color theme="1"/>
      <name val="Arial Narrow"/>
      <family val="2"/>
      <charset val="1"/>
    </font>
    <font>
      <sz val="14"/>
      <color theme="1"/>
      <name val="Arial Narrow"/>
      <family val="2"/>
      <charset val="1"/>
    </font>
    <font>
      <sz val="14"/>
      <color theme="1"/>
      <name val="Aptos Narrow"/>
      <family val="2"/>
      <charset val="1"/>
    </font>
    <font>
      <b/>
      <sz val="20"/>
      <color theme="1"/>
      <name val="Arial Narrow"/>
      <family val="2"/>
      <charset val="1"/>
    </font>
    <font>
      <b/>
      <sz val="16"/>
      <color theme="1"/>
      <name val="Arial Narrow"/>
      <family val="2"/>
      <charset val="1"/>
    </font>
    <font>
      <b/>
      <sz val="18"/>
      <color theme="1"/>
      <name val="Arial Narrow"/>
      <family val="2"/>
      <charset val="1"/>
    </font>
    <font>
      <b/>
      <sz val="28"/>
      <color theme="1"/>
      <name val="Arial Narrow"/>
      <family val="2"/>
      <charset val="1"/>
    </font>
    <font>
      <sz val="12"/>
      <name val="Arial Narrow"/>
      <family val="2"/>
      <charset val="1"/>
    </font>
    <font>
      <b/>
      <sz val="12"/>
      <color rgb="FFFFFFFF"/>
      <name val="Arial Narrow"/>
      <charset val="1"/>
    </font>
    <font>
      <b/>
      <sz val="11"/>
      <name val="Arial Narrow"/>
      <charset val="1"/>
    </font>
    <font>
      <sz val="11"/>
      <name val="Arial Narrow"/>
      <charset val="1"/>
    </font>
  </fonts>
  <fills count="12">
    <fill>
      <patternFill patternType="none"/>
    </fill>
    <fill>
      <patternFill patternType="gray125"/>
    </fill>
    <fill>
      <patternFill patternType="solid">
        <fgColor theme="0" tint="-0.14999847407452621"/>
        <bgColor rgb="FFDCEAF7"/>
      </patternFill>
    </fill>
    <fill>
      <patternFill patternType="solid">
        <fgColor rgb="FF00B050"/>
        <bgColor rgb="FF008080"/>
      </patternFill>
    </fill>
    <fill>
      <patternFill patternType="solid">
        <fgColor rgb="FFFFFF00"/>
        <bgColor rgb="FFFFFF00"/>
      </patternFill>
    </fill>
    <fill>
      <patternFill patternType="solid">
        <fgColor rgb="FFFFC000"/>
        <bgColor rgb="FFFF9900"/>
      </patternFill>
    </fill>
    <fill>
      <patternFill patternType="solid">
        <fgColor rgb="FFFF0000"/>
        <bgColor rgb="FF993300"/>
      </patternFill>
    </fill>
    <fill>
      <patternFill patternType="solid">
        <fgColor theme="3" tint="0.74987029633472702"/>
        <bgColor rgb="FF83CBEB"/>
      </patternFill>
    </fill>
    <fill>
      <patternFill patternType="solid">
        <fgColor theme="3" tint="0.89989928891872917"/>
        <bgColor rgb="FFD9D9D9"/>
      </patternFill>
    </fill>
    <fill>
      <patternFill patternType="solid">
        <fgColor theme="2" tint="-0.249977111117893"/>
        <bgColor rgb="FF969696"/>
      </patternFill>
    </fill>
    <fill>
      <patternFill patternType="solid">
        <fgColor theme="4" tint="0.59987182226020086"/>
        <bgColor rgb="FFA6CAEC"/>
      </patternFill>
    </fill>
    <fill>
      <patternFill patternType="solid">
        <fgColor rgb="FF1F4E78"/>
        <bgColor rgb="FF003366"/>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50">
    <xf numFmtId="0" fontId="0" fillId="0" borderId="0" xfId="0"/>
    <xf numFmtId="0" fontId="4" fillId="0" borderId="1" xfId="0" applyFont="1" applyBorder="1" applyAlignment="1">
      <alignment horizontal="center" vertical="center"/>
    </xf>
    <xf numFmtId="0" fontId="4" fillId="2" borderId="1" xfId="0" applyFont="1" applyFill="1" applyBorder="1" applyAlignment="1">
      <alignment horizontal="center"/>
    </xf>
    <xf numFmtId="0" fontId="4" fillId="2" borderId="1" xfId="0" applyFont="1" applyFill="1" applyBorder="1" applyAlignment="1">
      <alignment horizontal="center" vertical="center"/>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8" fillId="2" borderId="1" xfId="0" applyFont="1" applyFill="1" applyBorder="1" applyAlignment="1">
      <alignment horizontal="center"/>
    </xf>
    <xf numFmtId="0" fontId="7" fillId="2" borderId="1" xfId="0" applyFont="1" applyFill="1" applyBorder="1" applyAlignment="1">
      <alignment horizontal="center"/>
    </xf>
    <xf numFmtId="0" fontId="6" fillId="0" borderId="2" xfId="0" applyFont="1" applyBorder="1" applyAlignment="1">
      <alignment horizontal="left" vertical="center" wrapText="1"/>
    </xf>
    <xf numFmtId="0" fontId="5" fillId="0" borderId="1" xfId="0" applyFont="1" applyBorder="1" applyAlignment="1">
      <alignment horizontal="left"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xf>
    <xf numFmtId="0" fontId="4" fillId="0" borderId="1" xfId="0" applyFont="1" applyBorder="1" applyAlignment="1">
      <alignment horizontal="left" vertical="center"/>
    </xf>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3" fillId="0" borderId="1" xfId="0" applyFont="1" applyBorder="1" applyAlignment="1">
      <alignment horizontal="center" vertical="center"/>
    </xf>
    <xf numFmtId="164" fontId="3" fillId="0" borderId="1" xfId="0" applyNumberFormat="1" applyFont="1" applyBorder="1" applyAlignment="1">
      <alignment horizontal="center" vertical="center"/>
    </xf>
    <xf numFmtId="0" fontId="5" fillId="0" borderId="1" xfId="0" applyFont="1" applyBorder="1" applyAlignment="1">
      <alignment horizontal="left" vertical="center" wrapText="1"/>
    </xf>
    <xf numFmtId="0" fontId="4" fillId="0" borderId="1" xfId="0" applyFont="1" applyBorder="1" applyAlignment="1">
      <alignment horizontal="center" vertical="center"/>
    </xf>
    <xf numFmtId="0" fontId="0" fillId="0" borderId="0" xfId="0" applyAlignment="1">
      <alignment horizontal="center"/>
    </xf>
    <xf numFmtId="0" fontId="3" fillId="8" borderId="1" xfId="0" applyFont="1" applyFill="1" applyBorder="1" applyAlignment="1">
      <alignment horizontal="center" vertical="center" wrapText="1"/>
    </xf>
    <xf numFmtId="0" fontId="3" fillId="8" borderId="1" xfId="0" applyFont="1" applyFill="1" applyBorder="1" applyAlignment="1">
      <alignment horizontal="center" vertical="center" textRotation="90" wrapText="1"/>
    </xf>
    <xf numFmtId="0" fontId="1" fillId="0" borderId="1" xfId="0" applyFont="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1" fillId="0" borderId="1" xfId="0" applyFont="1" applyBorder="1" applyAlignment="1">
      <alignment horizontal="center" vertical="center" wrapText="1"/>
    </xf>
    <xf numFmtId="164" fontId="1" fillId="0" borderId="1" xfId="0" applyNumberFormat="1"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0" fillId="10" borderId="0" xfId="0" applyFill="1"/>
    <xf numFmtId="0" fontId="0" fillId="4" borderId="0" xfId="0" applyFill="1"/>
    <xf numFmtId="0" fontId="12" fillId="11" borderId="1" xfId="0" applyFont="1" applyFill="1" applyBorder="1" applyAlignment="1">
      <alignment horizontal="center" vertical="center" wrapText="1"/>
    </xf>
    <xf numFmtId="0" fontId="13" fillId="0" borderId="1" xfId="0" applyFont="1" applyBorder="1" applyAlignment="1">
      <alignment vertical="top" wrapText="1"/>
    </xf>
    <xf numFmtId="0" fontId="14" fillId="0" borderId="1" xfId="0" applyFont="1" applyBorder="1" applyAlignment="1">
      <alignment vertical="top" wrapText="1"/>
    </xf>
    <xf numFmtId="0" fontId="5" fillId="3" borderId="1" xfId="0" applyFont="1" applyFill="1" applyBorder="1" applyAlignment="1">
      <alignment horizontal="center" vertical="center"/>
    </xf>
    <xf numFmtId="0" fontId="5" fillId="4" borderId="1" xfId="0" applyFont="1" applyFill="1" applyBorder="1" applyAlignment="1">
      <alignment horizontal="center" vertical="center"/>
    </xf>
    <xf numFmtId="0" fontId="5" fillId="5" borderId="1" xfId="0" applyFont="1" applyFill="1" applyBorder="1" applyAlignment="1">
      <alignment horizontal="center" vertical="center"/>
    </xf>
    <xf numFmtId="0" fontId="5" fillId="6"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1" xfId="0" applyFont="1" applyFill="1" applyBorder="1" applyAlignment="1">
      <alignment horizontal="center" vertical="center" textRotation="90" wrapText="1"/>
    </xf>
    <xf numFmtId="0" fontId="3" fillId="8" borderId="1" xfId="0" applyFont="1" applyFill="1" applyBorder="1" applyAlignment="1">
      <alignment horizontal="center" vertical="center" wrapText="1"/>
    </xf>
    <xf numFmtId="0" fontId="3" fillId="8" borderId="1" xfId="0" applyFont="1" applyFill="1" applyBorder="1" applyAlignment="1">
      <alignment horizontal="center" vertical="center" textRotation="90" wrapText="1"/>
    </xf>
    <xf numFmtId="0" fontId="9" fillId="9" borderId="1" xfId="0" applyFont="1" applyFill="1" applyBorder="1" applyAlignment="1">
      <alignment horizontal="center" vertical="center"/>
    </xf>
    <xf numFmtId="0" fontId="10" fillId="0" borderId="1" xfId="0" applyFont="1" applyBorder="1" applyAlignment="1">
      <alignment horizontal="center" vertical="center"/>
    </xf>
    <xf numFmtId="0" fontId="3" fillId="0" borderId="1" xfId="0" applyFont="1" applyBorder="1" applyAlignment="1">
      <alignment horizontal="left" vertical="center"/>
    </xf>
    <xf numFmtId="0" fontId="1" fillId="0" borderId="1" xfId="0" applyFont="1" applyBorder="1" applyAlignment="1">
      <alignment horizontal="left" vertical="center"/>
    </xf>
    <xf numFmtId="0" fontId="3"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8">
    <dxf>
      <fill>
        <patternFill>
          <bgColor rgb="FFFF7C80"/>
        </patternFill>
      </fill>
    </dxf>
    <dxf>
      <fill>
        <patternFill>
          <bgColor rgb="FFF8CBAD"/>
        </patternFill>
      </fill>
    </dxf>
    <dxf>
      <fill>
        <patternFill>
          <bgColor rgb="FFFFEB9C"/>
        </patternFill>
      </fill>
    </dxf>
    <dxf>
      <fill>
        <patternFill>
          <bgColor rgb="FFC6EFCE"/>
        </patternFill>
      </fill>
    </dxf>
    <dxf>
      <fill>
        <patternFill>
          <bgColor rgb="FFFF7C80"/>
        </patternFill>
      </fill>
    </dxf>
    <dxf>
      <fill>
        <patternFill>
          <bgColor rgb="FFF8CBAD"/>
        </patternFill>
      </fill>
    </dxf>
    <dxf>
      <fill>
        <patternFill>
          <bgColor rgb="FFFFEB9C"/>
        </patternFill>
      </fill>
    </dxf>
    <dxf>
      <fill>
        <patternFill>
          <bgColor rgb="FFC6EF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AEAEAE"/>
      <rgbColor rgb="FF808080"/>
      <rgbColor rgb="FF83CBEB"/>
      <rgbColor rgb="FF993366"/>
      <rgbColor rgb="FFFFFFCC"/>
      <rgbColor rgb="FFDCEAF7"/>
      <rgbColor rgb="FF660066"/>
      <rgbColor rgb="FFFF7C80"/>
      <rgbColor rgb="FF0066CC"/>
      <rgbColor rgb="FFD9D9D9"/>
      <rgbColor rgb="FF000080"/>
      <rgbColor rgb="FFFF00FF"/>
      <rgbColor rgb="FFFFFF00"/>
      <rgbColor rgb="FF00FFFF"/>
      <rgbColor rgb="FF800080"/>
      <rgbColor rgb="FF800000"/>
      <rgbColor rgb="FF008080"/>
      <rgbColor rgb="FF0000FF"/>
      <rgbColor rgb="FF00CCFF"/>
      <rgbColor rgb="FFCCFFFF"/>
      <rgbColor rgb="FFC6EFCE"/>
      <rgbColor rgb="FFFFEB9C"/>
      <rgbColor rgb="FFA6CAEC"/>
      <rgbColor rgb="FFFF99CC"/>
      <rgbColor rgb="FFCC99FF"/>
      <rgbColor rgb="FFF8CBAD"/>
      <rgbColor rgb="FF3366FF"/>
      <rgbColor rgb="FF33CCCC"/>
      <rgbColor rgb="FF99CC00"/>
      <rgbColor rgb="FFFFC000"/>
      <rgbColor rgb="FFFF9900"/>
      <rgbColor rgb="FFFF6600"/>
      <rgbColor rgb="FF666699"/>
      <rgbColor rgb="FF969696"/>
      <rgbColor rgb="FF003366"/>
      <rgbColor rgb="FF00B050"/>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448560</xdr:colOff>
      <xdr:row>0</xdr:row>
      <xdr:rowOff>60480</xdr:rowOff>
    </xdr:from>
    <xdr:to>
      <xdr:col>1</xdr:col>
      <xdr:colOff>1246680</xdr:colOff>
      <xdr:row>3</xdr:row>
      <xdr:rowOff>19800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448560" y="60480"/>
          <a:ext cx="1747440" cy="11880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167040</xdr:colOff>
      <xdr:row>0</xdr:row>
      <xdr:rowOff>33480</xdr:rowOff>
    </xdr:from>
    <xdr:to>
      <xdr:col>3</xdr:col>
      <xdr:colOff>1196640</xdr:colOff>
      <xdr:row>3</xdr:row>
      <xdr:rowOff>34200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2055600" y="33480"/>
          <a:ext cx="1548360" cy="122940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53"/>
  <sheetViews>
    <sheetView tabSelected="1" zoomScale="70" zoomScaleNormal="70" workbookViewId="0">
      <selection activeCell="A7" sqref="A7:N32"/>
    </sheetView>
  </sheetViews>
  <sheetFormatPr baseColWidth="10" defaultColWidth="10.5" defaultRowHeight="14"/>
  <cols>
    <col min="2" max="2" width="21.4140625" customWidth="1"/>
    <col min="3" max="3" width="17.4140625" customWidth="1"/>
    <col min="13" max="13" width="12.75" customWidth="1"/>
    <col min="14" max="14" width="14.25" customWidth="1"/>
  </cols>
  <sheetData>
    <row r="1" spans="1:14" ht="32.25" customHeight="1">
      <c r="A1" s="14"/>
      <c r="B1" s="14"/>
      <c r="C1" s="13" t="s">
        <v>0</v>
      </c>
      <c r="D1" s="13"/>
      <c r="E1" s="13"/>
      <c r="F1" s="13"/>
      <c r="G1" s="13"/>
      <c r="H1" s="13"/>
      <c r="I1" s="13"/>
      <c r="J1" s="13"/>
      <c r="K1" s="13"/>
      <c r="L1" s="13"/>
      <c r="M1" s="15" t="s">
        <v>1</v>
      </c>
      <c r="N1" s="15" t="s">
        <v>2</v>
      </c>
    </row>
    <row r="2" spans="1:14" ht="32.25" customHeight="1">
      <c r="A2" s="14"/>
      <c r="B2" s="14"/>
      <c r="C2" s="13"/>
      <c r="D2" s="13"/>
      <c r="E2" s="13"/>
      <c r="F2" s="13"/>
      <c r="G2" s="13"/>
      <c r="H2" s="13"/>
      <c r="I2" s="13"/>
      <c r="J2" s="13"/>
      <c r="K2" s="13"/>
      <c r="L2" s="13"/>
      <c r="M2" s="15" t="s">
        <v>3</v>
      </c>
      <c r="N2" s="15">
        <v>5</v>
      </c>
    </row>
    <row r="3" spans="1:14" ht="32.25" customHeight="1">
      <c r="A3" s="14"/>
      <c r="B3" s="14"/>
      <c r="C3" s="13"/>
      <c r="D3" s="13"/>
      <c r="E3" s="13"/>
      <c r="F3" s="13"/>
      <c r="G3" s="13"/>
      <c r="H3" s="13"/>
      <c r="I3" s="13"/>
      <c r="J3" s="13"/>
      <c r="K3" s="13"/>
      <c r="L3" s="13"/>
      <c r="M3" s="15" t="s">
        <v>4</v>
      </c>
      <c r="N3" s="16">
        <v>46182</v>
      </c>
    </row>
    <row r="4" spans="1:14" ht="25.5" customHeight="1">
      <c r="A4" s="12" t="s">
        <v>5</v>
      </c>
      <c r="B4" s="12"/>
      <c r="C4" s="11" t="s">
        <v>6</v>
      </c>
      <c r="D4" s="11"/>
      <c r="E4" s="11"/>
      <c r="F4" s="11"/>
      <c r="G4" s="11"/>
      <c r="H4" s="11"/>
      <c r="I4" s="11"/>
      <c r="J4" s="11"/>
      <c r="K4" s="11"/>
      <c r="L4" s="11"/>
      <c r="M4" s="11"/>
      <c r="N4" s="11"/>
    </row>
    <row r="5" spans="1:14" ht="89.25" customHeight="1">
      <c r="A5" s="10" t="s">
        <v>7</v>
      </c>
      <c r="B5" s="10"/>
      <c r="C5" s="9" t="s">
        <v>8</v>
      </c>
      <c r="D5" s="9"/>
      <c r="E5" s="9"/>
      <c r="F5" s="9"/>
      <c r="G5" s="9"/>
      <c r="H5" s="9"/>
      <c r="I5" s="9"/>
      <c r="J5" s="9"/>
      <c r="K5" s="9"/>
      <c r="L5" s="9"/>
      <c r="M5" s="9"/>
      <c r="N5" s="9"/>
    </row>
    <row r="6" spans="1:14" ht="25.5" customHeight="1">
      <c r="A6" s="12" t="s">
        <v>9</v>
      </c>
      <c r="B6" s="12"/>
      <c r="C6" s="11" t="s">
        <v>10</v>
      </c>
      <c r="D6" s="11"/>
      <c r="E6" s="11"/>
      <c r="F6" s="11"/>
      <c r="G6" s="11"/>
      <c r="H6" s="11"/>
      <c r="I6" s="11"/>
      <c r="J6" s="11"/>
      <c r="K6" s="11"/>
      <c r="L6" s="11"/>
      <c r="M6" s="11"/>
      <c r="N6" s="11"/>
    </row>
    <row r="7" spans="1:14" ht="14.25" customHeight="1">
      <c r="A7" s="8" t="s">
        <v>11</v>
      </c>
      <c r="B7" s="8"/>
      <c r="C7" s="8"/>
      <c r="D7" s="8"/>
      <c r="E7" s="8"/>
      <c r="F7" s="8"/>
      <c r="G7" s="8"/>
      <c r="H7" s="8"/>
      <c r="I7" s="8"/>
      <c r="J7" s="8"/>
      <c r="K7" s="8"/>
      <c r="L7" s="8"/>
      <c r="M7" s="8"/>
      <c r="N7" s="8"/>
    </row>
    <row r="8" spans="1:14" ht="14.25" customHeight="1">
      <c r="A8" s="8"/>
      <c r="B8" s="8"/>
      <c r="C8" s="8"/>
      <c r="D8" s="8"/>
      <c r="E8" s="8"/>
      <c r="F8" s="8"/>
      <c r="G8" s="8"/>
      <c r="H8" s="8"/>
      <c r="I8" s="8"/>
      <c r="J8" s="8"/>
      <c r="K8" s="8"/>
      <c r="L8" s="8"/>
      <c r="M8" s="8"/>
      <c r="N8" s="8"/>
    </row>
    <row r="9" spans="1:14" ht="14.25" customHeight="1">
      <c r="A9" s="8"/>
      <c r="B9" s="8"/>
      <c r="C9" s="8"/>
      <c r="D9" s="8"/>
      <c r="E9" s="8"/>
      <c r="F9" s="8"/>
      <c r="G9" s="8"/>
      <c r="H9" s="8"/>
      <c r="I9" s="8"/>
      <c r="J9" s="8"/>
      <c r="K9" s="8"/>
      <c r="L9" s="8"/>
      <c r="M9" s="8"/>
      <c r="N9" s="8"/>
    </row>
    <row r="10" spans="1:14" ht="14.25" customHeight="1">
      <c r="A10" s="8"/>
      <c r="B10" s="8"/>
      <c r="C10" s="8"/>
      <c r="D10" s="8"/>
      <c r="E10" s="8"/>
      <c r="F10" s="8"/>
      <c r="G10" s="8"/>
      <c r="H10" s="8"/>
      <c r="I10" s="8"/>
      <c r="J10" s="8"/>
      <c r="K10" s="8"/>
      <c r="L10" s="8"/>
      <c r="M10" s="8"/>
      <c r="N10" s="8"/>
    </row>
    <row r="11" spans="1:14" ht="14.25" customHeight="1">
      <c r="A11" s="8"/>
      <c r="B11" s="8"/>
      <c r="C11" s="8"/>
      <c r="D11" s="8"/>
      <c r="E11" s="8"/>
      <c r="F11" s="8"/>
      <c r="G11" s="8"/>
      <c r="H11" s="8"/>
      <c r="I11" s="8"/>
      <c r="J11" s="8"/>
      <c r="K11" s="8"/>
      <c r="L11" s="8"/>
      <c r="M11" s="8"/>
      <c r="N11" s="8"/>
    </row>
    <row r="12" spans="1:14" ht="14.25" customHeight="1">
      <c r="A12" s="8"/>
      <c r="B12" s="8"/>
      <c r="C12" s="8"/>
      <c r="D12" s="8"/>
      <c r="E12" s="8"/>
      <c r="F12" s="8"/>
      <c r="G12" s="8"/>
      <c r="H12" s="8"/>
      <c r="I12" s="8"/>
      <c r="J12" s="8"/>
      <c r="K12" s="8"/>
      <c r="L12" s="8"/>
      <c r="M12" s="8"/>
      <c r="N12" s="8"/>
    </row>
    <row r="13" spans="1:14" ht="14.25" customHeight="1">
      <c r="A13" s="8"/>
      <c r="B13" s="8"/>
      <c r="C13" s="8"/>
      <c r="D13" s="8"/>
      <c r="E13" s="8"/>
      <c r="F13" s="8"/>
      <c r="G13" s="8"/>
      <c r="H13" s="8"/>
      <c r="I13" s="8"/>
      <c r="J13" s="8"/>
      <c r="K13" s="8"/>
      <c r="L13" s="8"/>
      <c r="M13" s="8"/>
      <c r="N13" s="8"/>
    </row>
    <row r="14" spans="1:14">
      <c r="A14" s="8"/>
      <c r="B14" s="8"/>
      <c r="C14" s="8"/>
      <c r="D14" s="8"/>
      <c r="E14" s="8"/>
      <c r="F14" s="8"/>
      <c r="G14" s="8"/>
      <c r="H14" s="8"/>
      <c r="I14" s="8"/>
      <c r="J14" s="8"/>
      <c r="K14" s="8"/>
      <c r="L14" s="8"/>
      <c r="M14" s="8"/>
      <c r="N14" s="8"/>
    </row>
    <row r="15" spans="1:14">
      <c r="A15" s="8"/>
      <c r="B15" s="8"/>
      <c r="C15" s="8"/>
      <c r="D15" s="8"/>
      <c r="E15" s="8"/>
      <c r="F15" s="8"/>
      <c r="G15" s="8"/>
      <c r="H15" s="8"/>
      <c r="I15" s="8"/>
      <c r="J15" s="8"/>
      <c r="K15" s="8"/>
      <c r="L15" s="8"/>
      <c r="M15" s="8"/>
      <c r="N15" s="8"/>
    </row>
    <row r="16" spans="1:14">
      <c r="A16" s="8"/>
      <c r="B16" s="8"/>
      <c r="C16" s="8"/>
      <c r="D16" s="8"/>
      <c r="E16" s="8"/>
      <c r="F16" s="8"/>
      <c r="G16" s="8"/>
      <c r="H16" s="8"/>
      <c r="I16" s="8"/>
      <c r="J16" s="8"/>
      <c r="K16" s="8"/>
      <c r="L16" s="8"/>
      <c r="M16" s="8"/>
      <c r="N16" s="8"/>
    </row>
    <row r="17" spans="1:14">
      <c r="A17" s="8"/>
      <c r="B17" s="8"/>
      <c r="C17" s="8"/>
      <c r="D17" s="8"/>
      <c r="E17" s="8"/>
      <c r="F17" s="8"/>
      <c r="G17" s="8"/>
      <c r="H17" s="8"/>
      <c r="I17" s="8"/>
      <c r="J17" s="8"/>
      <c r="K17" s="8"/>
      <c r="L17" s="8"/>
      <c r="M17" s="8"/>
      <c r="N17" s="8"/>
    </row>
    <row r="18" spans="1:14">
      <c r="A18" s="8"/>
      <c r="B18" s="8"/>
      <c r="C18" s="8"/>
      <c r="D18" s="8"/>
      <c r="E18" s="8"/>
      <c r="F18" s="8"/>
      <c r="G18" s="8"/>
      <c r="H18" s="8"/>
      <c r="I18" s="8"/>
      <c r="J18" s="8"/>
      <c r="K18" s="8"/>
      <c r="L18" s="8"/>
      <c r="M18" s="8"/>
      <c r="N18" s="8"/>
    </row>
    <row r="19" spans="1:14">
      <c r="A19" s="8"/>
      <c r="B19" s="8"/>
      <c r="C19" s="8"/>
      <c r="D19" s="8"/>
      <c r="E19" s="8"/>
      <c r="F19" s="8"/>
      <c r="G19" s="8"/>
      <c r="H19" s="8"/>
      <c r="I19" s="8"/>
      <c r="J19" s="8"/>
      <c r="K19" s="8"/>
      <c r="L19" s="8"/>
      <c r="M19" s="8"/>
      <c r="N19" s="8"/>
    </row>
    <row r="20" spans="1:14">
      <c r="A20" s="8"/>
      <c r="B20" s="8"/>
      <c r="C20" s="8"/>
      <c r="D20" s="8"/>
      <c r="E20" s="8"/>
      <c r="F20" s="8"/>
      <c r="G20" s="8"/>
      <c r="H20" s="8"/>
      <c r="I20" s="8"/>
      <c r="J20" s="8"/>
      <c r="K20" s="8"/>
      <c r="L20" s="8"/>
      <c r="M20" s="8"/>
      <c r="N20" s="8"/>
    </row>
    <row r="21" spans="1:14">
      <c r="A21" s="8"/>
      <c r="B21" s="8"/>
      <c r="C21" s="8"/>
      <c r="D21" s="8"/>
      <c r="E21" s="8"/>
      <c r="F21" s="8"/>
      <c r="G21" s="8"/>
      <c r="H21" s="8"/>
      <c r="I21" s="8"/>
      <c r="J21" s="8"/>
      <c r="K21" s="8"/>
      <c r="L21" s="8"/>
      <c r="M21" s="8"/>
      <c r="N21" s="8"/>
    </row>
    <row r="22" spans="1:14">
      <c r="A22" s="8"/>
      <c r="B22" s="8"/>
      <c r="C22" s="8"/>
      <c r="D22" s="8"/>
      <c r="E22" s="8"/>
      <c r="F22" s="8"/>
      <c r="G22" s="8"/>
      <c r="H22" s="8"/>
      <c r="I22" s="8"/>
      <c r="J22" s="8"/>
      <c r="K22" s="8"/>
      <c r="L22" s="8"/>
      <c r="M22" s="8"/>
      <c r="N22" s="8"/>
    </row>
    <row r="23" spans="1:14">
      <c r="A23" s="8"/>
      <c r="B23" s="8"/>
      <c r="C23" s="8"/>
      <c r="D23" s="8"/>
      <c r="E23" s="8"/>
      <c r="F23" s="8"/>
      <c r="G23" s="8"/>
      <c r="H23" s="8"/>
      <c r="I23" s="8"/>
      <c r="J23" s="8"/>
      <c r="K23" s="8"/>
      <c r="L23" s="8"/>
      <c r="M23" s="8"/>
      <c r="N23" s="8"/>
    </row>
    <row r="24" spans="1:14">
      <c r="A24" s="8"/>
      <c r="B24" s="8"/>
      <c r="C24" s="8"/>
      <c r="D24" s="8"/>
      <c r="E24" s="8"/>
      <c r="F24" s="8"/>
      <c r="G24" s="8"/>
      <c r="H24" s="8"/>
      <c r="I24" s="8"/>
      <c r="J24" s="8"/>
      <c r="K24" s="8"/>
      <c r="L24" s="8"/>
      <c r="M24" s="8"/>
      <c r="N24" s="8"/>
    </row>
    <row r="25" spans="1:14">
      <c r="A25" s="8"/>
      <c r="B25" s="8"/>
      <c r="C25" s="8"/>
      <c r="D25" s="8"/>
      <c r="E25" s="8"/>
      <c r="F25" s="8"/>
      <c r="G25" s="8"/>
      <c r="H25" s="8"/>
      <c r="I25" s="8"/>
      <c r="J25" s="8"/>
      <c r="K25" s="8"/>
      <c r="L25" s="8"/>
      <c r="M25" s="8"/>
      <c r="N25" s="8"/>
    </row>
    <row r="26" spans="1:14">
      <c r="A26" s="8"/>
      <c r="B26" s="8"/>
      <c r="C26" s="8"/>
      <c r="D26" s="8"/>
      <c r="E26" s="8"/>
      <c r="F26" s="8"/>
      <c r="G26" s="8"/>
      <c r="H26" s="8"/>
      <c r="I26" s="8"/>
      <c r="J26" s="8"/>
      <c r="K26" s="8"/>
      <c r="L26" s="8"/>
      <c r="M26" s="8"/>
      <c r="N26" s="8"/>
    </row>
    <row r="27" spans="1:14">
      <c r="A27" s="8"/>
      <c r="B27" s="8"/>
      <c r="C27" s="8"/>
      <c r="D27" s="8"/>
      <c r="E27" s="8"/>
      <c r="F27" s="8"/>
      <c r="G27" s="8"/>
      <c r="H27" s="8"/>
      <c r="I27" s="8"/>
      <c r="J27" s="8"/>
      <c r="K27" s="8"/>
      <c r="L27" s="8"/>
      <c r="M27" s="8"/>
      <c r="N27" s="8"/>
    </row>
    <row r="28" spans="1:14">
      <c r="A28" s="8"/>
      <c r="B28" s="8"/>
      <c r="C28" s="8"/>
      <c r="D28" s="8"/>
      <c r="E28" s="8"/>
      <c r="F28" s="8"/>
      <c r="G28" s="8"/>
      <c r="H28" s="8"/>
      <c r="I28" s="8"/>
      <c r="J28" s="8"/>
      <c r="K28" s="8"/>
      <c r="L28" s="8"/>
      <c r="M28" s="8"/>
      <c r="N28" s="8"/>
    </row>
    <row r="29" spans="1:14">
      <c r="A29" s="8"/>
      <c r="B29" s="8"/>
      <c r="C29" s="8"/>
      <c r="D29" s="8"/>
      <c r="E29" s="8"/>
      <c r="F29" s="8"/>
      <c r="G29" s="8"/>
      <c r="H29" s="8"/>
      <c r="I29" s="8"/>
      <c r="J29" s="8"/>
      <c r="K29" s="8"/>
      <c r="L29" s="8"/>
      <c r="M29" s="8"/>
      <c r="N29" s="8"/>
    </row>
    <row r="30" spans="1:14">
      <c r="A30" s="8"/>
      <c r="B30" s="8"/>
      <c r="C30" s="8"/>
      <c r="D30" s="8"/>
      <c r="E30" s="8"/>
      <c r="F30" s="8"/>
      <c r="G30" s="8"/>
      <c r="H30" s="8"/>
      <c r="I30" s="8"/>
      <c r="J30" s="8"/>
      <c r="K30" s="8"/>
      <c r="L30" s="8"/>
      <c r="M30" s="8"/>
      <c r="N30" s="8"/>
    </row>
    <row r="31" spans="1:14">
      <c r="A31" s="8"/>
      <c r="B31" s="8"/>
      <c r="C31" s="8"/>
      <c r="D31" s="8"/>
      <c r="E31" s="8"/>
      <c r="F31" s="8"/>
      <c r="G31" s="8"/>
      <c r="H31" s="8"/>
      <c r="I31" s="8"/>
      <c r="J31" s="8"/>
      <c r="K31" s="8"/>
      <c r="L31" s="8"/>
      <c r="M31" s="8"/>
      <c r="N31" s="8"/>
    </row>
    <row r="32" spans="1:14">
      <c r="A32" s="8"/>
      <c r="B32" s="8"/>
      <c r="C32" s="8"/>
      <c r="D32" s="8"/>
      <c r="E32" s="8"/>
      <c r="F32" s="8"/>
      <c r="G32" s="8"/>
      <c r="H32" s="8"/>
      <c r="I32" s="8"/>
      <c r="J32" s="8"/>
      <c r="K32" s="8"/>
      <c r="L32" s="8"/>
      <c r="M32" s="8"/>
      <c r="N32" s="8"/>
    </row>
    <row r="34" spans="2:13" ht="24.75" customHeight="1">
      <c r="B34" s="7" t="s">
        <v>12</v>
      </c>
      <c r="C34" s="7"/>
      <c r="D34" s="7"/>
      <c r="E34" s="7"/>
      <c r="F34" s="7"/>
      <c r="G34" s="7"/>
      <c r="H34" s="7"/>
      <c r="I34" s="7"/>
      <c r="J34" s="7"/>
      <c r="K34" s="7"/>
      <c r="L34" s="7"/>
      <c r="M34" s="7"/>
    </row>
    <row r="35" spans="2:13" ht="19.5" customHeight="1">
      <c r="B35" s="6" t="s">
        <v>13</v>
      </c>
      <c r="C35" s="6"/>
      <c r="D35" s="6"/>
      <c r="E35" s="6"/>
      <c r="F35" s="6"/>
      <c r="G35" s="6"/>
      <c r="H35" s="6"/>
      <c r="I35" s="6"/>
      <c r="J35" s="6"/>
      <c r="K35" s="6"/>
      <c r="L35" s="6"/>
      <c r="M35" s="6"/>
    </row>
    <row r="36" spans="2:13" ht="141" customHeight="1">
      <c r="B36" s="5" t="s">
        <v>14</v>
      </c>
      <c r="C36" s="5"/>
      <c r="D36" s="4" t="s">
        <v>15</v>
      </c>
      <c r="E36" s="4"/>
      <c r="F36" s="4" t="s">
        <v>16</v>
      </c>
      <c r="G36" s="4"/>
      <c r="H36" s="4" t="s">
        <v>17</v>
      </c>
      <c r="I36" s="4"/>
      <c r="J36" s="4" t="s">
        <v>18</v>
      </c>
      <c r="K36" s="4"/>
      <c r="L36" s="4" t="s">
        <v>19</v>
      </c>
      <c r="M36" s="4"/>
    </row>
    <row r="37" spans="2:13" ht="97.5" customHeight="1">
      <c r="B37" s="5" t="s">
        <v>20</v>
      </c>
      <c r="C37" s="5"/>
      <c r="D37" s="4" t="s">
        <v>21</v>
      </c>
      <c r="E37" s="4"/>
      <c r="F37" s="4" t="s">
        <v>22</v>
      </c>
      <c r="G37" s="4"/>
      <c r="H37" s="4" t="s">
        <v>23</v>
      </c>
      <c r="I37" s="4"/>
      <c r="J37" s="4" t="s">
        <v>24</v>
      </c>
      <c r="K37" s="4"/>
      <c r="L37" s="4" t="s">
        <v>25</v>
      </c>
      <c r="M37" s="4"/>
    </row>
    <row r="38" spans="2:13" ht="18" customHeight="1">
      <c r="B38" s="3" t="s">
        <v>26</v>
      </c>
      <c r="C38" s="2" t="s">
        <v>27</v>
      </c>
      <c r="D38" s="3" t="s">
        <v>28</v>
      </c>
      <c r="E38" s="3"/>
      <c r="F38" s="3" t="s">
        <v>29</v>
      </c>
      <c r="G38" s="3"/>
      <c r="H38" s="3" t="s">
        <v>30</v>
      </c>
      <c r="I38" s="3"/>
      <c r="J38" s="3" t="s">
        <v>31</v>
      </c>
      <c r="K38" s="3"/>
      <c r="L38" s="3" t="s">
        <v>32</v>
      </c>
      <c r="M38" s="3"/>
    </row>
    <row r="39" spans="2:13" ht="18" customHeight="1">
      <c r="B39" s="3"/>
      <c r="C39" s="3"/>
      <c r="D39" s="1">
        <v>1</v>
      </c>
      <c r="E39" s="1"/>
      <c r="F39" s="1">
        <v>2</v>
      </c>
      <c r="G39" s="1"/>
      <c r="H39" s="1">
        <v>3</v>
      </c>
      <c r="I39" s="1"/>
      <c r="J39" s="1">
        <v>4</v>
      </c>
      <c r="K39" s="1"/>
      <c r="L39" s="1">
        <v>5</v>
      </c>
      <c r="M39" s="1"/>
    </row>
    <row r="40" spans="2:13" ht="96.75" customHeight="1">
      <c r="B40" s="17" t="s">
        <v>33</v>
      </c>
      <c r="C40" s="18">
        <v>1</v>
      </c>
      <c r="D40" s="32">
        <f>C40+D39</f>
        <v>2</v>
      </c>
      <c r="E40" s="32"/>
      <c r="F40" s="32">
        <f>C40+F39</f>
        <v>3</v>
      </c>
      <c r="G40" s="32"/>
      <c r="H40" s="32">
        <f>C40+H39</f>
        <v>4</v>
      </c>
      <c r="I40" s="32"/>
      <c r="J40" s="33">
        <f>C40+J39</f>
        <v>5</v>
      </c>
      <c r="K40" s="33"/>
      <c r="L40" s="34">
        <f>C40+L39</f>
        <v>6</v>
      </c>
      <c r="M40" s="34"/>
    </row>
    <row r="41" spans="2:13" ht="96.75" customHeight="1">
      <c r="B41" s="17" t="s">
        <v>34</v>
      </c>
      <c r="C41" s="18">
        <v>2</v>
      </c>
      <c r="D41" s="32">
        <f>C41+D39</f>
        <v>3</v>
      </c>
      <c r="E41" s="32"/>
      <c r="F41" s="32">
        <v>4</v>
      </c>
      <c r="G41" s="32"/>
      <c r="H41" s="33">
        <v>5</v>
      </c>
      <c r="I41" s="33"/>
      <c r="J41" s="34">
        <v>6</v>
      </c>
      <c r="K41" s="34"/>
      <c r="L41" s="34">
        <v>7</v>
      </c>
      <c r="M41" s="34"/>
    </row>
    <row r="42" spans="2:13" ht="96.75" customHeight="1">
      <c r="B42" s="17" t="s">
        <v>35</v>
      </c>
      <c r="C42" s="18">
        <v>3</v>
      </c>
      <c r="D42" s="32">
        <v>4</v>
      </c>
      <c r="E42" s="32"/>
      <c r="F42" s="33">
        <v>5</v>
      </c>
      <c r="G42" s="33"/>
      <c r="H42" s="34">
        <v>6</v>
      </c>
      <c r="I42" s="34"/>
      <c r="J42" s="34">
        <v>7</v>
      </c>
      <c r="K42" s="34"/>
      <c r="L42" s="35">
        <v>8</v>
      </c>
      <c r="M42" s="35"/>
    </row>
    <row r="43" spans="2:13" ht="96" customHeight="1">
      <c r="B43" s="17" t="s">
        <v>36</v>
      </c>
      <c r="C43" s="18">
        <v>4</v>
      </c>
      <c r="D43" s="33">
        <v>5</v>
      </c>
      <c r="E43" s="33"/>
      <c r="F43" s="34">
        <v>6</v>
      </c>
      <c r="G43" s="34"/>
      <c r="H43" s="34">
        <v>7</v>
      </c>
      <c r="I43" s="34"/>
      <c r="J43" s="35">
        <v>8</v>
      </c>
      <c r="K43" s="35"/>
      <c r="L43" s="35">
        <v>9</v>
      </c>
      <c r="M43" s="35"/>
    </row>
    <row r="44" spans="2:13" ht="96.75" customHeight="1">
      <c r="B44" s="17" t="s">
        <v>37</v>
      </c>
      <c r="C44" s="18">
        <v>5</v>
      </c>
      <c r="D44" s="34">
        <v>6</v>
      </c>
      <c r="E44" s="34"/>
      <c r="F44" s="34">
        <v>7</v>
      </c>
      <c r="G44" s="34"/>
      <c r="H44" s="35">
        <v>8</v>
      </c>
      <c r="I44" s="35"/>
      <c r="J44" s="35">
        <v>9</v>
      </c>
      <c r="K44" s="35"/>
      <c r="L44" s="35">
        <v>10</v>
      </c>
      <c r="M44" s="35"/>
    </row>
    <row r="48" spans="2:13" ht="13.5" customHeight="1">
      <c r="D48" s="5" t="s">
        <v>38</v>
      </c>
      <c r="E48" s="5"/>
      <c r="F48" s="5" t="s">
        <v>26</v>
      </c>
      <c r="G48" s="5"/>
    </row>
    <row r="49" spans="4:7" ht="39" customHeight="1">
      <c r="D49" s="5"/>
      <c r="E49" s="5"/>
      <c r="F49" s="5"/>
      <c r="G49" s="5"/>
    </row>
    <row r="50" spans="4:7" ht="39.75" customHeight="1">
      <c r="D50" s="36" t="s">
        <v>39</v>
      </c>
      <c r="E50" s="36"/>
      <c r="F50" s="4" t="s">
        <v>40</v>
      </c>
      <c r="G50" s="4"/>
    </row>
    <row r="51" spans="4:7" ht="39.75" customHeight="1">
      <c r="D51" s="37" t="s">
        <v>41</v>
      </c>
      <c r="E51" s="37"/>
      <c r="F51" s="4" t="s">
        <v>42</v>
      </c>
      <c r="G51" s="4"/>
    </row>
    <row r="52" spans="4:7" ht="39.75" customHeight="1">
      <c r="D52" s="38">
        <v>5</v>
      </c>
      <c r="E52" s="38"/>
      <c r="F52" s="4" t="s">
        <v>43</v>
      </c>
      <c r="G52" s="4"/>
    </row>
    <row r="53" spans="4:7" ht="39.75" customHeight="1">
      <c r="D53" s="39" t="s">
        <v>44</v>
      </c>
      <c r="E53" s="39"/>
      <c r="F53" s="4" t="s">
        <v>45</v>
      </c>
      <c r="G53" s="4"/>
    </row>
  </sheetData>
  <mergeCells count="70">
    <mergeCell ref="D52:E52"/>
    <mergeCell ref="F52:G52"/>
    <mergeCell ref="D53:E53"/>
    <mergeCell ref="F53:G53"/>
    <mergeCell ref="D48:E49"/>
    <mergeCell ref="F48:G49"/>
    <mergeCell ref="D50:E50"/>
    <mergeCell ref="F50:G50"/>
    <mergeCell ref="D51:E51"/>
    <mergeCell ref="F51:G51"/>
    <mergeCell ref="D44:E44"/>
    <mergeCell ref="F44:G44"/>
    <mergeCell ref="H44:I44"/>
    <mergeCell ref="J44:K44"/>
    <mergeCell ref="L44:M44"/>
    <mergeCell ref="D43:E43"/>
    <mergeCell ref="F43:G43"/>
    <mergeCell ref="H43:I43"/>
    <mergeCell ref="J43:K43"/>
    <mergeCell ref="L43:M43"/>
    <mergeCell ref="D42:E42"/>
    <mergeCell ref="F42:G42"/>
    <mergeCell ref="H42:I42"/>
    <mergeCell ref="J42:K42"/>
    <mergeCell ref="L42:M42"/>
    <mergeCell ref="D41:E41"/>
    <mergeCell ref="F41:G41"/>
    <mergeCell ref="H41:I41"/>
    <mergeCell ref="J41:K41"/>
    <mergeCell ref="L41:M41"/>
    <mergeCell ref="D40:E40"/>
    <mergeCell ref="F40:G40"/>
    <mergeCell ref="H40:I40"/>
    <mergeCell ref="J40:K40"/>
    <mergeCell ref="L40:M40"/>
    <mergeCell ref="J38:K38"/>
    <mergeCell ref="L38:M38"/>
    <mergeCell ref="D39:E39"/>
    <mergeCell ref="F39:G39"/>
    <mergeCell ref="H39:I39"/>
    <mergeCell ref="J39:K39"/>
    <mergeCell ref="L39:M39"/>
    <mergeCell ref="B38:B39"/>
    <mergeCell ref="C38:C39"/>
    <mergeCell ref="D38:E38"/>
    <mergeCell ref="F38:G38"/>
    <mergeCell ref="H38:I38"/>
    <mergeCell ref="L36:M36"/>
    <mergeCell ref="B37:C37"/>
    <mergeCell ref="D37:E37"/>
    <mergeCell ref="F37:G37"/>
    <mergeCell ref="H37:I37"/>
    <mergeCell ref="J37:K37"/>
    <mergeCell ref="L37:M37"/>
    <mergeCell ref="B36:C36"/>
    <mergeCell ref="D36:E36"/>
    <mergeCell ref="F36:G36"/>
    <mergeCell ref="H36:I36"/>
    <mergeCell ref="J36:K36"/>
    <mergeCell ref="A6:B6"/>
    <mergeCell ref="C6:N6"/>
    <mergeCell ref="A7:N32"/>
    <mergeCell ref="B34:M34"/>
    <mergeCell ref="B35:M35"/>
    <mergeCell ref="A1:B3"/>
    <mergeCell ref="C1:L3"/>
    <mergeCell ref="A4:B4"/>
    <mergeCell ref="C4:N4"/>
    <mergeCell ref="A5:B5"/>
    <mergeCell ref="C5:N5"/>
  </mergeCells>
  <pageMargins left="0.25" right="0.25" top="0.75" bottom="0.75" header="0.511811023622047" footer="0.511811023622047"/>
  <pageSetup orientation="portrait"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C1:Y39"/>
  <sheetViews>
    <sheetView topLeftCell="G1" zoomScale="70" zoomScaleNormal="70" workbookViewId="0">
      <pane ySplit="2" topLeftCell="A3" activePane="bottomLeft" state="frozen"/>
      <selection activeCell="G1" sqref="G1"/>
      <selection pane="bottomLeft" activeCell="B1" sqref="B1"/>
    </sheetView>
  </sheetViews>
  <sheetFormatPr baseColWidth="10" defaultColWidth="10.5" defaultRowHeight="14"/>
  <cols>
    <col min="1" max="2" width="10.4140625" customWidth="1"/>
    <col min="3" max="3" width="5.75" customWidth="1"/>
    <col min="4" max="6" width="4" customWidth="1"/>
    <col min="7" max="7" width="4.4140625" customWidth="1"/>
    <col min="8" max="8" width="32" style="19" customWidth="1"/>
    <col min="9" max="9" width="34.4140625" style="19" customWidth="1"/>
    <col min="10" max="10" width="12.75" customWidth="1"/>
    <col min="11" max="11" width="12.4140625" customWidth="1"/>
    <col min="12" max="12" width="7" customWidth="1"/>
    <col min="13" max="13" width="11" customWidth="1"/>
    <col min="14" max="14" width="14.4140625" customWidth="1"/>
    <col min="15" max="15" width="39.4140625" customWidth="1"/>
    <col min="16" max="16" width="12.75" customWidth="1"/>
    <col min="17" max="17" width="13" customWidth="1"/>
    <col min="18" max="18" width="7" customWidth="1"/>
    <col min="19" max="19" width="11" customWidth="1"/>
    <col min="20" max="20" width="7" customWidth="1"/>
    <col min="21" max="21" width="10.25" customWidth="1"/>
    <col min="22" max="22" width="18.1640625" customWidth="1"/>
    <col min="23" max="23" width="19.4140625" customWidth="1"/>
    <col min="24" max="24" width="39.1640625" customWidth="1"/>
    <col min="25" max="25" width="28.75" customWidth="1"/>
  </cols>
  <sheetData>
    <row r="1" spans="3:25" ht="41.25" customHeight="1">
      <c r="C1" s="40" t="s">
        <v>46</v>
      </c>
      <c r="D1" s="41" t="s">
        <v>47</v>
      </c>
      <c r="E1" s="41" t="s">
        <v>48</v>
      </c>
      <c r="F1" s="41" t="s">
        <v>49</v>
      </c>
      <c r="G1" s="41" t="s">
        <v>50</v>
      </c>
      <c r="H1" s="40" t="s">
        <v>51</v>
      </c>
      <c r="I1" s="40" t="s">
        <v>52</v>
      </c>
      <c r="J1" s="41" t="s">
        <v>53</v>
      </c>
      <c r="K1" s="41" t="s">
        <v>13</v>
      </c>
      <c r="L1" s="41" t="s">
        <v>54</v>
      </c>
      <c r="M1" s="41" t="s">
        <v>26</v>
      </c>
      <c r="N1" s="41" t="s">
        <v>55</v>
      </c>
      <c r="O1" s="42" t="s">
        <v>56</v>
      </c>
      <c r="P1" s="42" t="s">
        <v>57</v>
      </c>
      <c r="Q1" s="42"/>
      <c r="R1" s="42"/>
      <c r="S1" s="42"/>
      <c r="T1" s="43" t="s">
        <v>58</v>
      </c>
      <c r="U1" s="43" t="s">
        <v>59</v>
      </c>
      <c r="V1" s="42" t="s">
        <v>60</v>
      </c>
      <c r="W1" s="42" t="s">
        <v>61</v>
      </c>
      <c r="X1" s="42" t="s">
        <v>62</v>
      </c>
      <c r="Y1" s="42"/>
    </row>
    <row r="2" spans="3:25" ht="112.5" customHeight="1">
      <c r="C2" s="40"/>
      <c r="D2" s="40"/>
      <c r="E2" s="40"/>
      <c r="F2" s="40"/>
      <c r="G2" s="40"/>
      <c r="H2" s="40"/>
      <c r="I2" s="40"/>
      <c r="J2" s="40"/>
      <c r="K2" s="40"/>
      <c r="L2" s="40"/>
      <c r="M2" s="40"/>
      <c r="N2" s="40"/>
      <c r="O2" s="40"/>
      <c r="P2" s="21" t="s">
        <v>53</v>
      </c>
      <c r="Q2" s="21" t="s">
        <v>13</v>
      </c>
      <c r="R2" s="21" t="s">
        <v>54</v>
      </c>
      <c r="S2" s="21" t="s">
        <v>26</v>
      </c>
      <c r="T2" s="43"/>
      <c r="U2" s="43"/>
      <c r="V2" s="43"/>
      <c r="W2" s="43"/>
      <c r="X2" s="20" t="s">
        <v>63</v>
      </c>
      <c r="Y2" s="20" t="s">
        <v>64</v>
      </c>
    </row>
    <row r="3" spans="3:25" ht="22.5" customHeight="1">
      <c r="C3" s="44" t="s">
        <v>65</v>
      </c>
      <c r="D3" s="44"/>
      <c r="E3" s="44"/>
      <c r="F3" s="44"/>
      <c r="G3" s="44"/>
      <c r="H3" s="44"/>
      <c r="I3" s="44"/>
      <c r="J3" s="44"/>
      <c r="K3" s="44"/>
      <c r="L3" s="44"/>
      <c r="M3" s="44"/>
      <c r="N3" s="44"/>
      <c r="O3" s="44"/>
      <c r="P3" s="44"/>
      <c r="Q3" s="44"/>
      <c r="R3" s="44"/>
      <c r="S3" s="44"/>
      <c r="T3" s="44"/>
      <c r="U3" s="44"/>
      <c r="V3" s="44"/>
      <c r="W3" s="44"/>
      <c r="X3" s="44"/>
      <c r="Y3" s="44"/>
    </row>
    <row r="4" spans="3:25" ht="120" customHeight="1">
      <c r="C4" s="15">
        <v>1</v>
      </c>
      <c r="D4" s="22" t="s">
        <v>66</v>
      </c>
      <c r="E4" s="22" t="s">
        <v>67</v>
      </c>
      <c r="F4" s="22" t="s">
        <v>68</v>
      </c>
      <c r="G4" s="23" t="s">
        <v>69</v>
      </c>
      <c r="H4" s="24" t="s">
        <v>70</v>
      </c>
      <c r="I4" s="24" t="s">
        <v>71</v>
      </c>
      <c r="J4" s="24" t="s">
        <v>72</v>
      </c>
      <c r="K4" s="24" t="s">
        <v>73</v>
      </c>
      <c r="L4" s="24">
        <f>VALUE(LEFT(TRIM(J4),1))+VALUE(LEFT(TRIM(K4),1))</f>
        <v>5</v>
      </c>
      <c r="M4" s="24" t="str">
        <f>IF(L4&lt;=4,"Riesgo Bajo",IF(L4=5,"Riesgo Medio",IF(L4&lt;=7,"Riesgo Alto","Riesgo Extremo")))</f>
        <v>Riesgo Medio</v>
      </c>
      <c r="N4" s="24" t="s">
        <v>74</v>
      </c>
      <c r="O4" s="24" t="s">
        <v>75</v>
      </c>
      <c r="P4" s="24" t="s">
        <v>76</v>
      </c>
      <c r="Q4" s="24" t="s">
        <v>77</v>
      </c>
      <c r="R4" s="24">
        <f>VALUE(LEFT(TRIM(P4),1))+VALUE(LEFT(TRIM(Q4),1))</f>
        <v>3</v>
      </c>
      <c r="S4" s="24" t="str">
        <f>IF(R4&lt;=4,"Riesgo Bajo",IF(R4=5,"Riesgo Medio",IF(R4&lt;=7,"Riesgo Alto","Riesgo Extremo")))</f>
        <v>Riesgo Bajo</v>
      </c>
      <c r="T4" s="24" t="s">
        <v>78</v>
      </c>
      <c r="U4" s="24" t="s">
        <v>79</v>
      </c>
      <c r="V4" s="25" t="s">
        <v>80</v>
      </c>
      <c r="W4" s="25" t="s">
        <v>81</v>
      </c>
      <c r="X4" s="24" t="s">
        <v>82</v>
      </c>
      <c r="Y4" s="24" t="s">
        <v>83</v>
      </c>
    </row>
    <row r="5" spans="3:25" ht="103.5" customHeight="1">
      <c r="C5" s="15">
        <v>2</v>
      </c>
      <c r="D5" s="22" t="s">
        <v>66</v>
      </c>
      <c r="E5" s="22" t="s">
        <v>67</v>
      </c>
      <c r="F5" s="22" t="s">
        <v>84</v>
      </c>
      <c r="G5" s="23" t="s">
        <v>69</v>
      </c>
      <c r="H5" s="24" t="s">
        <v>85</v>
      </c>
      <c r="I5" s="24" t="s">
        <v>86</v>
      </c>
      <c r="J5" s="24" t="s">
        <v>76</v>
      </c>
      <c r="K5" s="24" t="s">
        <v>87</v>
      </c>
      <c r="L5" s="24">
        <f>VALUE(LEFT(TRIM(J5),1))+VALUE(LEFT(TRIM(K5),1))</f>
        <v>5</v>
      </c>
      <c r="M5" s="24" t="str">
        <f>IF(L5&lt;=4,"Riesgo Bajo",IF(L5=5,"Riesgo Medio",IF(L5&lt;=7,"Riesgo Alto","Riesgo Extremo")))</f>
        <v>Riesgo Medio</v>
      </c>
      <c r="N5" s="24" t="s">
        <v>74</v>
      </c>
      <c r="O5" s="24" t="s">
        <v>88</v>
      </c>
      <c r="P5" s="24" t="s">
        <v>76</v>
      </c>
      <c r="Q5" s="24" t="s">
        <v>77</v>
      </c>
      <c r="R5" s="24">
        <f>VALUE(LEFT(TRIM(P5),1))+VALUE(LEFT(TRIM(Q5),1))</f>
        <v>3</v>
      </c>
      <c r="S5" s="24" t="str">
        <f>IF(R5&lt;=4,"Riesgo Bajo",IF(R5=5,"Riesgo Medio",IF(R5&lt;=7,"Riesgo Alto","Riesgo Extremo")))</f>
        <v>Riesgo Bajo</v>
      </c>
      <c r="T5" s="24" t="s">
        <v>78</v>
      </c>
      <c r="U5" s="24" t="s">
        <v>74</v>
      </c>
      <c r="V5" s="25" t="s">
        <v>89</v>
      </c>
      <c r="W5" s="25" t="s">
        <v>90</v>
      </c>
      <c r="X5" s="24" t="s">
        <v>91</v>
      </c>
      <c r="Y5" s="24" t="s">
        <v>92</v>
      </c>
    </row>
    <row r="6" spans="3:25" ht="87.75" customHeight="1">
      <c r="C6" s="15">
        <v>3</v>
      </c>
      <c r="D6" s="22" t="s">
        <v>66</v>
      </c>
      <c r="E6" s="22" t="s">
        <v>67</v>
      </c>
      <c r="F6" s="22" t="s">
        <v>84</v>
      </c>
      <c r="G6" s="23" t="s">
        <v>69</v>
      </c>
      <c r="H6" s="24" t="s">
        <v>93</v>
      </c>
      <c r="I6" s="24" t="s">
        <v>94</v>
      </c>
      <c r="J6" s="24" t="s">
        <v>95</v>
      </c>
      <c r="K6" s="24" t="s">
        <v>73</v>
      </c>
      <c r="L6" s="24">
        <f>VALUE(LEFT(TRIM(J6),1))+VALUE(LEFT(TRIM(K6),1))</f>
        <v>6</v>
      </c>
      <c r="M6" s="24" t="str">
        <f>IF(L6&lt;=4,"Riesgo Bajo",IF(L6=5,"Riesgo Medio",IF(L6&lt;=7,"Riesgo Alto","Riesgo Extremo")))</f>
        <v>Riesgo Alto</v>
      </c>
      <c r="N6" s="24" t="s">
        <v>74</v>
      </c>
      <c r="O6" s="24" t="s">
        <v>96</v>
      </c>
      <c r="P6" s="24" t="s">
        <v>72</v>
      </c>
      <c r="Q6" s="24" t="s">
        <v>77</v>
      </c>
      <c r="R6" s="24">
        <f>VALUE(LEFT(TRIM(P6),1))+VALUE(LEFT(TRIM(Q6),1))</f>
        <v>4</v>
      </c>
      <c r="S6" s="24" t="str">
        <f>IF(R6&lt;=4,"Riesgo Bajo",IF(R6=5,"Riesgo Medio",IF(R6&lt;=7,"Riesgo Alto","Riesgo Extremo")))</f>
        <v>Riesgo Bajo</v>
      </c>
      <c r="T6" s="24" t="s">
        <v>78</v>
      </c>
      <c r="U6" s="24" t="s">
        <v>74</v>
      </c>
      <c r="V6" s="25" t="s">
        <v>89</v>
      </c>
      <c r="W6" s="25" t="s">
        <v>90</v>
      </c>
      <c r="X6" s="24" t="s">
        <v>97</v>
      </c>
      <c r="Y6" s="24" t="s">
        <v>98</v>
      </c>
    </row>
    <row r="7" spans="3:25" ht="87.75" customHeight="1">
      <c r="C7" s="15">
        <v>4</v>
      </c>
      <c r="D7" s="22" t="s">
        <v>66</v>
      </c>
      <c r="E7" s="22" t="s">
        <v>99</v>
      </c>
      <c r="F7" s="22" t="s">
        <v>84</v>
      </c>
      <c r="G7" s="23" t="s">
        <v>100</v>
      </c>
      <c r="H7" s="24" t="s">
        <v>101</v>
      </c>
      <c r="I7" s="24" t="s">
        <v>102</v>
      </c>
      <c r="J7" s="24" t="s">
        <v>72</v>
      </c>
      <c r="K7" s="24" t="s">
        <v>73</v>
      </c>
      <c r="L7" s="24">
        <f>VALUE(LEFT(TRIM(J7),1))+VALUE(LEFT(TRIM(K7),1))</f>
        <v>5</v>
      </c>
      <c r="M7" s="24" t="str">
        <f>IF(L7&lt;=4,"Riesgo Bajo",IF(L7=5,"Riesgo Medio",IF(L7&lt;=7,"Riesgo Alto","Riesgo Extremo")))</f>
        <v>Riesgo Medio</v>
      </c>
      <c r="N7" s="24" t="s">
        <v>103</v>
      </c>
      <c r="O7" s="24" t="s">
        <v>104</v>
      </c>
      <c r="P7" s="24" t="s">
        <v>76</v>
      </c>
      <c r="Q7" s="24" t="s">
        <v>73</v>
      </c>
      <c r="R7" s="24">
        <f>VALUE(LEFT(TRIM(P7),1))+VALUE(LEFT(TRIM(Q7),1))</f>
        <v>4</v>
      </c>
      <c r="S7" s="24" t="str">
        <f>IF(R7&lt;=4,"Riesgo Bajo",IF(R7=5,"Riesgo Medio",IF(R7&lt;=7,"Riesgo Alto","Riesgo Extremo")))</f>
        <v>Riesgo Bajo</v>
      </c>
      <c r="T7" s="24" t="s">
        <v>78</v>
      </c>
      <c r="U7" s="24" t="s">
        <v>105</v>
      </c>
      <c r="V7" s="25" t="s">
        <v>106</v>
      </c>
      <c r="W7" s="25" t="s">
        <v>107</v>
      </c>
      <c r="X7" s="24" t="s">
        <v>108</v>
      </c>
      <c r="Y7" s="24" t="s">
        <v>98</v>
      </c>
    </row>
    <row r="8" spans="3:25" ht="87.75" customHeight="1">
      <c r="C8" s="15">
        <v>5</v>
      </c>
      <c r="D8" s="22" t="s">
        <v>66</v>
      </c>
      <c r="E8" s="22" t="s">
        <v>67</v>
      </c>
      <c r="F8" s="22" t="s">
        <v>84</v>
      </c>
      <c r="G8" s="23" t="s">
        <v>100</v>
      </c>
      <c r="H8" s="24" t="s">
        <v>109</v>
      </c>
      <c r="I8" s="24" t="s">
        <v>110</v>
      </c>
      <c r="J8" s="24" t="s">
        <v>95</v>
      </c>
      <c r="K8" s="24" t="s">
        <v>87</v>
      </c>
      <c r="L8" s="24">
        <f>VALUE(LEFT(TRIM(J8),1))+VALUE(LEFT(TRIM(K8),1))</f>
        <v>7</v>
      </c>
      <c r="M8" s="24" t="str">
        <f>IF(L8&lt;=4,"Riesgo Bajo",IF(L8=5,"Riesgo Medio",IF(L8&lt;=7,"Riesgo Alto","Riesgo Extremo")))</f>
        <v>Riesgo Alto</v>
      </c>
      <c r="N8" s="24" t="s">
        <v>74</v>
      </c>
      <c r="O8" s="24" t="s">
        <v>111</v>
      </c>
      <c r="P8" s="24" t="s">
        <v>72</v>
      </c>
      <c r="Q8" s="24" t="s">
        <v>73</v>
      </c>
      <c r="R8" s="24">
        <f>VALUE(LEFT(TRIM(P8),1))+VALUE(LEFT(TRIM(Q8),1))</f>
        <v>5</v>
      </c>
      <c r="S8" s="24" t="str">
        <f>IF(R8&lt;=4,"Riesgo Bajo",IF(R8=5,"Riesgo Medio",IF(R8&lt;=7,"Riesgo Alto","Riesgo Extremo")))</f>
        <v>Riesgo Medio</v>
      </c>
      <c r="T8" s="24" t="s">
        <v>78</v>
      </c>
      <c r="U8" s="24" t="s">
        <v>112</v>
      </c>
      <c r="V8" s="25" t="s">
        <v>113</v>
      </c>
      <c r="W8" s="25" t="s">
        <v>90</v>
      </c>
      <c r="X8" s="24" t="s">
        <v>114</v>
      </c>
      <c r="Y8" s="24" t="s">
        <v>92</v>
      </c>
    </row>
    <row r="9" spans="3:25" ht="22.5" customHeight="1">
      <c r="C9" s="44" t="s">
        <v>115</v>
      </c>
      <c r="D9" s="44"/>
      <c r="E9" s="44"/>
      <c r="F9" s="44"/>
      <c r="G9" s="44"/>
      <c r="H9" s="44"/>
      <c r="I9" s="44"/>
      <c r="J9" s="44"/>
      <c r="K9" s="44"/>
      <c r="L9" s="44"/>
      <c r="M9" s="44"/>
      <c r="N9" s="44"/>
      <c r="O9" s="44"/>
      <c r="P9" s="44"/>
      <c r="Q9" s="44"/>
      <c r="R9" s="44"/>
      <c r="S9" s="44"/>
      <c r="T9" s="44"/>
      <c r="U9" s="44"/>
      <c r="V9" s="44"/>
      <c r="W9" s="44"/>
      <c r="X9" s="44"/>
      <c r="Y9" s="44"/>
    </row>
    <row r="10" spans="3:25" ht="87.75" customHeight="1">
      <c r="C10" s="15">
        <v>6</v>
      </c>
      <c r="D10" s="22" t="s">
        <v>66</v>
      </c>
      <c r="E10" s="22" t="s">
        <v>67</v>
      </c>
      <c r="F10" s="22" t="s">
        <v>116</v>
      </c>
      <c r="G10" s="23" t="s">
        <v>117</v>
      </c>
      <c r="H10" s="24" t="s">
        <v>118</v>
      </c>
      <c r="I10" s="24" t="s">
        <v>119</v>
      </c>
      <c r="J10" s="24" t="s">
        <v>76</v>
      </c>
      <c r="K10" s="24" t="s">
        <v>87</v>
      </c>
      <c r="L10" s="24">
        <f>VALUE(LEFT(TRIM(J10),1))+VALUE(LEFT(TRIM(K10),1))</f>
        <v>5</v>
      </c>
      <c r="M10" s="24" t="str">
        <f>IF(L10&lt;=4,"Riesgo Bajo",IF(L10=5,"Riesgo Medio",IF(L10&lt;=7,"Riesgo Alto","Riesgo Extremo")))</f>
        <v>Riesgo Medio</v>
      </c>
      <c r="N10" s="24" t="s">
        <v>74</v>
      </c>
      <c r="O10" s="24" t="s">
        <v>120</v>
      </c>
      <c r="P10" s="24" t="s">
        <v>76</v>
      </c>
      <c r="Q10" s="24" t="s">
        <v>77</v>
      </c>
      <c r="R10" s="24">
        <f>VALUE(LEFT(TRIM(P10),1))+VALUE(LEFT(TRIM(Q10),1))</f>
        <v>3</v>
      </c>
      <c r="S10" s="24" t="str">
        <f>IF(R10&lt;=4,"Riesgo Bajo",IF(R10=5,"Riesgo Medio",IF(R10&lt;=7,"Riesgo Alto","Riesgo Extremo")))</f>
        <v>Riesgo Bajo</v>
      </c>
      <c r="T10" s="24" t="s">
        <v>78</v>
      </c>
      <c r="U10" s="24" t="s">
        <v>103</v>
      </c>
      <c r="V10" s="25" t="s">
        <v>121</v>
      </c>
      <c r="W10" s="25" t="s">
        <v>122</v>
      </c>
      <c r="X10" s="24" t="s">
        <v>123</v>
      </c>
      <c r="Y10" s="24" t="s">
        <v>124</v>
      </c>
    </row>
    <row r="11" spans="3:25" ht="72" customHeight="1">
      <c r="C11" s="15">
        <v>7</v>
      </c>
      <c r="D11" s="22" t="s">
        <v>66</v>
      </c>
      <c r="E11" s="22" t="s">
        <v>67</v>
      </c>
      <c r="F11" s="22" t="s">
        <v>84</v>
      </c>
      <c r="G11" s="23" t="s">
        <v>117</v>
      </c>
      <c r="H11" s="24" t="s">
        <v>125</v>
      </c>
      <c r="I11" s="24" t="s">
        <v>126</v>
      </c>
      <c r="J11" s="24" t="s">
        <v>72</v>
      </c>
      <c r="K11" s="24" t="s">
        <v>77</v>
      </c>
      <c r="L11" s="24">
        <f>VALUE(LEFT(TRIM(J11),1))+VALUE(LEFT(TRIM(K11),1))</f>
        <v>4</v>
      </c>
      <c r="M11" s="24" t="str">
        <f>IF(L11&lt;=4,"Riesgo Bajo",IF(L11=5,"Riesgo Medio",IF(L11&lt;=7,"Riesgo Alto","Riesgo Extremo")))</f>
        <v>Riesgo Bajo</v>
      </c>
      <c r="N11" s="24" t="s">
        <v>74</v>
      </c>
      <c r="O11" s="24" t="s">
        <v>127</v>
      </c>
      <c r="P11" s="24" t="s">
        <v>72</v>
      </c>
      <c r="Q11" s="24" t="s">
        <v>77</v>
      </c>
      <c r="R11" s="24">
        <f>VALUE(LEFT(TRIM(P11),1))+VALUE(LEFT(TRIM(Q11),1))</f>
        <v>4</v>
      </c>
      <c r="S11" s="24" t="str">
        <f>IF(R11&lt;=4,"Riesgo Bajo",IF(R11=5,"Riesgo Medio",IF(R11&lt;=7,"Riesgo Alto","Riesgo Extremo")))</f>
        <v>Riesgo Bajo</v>
      </c>
      <c r="T11" s="24" t="s">
        <v>46</v>
      </c>
      <c r="U11" s="24" t="s">
        <v>128</v>
      </c>
      <c r="V11" s="25" t="s">
        <v>89</v>
      </c>
      <c r="W11" s="25" t="s">
        <v>90</v>
      </c>
      <c r="X11" s="24" t="s">
        <v>129</v>
      </c>
      <c r="Y11" s="24" t="s">
        <v>130</v>
      </c>
    </row>
    <row r="12" spans="3:25" ht="87.75" customHeight="1">
      <c r="C12" s="15">
        <v>8</v>
      </c>
      <c r="D12" s="22" t="s">
        <v>131</v>
      </c>
      <c r="E12" s="22" t="s">
        <v>67</v>
      </c>
      <c r="F12" s="22" t="s">
        <v>84</v>
      </c>
      <c r="G12" s="23" t="s">
        <v>117</v>
      </c>
      <c r="H12" s="24" t="s">
        <v>132</v>
      </c>
      <c r="I12" s="24" t="s">
        <v>133</v>
      </c>
      <c r="J12" s="24" t="s">
        <v>95</v>
      </c>
      <c r="K12" s="24" t="s">
        <v>73</v>
      </c>
      <c r="L12" s="24">
        <f>VALUE(LEFT(TRIM(J12),1))+VALUE(LEFT(TRIM(K12),1))</f>
        <v>6</v>
      </c>
      <c r="M12" s="24" t="str">
        <f>IF(L12&lt;=4,"Riesgo Bajo",IF(L12=5,"Riesgo Medio",IF(L12&lt;=7,"Riesgo Alto","Riesgo Extremo")))</f>
        <v>Riesgo Alto</v>
      </c>
      <c r="N12" s="24" t="s">
        <v>74</v>
      </c>
      <c r="O12" s="24" t="s">
        <v>134</v>
      </c>
      <c r="P12" s="24" t="s">
        <v>72</v>
      </c>
      <c r="Q12" s="24" t="s">
        <v>77</v>
      </c>
      <c r="R12" s="24">
        <f>VALUE(LEFT(TRIM(P12),1))+VALUE(LEFT(TRIM(Q12),1))</f>
        <v>4</v>
      </c>
      <c r="S12" s="24" t="str">
        <f>IF(R12&lt;=4,"Riesgo Bajo",IF(R12=5,"Riesgo Medio",IF(R12&lt;=7,"Riesgo Alto","Riesgo Extremo")))</f>
        <v>Riesgo Bajo</v>
      </c>
      <c r="T12" s="24" t="s">
        <v>78</v>
      </c>
      <c r="U12" s="24" t="s">
        <v>135</v>
      </c>
      <c r="V12" s="25" t="s">
        <v>136</v>
      </c>
      <c r="W12" s="25" t="s">
        <v>90</v>
      </c>
      <c r="X12" s="24" t="s">
        <v>137</v>
      </c>
      <c r="Y12" s="24" t="s">
        <v>138</v>
      </c>
    </row>
    <row r="13" spans="3:25" ht="72" customHeight="1">
      <c r="C13" s="15">
        <v>9</v>
      </c>
      <c r="D13" s="22" t="s">
        <v>131</v>
      </c>
      <c r="E13" s="22" t="s">
        <v>67</v>
      </c>
      <c r="F13" s="22" t="s">
        <v>84</v>
      </c>
      <c r="G13" s="23" t="s">
        <v>117</v>
      </c>
      <c r="H13" s="24" t="s">
        <v>139</v>
      </c>
      <c r="I13" s="24" t="s">
        <v>140</v>
      </c>
      <c r="J13" s="24" t="s">
        <v>72</v>
      </c>
      <c r="K13" s="24" t="s">
        <v>77</v>
      </c>
      <c r="L13" s="24">
        <f>VALUE(LEFT(TRIM(J13),1))+VALUE(LEFT(TRIM(K13),1))</f>
        <v>4</v>
      </c>
      <c r="M13" s="24" t="str">
        <f>IF(L13&lt;=4,"Riesgo Bajo",IF(L13=5,"Riesgo Medio",IF(L13&lt;=7,"Riesgo Alto","Riesgo Extremo")))</f>
        <v>Riesgo Bajo</v>
      </c>
      <c r="N13" s="24" t="s">
        <v>74</v>
      </c>
      <c r="O13" s="24" t="s">
        <v>141</v>
      </c>
      <c r="P13" s="24" t="s">
        <v>76</v>
      </c>
      <c r="Q13" s="24" t="s">
        <v>77</v>
      </c>
      <c r="R13" s="24">
        <f>VALUE(LEFT(TRIM(P13),1))+VALUE(LEFT(TRIM(Q13),1))</f>
        <v>3</v>
      </c>
      <c r="S13" s="24" t="str">
        <f>IF(R13&lt;=4,"Riesgo Bajo",IF(R13=5,"Riesgo Medio",IF(R13&lt;=7,"Riesgo Alto","Riesgo Extremo")))</f>
        <v>Riesgo Bajo</v>
      </c>
      <c r="T13" s="24" t="s">
        <v>78</v>
      </c>
      <c r="U13" s="24" t="s">
        <v>112</v>
      </c>
      <c r="V13" s="25" t="s">
        <v>113</v>
      </c>
      <c r="W13" s="25" t="s">
        <v>107</v>
      </c>
      <c r="X13" s="24" t="s">
        <v>142</v>
      </c>
      <c r="Y13" s="24" t="s">
        <v>143</v>
      </c>
    </row>
    <row r="14" spans="3:25" ht="22.5" customHeight="1">
      <c r="C14" s="44" t="s">
        <v>144</v>
      </c>
      <c r="D14" s="44"/>
      <c r="E14" s="44"/>
      <c r="F14" s="44"/>
      <c r="G14" s="44"/>
      <c r="H14" s="44"/>
      <c r="I14" s="44"/>
      <c r="J14" s="44"/>
      <c r="K14" s="44"/>
      <c r="L14" s="44"/>
      <c r="M14" s="44"/>
      <c r="N14" s="44"/>
      <c r="O14" s="44"/>
      <c r="P14" s="44"/>
      <c r="Q14" s="44"/>
      <c r="R14" s="44"/>
      <c r="S14" s="44"/>
      <c r="T14" s="44"/>
      <c r="U14" s="44"/>
      <c r="V14" s="44"/>
      <c r="W14" s="44"/>
      <c r="X14" s="44"/>
      <c r="Y14" s="44"/>
    </row>
    <row r="15" spans="3:25" ht="103.5" customHeight="1">
      <c r="C15" s="15">
        <v>10</v>
      </c>
      <c r="D15" s="22" t="s">
        <v>131</v>
      </c>
      <c r="E15" s="22" t="s">
        <v>99</v>
      </c>
      <c r="F15" s="22" t="s">
        <v>84</v>
      </c>
      <c r="G15" s="23" t="s">
        <v>145</v>
      </c>
      <c r="H15" s="24" t="s">
        <v>146</v>
      </c>
      <c r="I15" s="24" t="s">
        <v>147</v>
      </c>
      <c r="J15" s="24" t="s">
        <v>72</v>
      </c>
      <c r="K15" s="24" t="s">
        <v>77</v>
      </c>
      <c r="L15" s="24">
        <f>VALUE(LEFT(TRIM(J15),1))+VALUE(LEFT(TRIM(K15),1))</f>
        <v>4</v>
      </c>
      <c r="M15" s="24" t="str">
        <f>IF(L15&lt;=4,"Riesgo Bajo",IF(L15=5,"Riesgo Medio",IF(L15&lt;=7,"Riesgo Alto","Riesgo Extremo")))</f>
        <v>Riesgo Bajo</v>
      </c>
      <c r="N15" s="24" t="s">
        <v>74</v>
      </c>
      <c r="O15" s="24" t="s">
        <v>148</v>
      </c>
      <c r="P15" s="24" t="s">
        <v>76</v>
      </c>
      <c r="Q15" s="24" t="s">
        <v>77</v>
      </c>
      <c r="R15" s="24">
        <f>VALUE(LEFT(TRIM(P15),1))+VALUE(LEFT(TRIM(Q15),1))</f>
        <v>3</v>
      </c>
      <c r="S15" s="24" t="str">
        <f>IF(R15&lt;=4,"Riesgo Bajo",IF(R15=5,"Riesgo Medio",IF(R15&lt;=7,"Riesgo Alto","Riesgo Extremo")))</f>
        <v>Riesgo Bajo</v>
      </c>
      <c r="T15" s="24" t="s">
        <v>46</v>
      </c>
      <c r="U15" s="24" t="s">
        <v>135</v>
      </c>
      <c r="V15" s="25" t="s">
        <v>149</v>
      </c>
      <c r="W15" s="25" t="s">
        <v>90</v>
      </c>
      <c r="X15" s="24" t="s">
        <v>150</v>
      </c>
      <c r="Y15" s="24" t="s">
        <v>151</v>
      </c>
    </row>
    <row r="16" spans="3:25" ht="103.5" customHeight="1">
      <c r="C16" s="15">
        <v>11</v>
      </c>
      <c r="D16" s="22" t="s">
        <v>131</v>
      </c>
      <c r="E16" s="22" t="s">
        <v>99</v>
      </c>
      <c r="F16" s="22" t="s">
        <v>84</v>
      </c>
      <c r="G16" s="23" t="s">
        <v>145</v>
      </c>
      <c r="H16" s="24" t="s">
        <v>152</v>
      </c>
      <c r="I16" s="24" t="s">
        <v>153</v>
      </c>
      <c r="J16" s="24" t="s">
        <v>72</v>
      </c>
      <c r="K16" s="24" t="s">
        <v>77</v>
      </c>
      <c r="L16" s="24">
        <f>VALUE(LEFT(TRIM(J16),1))+VALUE(LEFT(TRIM(K16),1))</f>
        <v>4</v>
      </c>
      <c r="M16" s="24" t="str">
        <f>IF(L16&lt;=4,"Riesgo Bajo",IF(L16=5,"Riesgo Medio",IF(L16&lt;=7,"Riesgo Alto","Riesgo Extremo")))</f>
        <v>Riesgo Bajo</v>
      </c>
      <c r="N16" s="24" t="s">
        <v>74</v>
      </c>
      <c r="O16" s="24" t="s">
        <v>154</v>
      </c>
      <c r="P16" s="24" t="s">
        <v>76</v>
      </c>
      <c r="Q16" s="24" t="s">
        <v>77</v>
      </c>
      <c r="R16" s="24">
        <f>VALUE(LEFT(TRIM(P16),1))+VALUE(LEFT(TRIM(Q16),1))</f>
        <v>3</v>
      </c>
      <c r="S16" s="24" t="str">
        <f>IF(R16&lt;=4,"Riesgo Bajo",IF(R16=5,"Riesgo Medio",IF(R16&lt;=7,"Riesgo Alto","Riesgo Extremo")))</f>
        <v>Riesgo Bajo</v>
      </c>
      <c r="T16" s="24" t="s">
        <v>46</v>
      </c>
      <c r="U16" s="24" t="s">
        <v>128</v>
      </c>
      <c r="V16" s="25" t="s">
        <v>89</v>
      </c>
      <c r="W16" s="25" t="s">
        <v>90</v>
      </c>
      <c r="X16" s="24" t="s">
        <v>155</v>
      </c>
      <c r="Y16" s="24" t="s">
        <v>156</v>
      </c>
    </row>
    <row r="17" spans="3:25" ht="22.5" customHeight="1">
      <c r="C17" s="44" t="s">
        <v>157</v>
      </c>
      <c r="D17" s="44"/>
      <c r="E17" s="44"/>
      <c r="F17" s="44"/>
      <c r="G17" s="44"/>
      <c r="H17" s="44"/>
      <c r="I17" s="44"/>
      <c r="J17" s="44"/>
      <c r="K17" s="44"/>
      <c r="L17" s="44"/>
      <c r="M17" s="44"/>
      <c r="N17" s="44"/>
      <c r="O17" s="44"/>
      <c r="P17" s="44"/>
      <c r="Q17" s="44"/>
      <c r="R17" s="44"/>
      <c r="S17" s="44"/>
      <c r="T17" s="44"/>
      <c r="U17" s="44"/>
      <c r="V17" s="44"/>
      <c r="W17" s="44"/>
      <c r="X17" s="44"/>
      <c r="Y17" s="44"/>
    </row>
    <row r="18" spans="3:25" ht="87.75" customHeight="1">
      <c r="C18" s="15">
        <v>12</v>
      </c>
      <c r="D18" s="22" t="s">
        <v>66</v>
      </c>
      <c r="E18" s="22" t="s">
        <v>67</v>
      </c>
      <c r="F18" s="22" t="s">
        <v>68</v>
      </c>
      <c r="G18" s="23" t="s">
        <v>158</v>
      </c>
      <c r="H18" s="24" t="s">
        <v>159</v>
      </c>
      <c r="I18" s="24" t="s">
        <v>160</v>
      </c>
      <c r="J18" s="24" t="s">
        <v>72</v>
      </c>
      <c r="K18" s="24" t="s">
        <v>73</v>
      </c>
      <c r="L18" s="24">
        <f>VALUE(LEFT(TRIM(J18),1))+VALUE(LEFT(TRIM(K18),1))</f>
        <v>5</v>
      </c>
      <c r="M18" s="24" t="str">
        <f>IF(L18&lt;=4,"Riesgo Bajo",IF(L18=5,"Riesgo Medio",IF(L18&lt;=7,"Riesgo Alto","Riesgo Extremo")))</f>
        <v>Riesgo Medio</v>
      </c>
      <c r="N18" s="24" t="s">
        <v>74</v>
      </c>
      <c r="O18" s="24" t="s">
        <v>161</v>
      </c>
      <c r="P18" s="24" t="s">
        <v>76</v>
      </c>
      <c r="Q18" s="24" t="s">
        <v>77</v>
      </c>
      <c r="R18" s="24">
        <f>VALUE(LEFT(TRIM(P18),1))+VALUE(LEFT(TRIM(Q18),1))</f>
        <v>3</v>
      </c>
      <c r="S18" s="24" t="str">
        <f>IF(R18&lt;=4,"Riesgo Bajo",IF(R18=5,"Riesgo Medio",IF(R18&lt;=7,"Riesgo Alto","Riesgo Extremo")))</f>
        <v>Riesgo Bajo</v>
      </c>
      <c r="T18" s="24" t="s">
        <v>46</v>
      </c>
      <c r="U18" s="24" t="s">
        <v>162</v>
      </c>
      <c r="V18" s="25" t="s">
        <v>163</v>
      </c>
      <c r="W18" s="25" t="s">
        <v>81</v>
      </c>
      <c r="X18" s="24" t="s">
        <v>164</v>
      </c>
      <c r="Y18" s="24" t="s">
        <v>163</v>
      </c>
    </row>
    <row r="19" spans="3:25" ht="87.75" customHeight="1">
      <c r="C19" s="15">
        <v>13</v>
      </c>
      <c r="D19" s="22" t="s">
        <v>66</v>
      </c>
      <c r="E19" s="22" t="s">
        <v>67</v>
      </c>
      <c r="F19" s="22" t="s">
        <v>84</v>
      </c>
      <c r="G19" s="23" t="s">
        <v>158</v>
      </c>
      <c r="H19" s="24" t="s">
        <v>165</v>
      </c>
      <c r="I19" s="24" t="s">
        <v>133</v>
      </c>
      <c r="J19" s="24" t="s">
        <v>76</v>
      </c>
      <c r="K19" s="24" t="s">
        <v>77</v>
      </c>
      <c r="L19" s="24">
        <f>VALUE(LEFT(TRIM(J19),1))+VALUE(LEFT(TRIM(K19),1))</f>
        <v>3</v>
      </c>
      <c r="M19" s="24" t="str">
        <f>IF(L19&lt;=4,"Riesgo Bajo",IF(L19=5,"Riesgo Medio",IF(L19&lt;=7,"Riesgo Alto","Riesgo Extremo")))</f>
        <v>Riesgo Bajo</v>
      </c>
      <c r="N19" s="24" t="s">
        <v>166</v>
      </c>
      <c r="O19" s="24" t="s">
        <v>167</v>
      </c>
      <c r="P19" s="24" t="s">
        <v>76</v>
      </c>
      <c r="Q19" s="24" t="s">
        <v>168</v>
      </c>
      <c r="R19" s="24">
        <f>VALUE(LEFT(TRIM(P19),1))+VALUE(LEFT(TRIM(Q19),1))</f>
        <v>2</v>
      </c>
      <c r="S19" s="24" t="str">
        <f>IF(R19&lt;=4,"Riesgo Bajo",IF(R19=5,"Riesgo Medio",IF(R19&lt;=7,"Riesgo Alto","Riesgo Extremo")))</f>
        <v>Riesgo Bajo</v>
      </c>
      <c r="T19" s="24" t="s">
        <v>78</v>
      </c>
      <c r="U19" s="24" t="s">
        <v>128</v>
      </c>
      <c r="V19" s="25" t="s">
        <v>136</v>
      </c>
      <c r="W19" s="25" t="s">
        <v>90</v>
      </c>
      <c r="X19" s="24" t="s">
        <v>169</v>
      </c>
      <c r="Y19" s="24" t="s">
        <v>130</v>
      </c>
    </row>
    <row r="20" spans="3:25" ht="22.5" customHeight="1">
      <c r="C20" s="44" t="s">
        <v>170</v>
      </c>
      <c r="D20" s="44"/>
      <c r="E20" s="44"/>
      <c r="F20" s="44"/>
      <c r="G20" s="44"/>
      <c r="H20" s="44"/>
      <c r="I20" s="44"/>
      <c r="J20" s="44"/>
      <c r="K20" s="44"/>
      <c r="L20" s="44"/>
      <c r="M20" s="44"/>
      <c r="N20" s="44"/>
      <c r="O20" s="44"/>
      <c r="P20" s="44"/>
      <c r="Q20" s="44"/>
      <c r="R20" s="44"/>
      <c r="S20" s="44"/>
      <c r="T20" s="44"/>
      <c r="U20" s="44"/>
      <c r="V20" s="44"/>
      <c r="W20" s="44"/>
      <c r="X20" s="44"/>
      <c r="Y20" s="44"/>
    </row>
    <row r="21" spans="3:25" ht="72" customHeight="1">
      <c r="C21" s="15">
        <v>14</v>
      </c>
      <c r="D21" s="22" t="s">
        <v>66</v>
      </c>
      <c r="E21" s="22" t="s">
        <v>99</v>
      </c>
      <c r="F21" s="22" t="s">
        <v>68</v>
      </c>
      <c r="G21" s="23" t="s">
        <v>171</v>
      </c>
      <c r="H21" s="24" t="s">
        <v>172</v>
      </c>
      <c r="I21" s="24" t="s">
        <v>173</v>
      </c>
      <c r="J21" s="24" t="s">
        <v>72</v>
      </c>
      <c r="K21" s="24" t="s">
        <v>73</v>
      </c>
      <c r="L21" s="24">
        <f t="shared" ref="L21:L37" si="0">VALUE(LEFT(TRIM(J21),1))+VALUE(LEFT(TRIM(K21),1))</f>
        <v>5</v>
      </c>
      <c r="M21" s="24" t="str">
        <f t="shared" ref="M21:M37" si="1">IF(L21&lt;=4,"Riesgo Bajo",IF(L21=5,"Riesgo Medio",IF(L21&lt;=7,"Riesgo Alto","Riesgo Extremo")))</f>
        <v>Riesgo Medio</v>
      </c>
      <c r="N21" s="24" t="s">
        <v>103</v>
      </c>
      <c r="O21" s="24" t="s">
        <v>174</v>
      </c>
      <c r="P21" s="24" t="s">
        <v>76</v>
      </c>
      <c r="Q21" s="24" t="s">
        <v>77</v>
      </c>
      <c r="R21" s="24">
        <f t="shared" ref="R21:R37" si="2">VALUE(LEFT(TRIM(P21),1))+VALUE(LEFT(TRIM(Q21),1))</f>
        <v>3</v>
      </c>
      <c r="S21" s="24" t="str">
        <f t="shared" ref="S21:S37" si="3">IF(R21&lt;=4,"Riesgo Bajo",IF(R21=5,"Riesgo Medio",IF(R21&lt;=7,"Riesgo Alto","Riesgo Extremo")))</f>
        <v>Riesgo Bajo</v>
      </c>
      <c r="T21" s="24" t="s">
        <v>78</v>
      </c>
      <c r="U21" s="24" t="s">
        <v>103</v>
      </c>
      <c r="V21" s="25" t="s">
        <v>80</v>
      </c>
      <c r="W21" s="25" t="s">
        <v>175</v>
      </c>
      <c r="X21" s="24" t="s">
        <v>176</v>
      </c>
      <c r="Y21" s="24" t="s">
        <v>177</v>
      </c>
    </row>
    <row r="22" spans="3:25" ht="120" customHeight="1">
      <c r="C22" s="15">
        <v>15</v>
      </c>
      <c r="D22" s="22" t="s">
        <v>131</v>
      </c>
      <c r="E22" s="22" t="s">
        <v>99</v>
      </c>
      <c r="F22" s="22" t="s">
        <v>68</v>
      </c>
      <c r="G22" s="23" t="s">
        <v>171</v>
      </c>
      <c r="H22" s="24" t="s">
        <v>178</v>
      </c>
      <c r="I22" s="24" t="s">
        <v>179</v>
      </c>
      <c r="J22" s="24" t="s">
        <v>95</v>
      </c>
      <c r="K22" s="24" t="s">
        <v>73</v>
      </c>
      <c r="L22" s="24">
        <f t="shared" si="0"/>
        <v>6</v>
      </c>
      <c r="M22" s="24" t="str">
        <f t="shared" si="1"/>
        <v>Riesgo Alto</v>
      </c>
      <c r="N22" s="24" t="s">
        <v>103</v>
      </c>
      <c r="O22" s="24" t="s">
        <v>180</v>
      </c>
      <c r="P22" s="24" t="s">
        <v>72</v>
      </c>
      <c r="Q22" s="24" t="s">
        <v>77</v>
      </c>
      <c r="R22" s="24">
        <f t="shared" si="2"/>
        <v>4</v>
      </c>
      <c r="S22" s="24" t="str">
        <f t="shared" si="3"/>
        <v>Riesgo Bajo</v>
      </c>
      <c r="T22" s="24" t="s">
        <v>78</v>
      </c>
      <c r="U22" s="24" t="s">
        <v>181</v>
      </c>
      <c r="V22" s="25" t="s">
        <v>80</v>
      </c>
      <c r="W22" s="25" t="s">
        <v>175</v>
      </c>
      <c r="X22" s="24" t="s">
        <v>182</v>
      </c>
      <c r="Y22" s="24" t="s">
        <v>177</v>
      </c>
    </row>
    <row r="23" spans="3:25" ht="60" customHeight="1">
      <c r="C23" s="15">
        <v>16</v>
      </c>
      <c r="D23" s="22" t="s">
        <v>66</v>
      </c>
      <c r="E23" s="22" t="s">
        <v>67</v>
      </c>
      <c r="F23" s="22" t="s">
        <v>68</v>
      </c>
      <c r="G23" s="23" t="s">
        <v>171</v>
      </c>
      <c r="H23" s="24" t="s">
        <v>183</v>
      </c>
      <c r="I23" s="24" t="s">
        <v>184</v>
      </c>
      <c r="J23" s="24" t="s">
        <v>95</v>
      </c>
      <c r="K23" s="24" t="s">
        <v>73</v>
      </c>
      <c r="L23" s="24">
        <f t="shared" si="0"/>
        <v>6</v>
      </c>
      <c r="M23" s="24" t="str">
        <f t="shared" si="1"/>
        <v>Riesgo Alto</v>
      </c>
      <c r="N23" s="24" t="s">
        <v>103</v>
      </c>
      <c r="O23" s="24" t="s">
        <v>185</v>
      </c>
      <c r="P23" s="24" t="s">
        <v>72</v>
      </c>
      <c r="Q23" s="24" t="s">
        <v>77</v>
      </c>
      <c r="R23" s="24">
        <f t="shared" si="2"/>
        <v>4</v>
      </c>
      <c r="S23" s="24" t="str">
        <f t="shared" si="3"/>
        <v>Riesgo Bajo</v>
      </c>
      <c r="T23" s="24" t="s">
        <v>78</v>
      </c>
      <c r="U23" s="24" t="s">
        <v>103</v>
      </c>
      <c r="V23" s="25" t="s">
        <v>186</v>
      </c>
      <c r="W23" s="25" t="s">
        <v>175</v>
      </c>
      <c r="X23" s="24" t="s">
        <v>187</v>
      </c>
      <c r="Y23" s="24" t="s">
        <v>177</v>
      </c>
    </row>
    <row r="24" spans="3:25" ht="72" customHeight="1">
      <c r="C24" s="15">
        <v>17</v>
      </c>
      <c r="D24" s="22" t="s">
        <v>66</v>
      </c>
      <c r="E24" s="22" t="s">
        <v>67</v>
      </c>
      <c r="F24" s="22" t="s">
        <v>68</v>
      </c>
      <c r="G24" s="23" t="s">
        <v>171</v>
      </c>
      <c r="H24" s="24" t="s">
        <v>188</v>
      </c>
      <c r="I24" s="24" t="s">
        <v>189</v>
      </c>
      <c r="J24" s="24" t="s">
        <v>72</v>
      </c>
      <c r="K24" s="24" t="s">
        <v>73</v>
      </c>
      <c r="L24" s="24">
        <f t="shared" si="0"/>
        <v>5</v>
      </c>
      <c r="M24" s="24" t="str">
        <f t="shared" si="1"/>
        <v>Riesgo Medio</v>
      </c>
      <c r="N24" s="24" t="s">
        <v>103</v>
      </c>
      <c r="O24" s="24" t="s">
        <v>190</v>
      </c>
      <c r="P24" s="24" t="s">
        <v>76</v>
      </c>
      <c r="Q24" s="24" t="s">
        <v>77</v>
      </c>
      <c r="R24" s="24">
        <f t="shared" si="2"/>
        <v>3</v>
      </c>
      <c r="S24" s="24" t="str">
        <f t="shared" si="3"/>
        <v>Riesgo Bajo</v>
      </c>
      <c r="T24" s="24" t="s">
        <v>78</v>
      </c>
      <c r="U24" s="24" t="s">
        <v>103</v>
      </c>
      <c r="V24" s="25" t="s">
        <v>186</v>
      </c>
      <c r="W24" s="25" t="s">
        <v>191</v>
      </c>
      <c r="X24" s="24" t="s">
        <v>192</v>
      </c>
      <c r="Y24" s="24" t="s">
        <v>193</v>
      </c>
    </row>
    <row r="25" spans="3:25" ht="60" customHeight="1">
      <c r="C25" s="15">
        <v>18</v>
      </c>
      <c r="D25" s="22" t="s">
        <v>66</v>
      </c>
      <c r="E25" s="22" t="s">
        <v>67</v>
      </c>
      <c r="F25" s="22" t="s">
        <v>116</v>
      </c>
      <c r="G25" s="23" t="s">
        <v>171</v>
      </c>
      <c r="H25" s="24" t="s">
        <v>194</v>
      </c>
      <c r="I25" s="24" t="s">
        <v>195</v>
      </c>
      <c r="J25" s="24" t="s">
        <v>95</v>
      </c>
      <c r="K25" s="24" t="s">
        <v>77</v>
      </c>
      <c r="L25" s="24">
        <f t="shared" si="0"/>
        <v>5</v>
      </c>
      <c r="M25" s="24" t="str">
        <f t="shared" si="1"/>
        <v>Riesgo Medio</v>
      </c>
      <c r="N25" s="24" t="s">
        <v>74</v>
      </c>
      <c r="O25" s="24" t="s">
        <v>196</v>
      </c>
      <c r="P25" s="24" t="s">
        <v>72</v>
      </c>
      <c r="Q25" s="24" t="s">
        <v>168</v>
      </c>
      <c r="R25" s="24">
        <f t="shared" si="2"/>
        <v>3</v>
      </c>
      <c r="S25" s="24" t="str">
        <f t="shared" si="3"/>
        <v>Riesgo Bajo</v>
      </c>
      <c r="T25" s="24" t="s">
        <v>78</v>
      </c>
      <c r="U25" s="24" t="s">
        <v>103</v>
      </c>
      <c r="V25" s="25" t="s">
        <v>197</v>
      </c>
      <c r="W25" s="25" t="s">
        <v>198</v>
      </c>
      <c r="X25" s="24" t="s">
        <v>199</v>
      </c>
      <c r="Y25" s="24" t="s">
        <v>200</v>
      </c>
    </row>
    <row r="26" spans="3:25" ht="60" customHeight="1">
      <c r="C26" s="15">
        <v>19</v>
      </c>
      <c r="D26" s="22" t="s">
        <v>66</v>
      </c>
      <c r="E26" s="22" t="s">
        <v>99</v>
      </c>
      <c r="F26" s="22" t="s">
        <v>116</v>
      </c>
      <c r="G26" s="23" t="s">
        <v>171</v>
      </c>
      <c r="H26" s="24" t="s">
        <v>201</v>
      </c>
      <c r="I26" s="24" t="s">
        <v>202</v>
      </c>
      <c r="J26" s="24" t="s">
        <v>76</v>
      </c>
      <c r="K26" s="24" t="s">
        <v>73</v>
      </c>
      <c r="L26" s="24">
        <f t="shared" si="0"/>
        <v>4</v>
      </c>
      <c r="M26" s="24" t="str">
        <f t="shared" si="1"/>
        <v>Riesgo Bajo</v>
      </c>
      <c r="N26" s="24" t="s">
        <v>103</v>
      </c>
      <c r="O26" s="24" t="s">
        <v>203</v>
      </c>
      <c r="P26" s="24" t="s">
        <v>76</v>
      </c>
      <c r="Q26" s="24" t="s">
        <v>77</v>
      </c>
      <c r="R26" s="24">
        <f t="shared" si="2"/>
        <v>3</v>
      </c>
      <c r="S26" s="24" t="str">
        <f t="shared" si="3"/>
        <v>Riesgo Bajo</v>
      </c>
      <c r="T26" s="24" t="s">
        <v>78</v>
      </c>
      <c r="U26" s="24" t="s">
        <v>204</v>
      </c>
      <c r="V26" s="25" t="s">
        <v>205</v>
      </c>
      <c r="W26" s="25" t="s">
        <v>206</v>
      </c>
      <c r="X26" s="24" t="s">
        <v>207</v>
      </c>
      <c r="Y26" s="24" t="s">
        <v>208</v>
      </c>
    </row>
    <row r="27" spans="3:25" ht="120" customHeight="1">
      <c r="C27" s="15">
        <v>20</v>
      </c>
      <c r="D27" s="22" t="s">
        <v>131</v>
      </c>
      <c r="E27" s="22" t="s">
        <v>67</v>
      </c>
      <c r="F27" s="22" t="s">
        <v>84</v>
      </c>
      <c r="G27" s="23" t="s">
        <v>171</v>
      </c>
      <c r="H27" s="24" t="s">
        <v>209</v>
      </c>
      <c r="I27" s="24" t="s">
        <v>210</v>
      </c>
      <c r="J27" s="24" t="s">
        <v>211</v>
      </c>
      <c r="K27" s="24" t="s">
        <v>87</v>
      </c>
      <c r="L27" s="24">
        <f t="shared" si="0"/>
        <v>8</v>
      </c>
      <c r="M27" s="24" t="str">
        <f t="shared" si="1"/>
        <v>Riesgo Extremo</v>
      </c>
      <c r="N27" s="24" t="s">
        <v>74</v>
      </c>
      <c r="O27" s="24" t="s">
        <v>212</v>
      </c>
      <c r="P27" s="24" t="s">
        <v>72</v>
      </c>
      <c r="Q27" s="24" t="s">
        <v>73</v>
      </c>
      <c r="R27" s="24">
        <f t="shared" si="2"/>
        <v>5</v>
      </c>
      <c r="S27" s="24" t="str">
        <f t="shared" si="3"/>
        <v>Riesgo Medio</v>
      </c>
      <c r="T27" s="24" t="s">
        <v>78</v>
      </c>
      <c r="U27" s="24" t="s">
        <v>213</v>
      </c>
      <c r="V27" s="25" t="s">
        <v>214</v>
      </c>
      <c r="W27" s="25" t="s">
        <v>90</v>
      </c>
      <c r="X27" s="24" t="s">
        <v>215</v>
      </c>
      <c r="Y27" s="24" t="s">
        <v>138</v>
      </c>
    </row>
    <row r="28" spans="3:25" ht="103.5" customHeight="1">
      <c r="C28" s="15">
        <v>21</v>
      </c>
      <c r="D28" s="22" t="s">
        <v>131</v>
      </c>
      <c r="E28" s="22" t="s">
        <v>67</v>
      </c>
      <c r="F28" s="22" t="s">
        <v>84</v>
      </c>
      <c r="G28" s="23" t="s">
        <v>171</v>
      </c>
      <c r="H28" s="24" t="s">
        <v>216</v>
      </c>
      <c r="I28" s="24" t="s">
        <v>217</v>
      </c>
      <c r="J28" s="24" t="s">
        <v>72</v>
      </c>
      <c r="K28" s="24" t="s">
        <v>73</v>
      </c>
      <c r="L28" s="24">
        <f t="shared" si="0"/>
        <v>5</v>
      </c>
      <c r="M28" s="24" t="str">
        <f t="shared" si="1"/>
        <v>Riesgo Medio</v>
      </c>
      <c r="N28" s="24" t="s">
        <v>74</v>
      </c>
      <c r="O28" s="24" t="s">
        <v>218</v>
      </c>
      <c r="P28" s="24" t="s">
        <v>76</v>
      </c>
      <c r="Q28" s="24" t="s">
        <v>77</v>
      </c>
      <c r="R28" s="24">
        <f t="shared" si="2"/>
        <v>3</v>
      </c>
      <c r="S28" s="24" t="str">
        <f t="shared" si="3"/>
        <v>Riesgo Bajo</v>
      </c>
      <c r="T28" s="24" t="s">
        <v>78</v>
      </c>
      <c r="U28" s="24" t="s">
        <v>219</v>
      </c>
      <c r="V28" s="25" t="s">
        <v>136</v>
      </c>
      <c r="W28" s="25" t="s">
        <v>90</v>
      </c>
      <c r="X28" s="24" t="s">
        <v>220</v>
      </c>
      <c r="Y28" s="24" t="s">
        <v>151</v>
      </c>
    </row>
    <row r="29" spans="3:25" ht="103.5" customHeight="1">
      <c r="C29" s="15">
        <v>22</v>
      </c>
      <c r="D29" s="22" t="s">
        <v>131</v>
      </c>
      <c r="E29" s="22" t="s">
        <v>67</v>
      </c>
      <c r="F29" s="22" t="s">
        <v>84</v>
      </c>
      <c r="G29" s="23" t="s">
        <v>171</v>
      </c>
      <c r="H29" s="24" t="s">
        <v>221</v>
      </c>
      <c r="I29" s="24" t="s">
        <v>222</v>
      </c>
      <c r="J29" s="24" t="s">
        <v>72</v>
      </c>
      <c r="K29" s="24" t="s">
        <v>73</v>
      </c>
      <c r="L29" s="24">
        <f t="shared" si="0"/>
        <v>5</v>
      </c>
      <c r="M29" s="24" t="str">
        <f t="shared" si="1"/>
        <v>Riesgo Medio</v>
      </c>
      <c r="N29" s="24" t="s">
        <v>74</v>
      </c>
      <c r="O29" s="24" t="s">
        <v>223</v>
      </c>
      <c r="P29" s="24" t="s">
        <v>76</v>
      </c>
      <c r="Q29" s="24" t="s">
        <v>77</v>
      </c>
      <c r="R29" s="24">
        <f t="shared" si="2"/>
        <v>3</v>
      </c>
      <c r="S29" s="24" t="str">
        <f t="shared" si="3"/>
        <v>Riesgo Bajo</v>
      </c>
      <c r="T29" s="24" t="s">
        <v>78</v>
      </c>
      <c r="U29" s="24" t="s">
        <v>128</v>
      </c>
      <c r="V29" s="25" t="s">
        <v>149</v>
      </c>
      <c r="W29" s="25" t="s">
        <v>90</v>
      </c>
      <c r="X29" s="24" t="s">
        <v>224</v>
      </c>
      <c r="Y29" s="24" t="s">
        <v>225</v>
      </c>
    </row>
    <row r="30" spans="3:25" ht="72" customHeight="1">
      <c r="C30" s="15">
        <v>23</v>
      </c>
      <c r="D30" s="22" t="s">
        <v>131</v>
      </c>
      <c r="E30" s="22" t="s">
        <v>99</v>
      </c>
      <c r="F30" s="22" t="s">
        <v>84</v>
      </c>
      <c r="G30" s="23" t="s">
        <v>171</v>
      </c>
      <c r="H30" s="24" t="s">
        <v>226</v>
      </c>
      <c r="I30" s="24" t="s">
        <v>227</v>
      </c>
      <c r="J30" s="24" t="s">
        <v>72</v>
      </c>
      <c r="K30" s="24" t="s">
        <v>77</v>
      </c>
      <c r="L30" s="24">
        <f t="shared" si="0"/>
        <v>4</v>
      </c>
      <c r="M30" s="24" t="str">
        <f t="shared" si="1"/>
        <v>Riesgo Bajo</v>
      </c>
      <c r="N30" s="24" t="s">
        <v>103</v>
      </c>
      <c r="O30" s="24" t="s">
        <v>228</v>
      </c>
      <c r="P30" s="24" t="s">
        <v>76</v>
      </c>
      <c r="Q30" s="24" t="s">
        <v>77</v>
      </c>
      <c r="R30" s="24">
        <f t="shared" si="2"/>
        <v>3</v>
      </c>
      <c r="S30" s="24" t="str">
        <f t="shared" si="3"/>
        <v>Riesgo Bajo</v>
      </c>
      <c r="T30" s="24" t="s">
        <v>78</v>
      </c>
      <c r="U30" s="24" t="s">
        <v>219</v>
      </c>
      <c r="V30" s="25" t="s">
        <v>136</v>
      </c>
      <c r="W30" s="25" t="s">
        <v>229</v>
      </c>
      <c r="X30" s="24" t="s">
        <v>230</v>
      </c>
      <c r="Y30" s="24" t="s">
        <v>231</v>
      </c>
    </row>
    <row r="31" spans="3:25" ht="72" customHeight="1">
      <c r="C31" s="15">
        <v>24</v>
      </c>
      <c r="D31" s="22" t="s">
        <v>131</v>
      </c>
      <c r="E31" s="22" t="s">
        <v>67</v>
      </c>
      <c r="F31" s="22" t="s">
        <v>84</v>
      </c>
      <c r="G31" s="23" t="s">
        <v>171</v>
      </c>
      <c r="H31" s="24" t="s">
        <v>232</v>
      </c>
      <c r="I31" s="24" t="s">
        <v>233</v>
      </c>
      <c r="J31" s="24" t="s">
        <v>72</v>
      </c>
      <c r="K31" s="24" t="s">
        <v>87</v>
      </c>
      <c r="L31" s="24">
        <f t="shared" si="0"/>
        <v>6</v>
      </c>
      <c r="M31" s="24" t="str">
        <f t="shared" si="1"/>
        <v>Riesgo Alto</v>
      </c>
      <c r="N31" s="24" t="s">
        <v>74</v>
      </c>
      <c r="O31" s="24" t="s">
        <v>234</v>
      </c>
      <c r="P31" s="24" t="s">
        <v>76</v>
      </c>
      <c r="Q31" s="24" t="s">
        <v>73</v>
      </c>
      <c r="R31" s="24">
        <f t="shared" si="2"/>
        <v>4</v>
      </c>
      <c r="S31" s="24" t="str">
        <f t="shared" si="3"/>
        <v>Riesgo Bajo</v>
      </c>
      <c r="T31" s="24" t="s">
        <v>78</v>
      </c>
      <c r="U31" s="24" t="s">
        <v>74</v>
      </c>
      <c r="V31" s="25" t="s">
        <v>136</v>
      </c>
      <c r="W31" s="25" t="s">
        <v>90</v>
      </c>
      <c r="X31" s="24" t="s">
        <v>235</v>
      </c>
      <c r="Y31" s="24" t="s">
        <v>156</v>
      </c>
    </row>
    <row r="32" spans="3:25" ht="72" customHeight="1">
      <c r="C32" s="15">
        <v>25</v>
      </c>
      <c r="D32" s="22" t="s">
        <v>66</v>
      </c>
      <c r="E32" s="22" t="s">
        <v>67</v>
      </c>
      <c r="F32" s="22" t="s">
        <v>84</v>
      </c>
      <c r="G32" s="23" t="s">
        <v>171</v>
      </c>
      <c r="H32" s="24" t="s">
        <v>236</v>
      </c>
      <c r="I32" s="24" t="s">
        <v>237</v>
      </c>
      <c r="J32" s="24" t="s">
        <v>72</v>
      </c>
      <c r="K32" s="24" t="s">
        <v>77</v>
      </c>
      <c r="L32" s="24">
        <f t="shared" si="0"/>
        <v>4</v>
      </c>
      <c r="M32" s="24" t="str">
        <f t="shared" si="1"/>
        <v>Riesgo Bajo</v>
      </c>
      <c r="N32" s="24" t="s">
        <v>74</v>
      </c>
      <c r="O32" s="24" t="s">
        <v>238</v>
      </c>
      <c r="P32" s="24" t="s">
        <v>76</v>
      </c>
      <c r="Q32" s="24" t="s">
        <v>77</v>
      </c>
      <c r="R32" s="24">
        <f t="shared" si="2"/>
        <v>3</v>
      </c>
      <c r="S32" s="24" t="str">
        <f t="shared" si="3"/>
        <v>Riesgo Bajo</v>
      </c>
      <c r="T32" s="24" t="s">
        <v>78</v>
      </c>
      <c r="U32" s="24" t="s">
        <v>128</v>
      </c>
      <c r="V32" s="25" t="s">
        <v>149</v>
      </c>
      <c r="W32" s="25" t="s">
        <v>90</v>
      </c>
      <c r="X32" s="24" t="s">
        <v>239</v>
      </c>
      <c r="Y32" s="24" t="s">
        <v>151</v>
      </c>
    </row>
    <row r="33" spans="3:25" ht="60" customHeight="1">
      <c r="C33" s="15">
        <v>26</v>
      </c>
      <c r="D33" s="22" t="s">
        <v>66</v>
      </c>
      <c r="E33" s="22" t="s">
        <v>67</v>
      </c>
      <c r="F33" s="22" t="s">
        <v>84</v>
      </c>
      <c r="G33" s="23" t="s">
        <v>171</v>
      </c>
      <c r="H33" s="24" t="s">
        <v>240</v>
      </c>
      <c r="I33" s="24" t="s">
        <v>241</v>
      </c>
      <c r="J33" s="24" t="s">
        <v>72</v>
      </c>
      <c r="K33" s="24" t="s">
        <v>73</v>
      </c>
      <c r="L33" s="24">
        <f t="shared" si="0"/>
        <v>5</v>
      </c>
      <c r="M33" s="24" t="str">
        <f t="shared" si="1"/>
        <v>Riesgo Medio</v>
      </c>
      <c r="N33" s="24" t="s">
        <v>74</v>
      </c>
      <c r="O33" s="24" t="s">
        <v>242</v>
      </c>
      <c r="P33" s="24" t="s">
        <v>76</v>
      </c>
      <c r="Q33" s="24" t="s">
        <v>77</v>
      </c>
      <c r="R33" s="24">
        <f t="shared" si="2"/>
        <v>3</v>
      </c>
      <c r="S33" s="24" t="str">
        <f t="shared" si="3"/>
        <v>Riesgo Bajo</v>
      </c>
      <c r="T33" s="24" t="s">
        <v>78</v>
      </c>
      <c r="U33" s="24" t="s">
        <v>128</v>
      </c>
      <c r="V33" s="25" t="s">
        <v>149</v>
      </c>
      <c r="W33" s="25" t="s">
        <v>90</v>
      </c>
      <c r="X33" s="24" t="s">
        <v>243</v>
      </c>
      <c r="Y33" s="24" t="s">
        <v>151</v>
      </c>
    </row>
    <row r="34" spans="3:25" ht="87.75" customHeight="1">
      <c r="C34" s="15">
        <v>27</v>
      </c>
      <c r="D34" s="22" t="s">
        <v>131</v>
      </c>
      <c r="E34" s="22" t="s">
        <v>67</v>
      </c>
      <c r="F34" s="22" t="s">
        <v>84</v>
      </c>
      <c r="G34" s="23" t="s">
        <v>171</v>
      </c>
      <c r="H34" s="24" t="s">
        <v>244</v>
      </c>
      <c r="I34" s="24" t="s">
        <v>245</v>
      </c>
      <c r="J34" s="24" t="s">
        <v>72</v>
      </c>
      <c r="K34" s="24" t="s">
        <v>73</v>
      </c>
      <c r="L34" s="24">
        <f t="shared" si="0"/>
        <v>5</v>
      </c>
      <c r="M34" s="24" t="str">
        <f t="shared" si="1"/>
        <v>Riesgo Medio</v>
      </c>
      <c r="N34" s="24" t="s">
        <v>74</v>
      </c>
      <c r="O34" s="24" t="s">
        <v>246</v>
      </c>
      <c r="P34" s="24" t="s">
        <v>76</v>
      </c>
      <c r="Q34" s="24" t="s">
        <v>77</v>
      </c>
      <c r="R34" s="24">
        <f t="shared" si="2"/>
        <v>3</v>
      </c>
      <c r="S34" s="24" t="str">
        <f t="shared" si="3"/>
        <v>Riesgo Bajo</v>
      </c>
      <c r="T34" s="24" t="s">
        <v>78</v>
      </c>
      <c r="U34" s="24" t="s">
        <v>128</v>
      </c>
      <c r="V34" s="25" t="s">
        <v>247</v>
      </c>
      <c r="W34" s="25" t="s">
        <v>90</v>
      </c>
      <c r="X34" s="24" t="s">
        <v>248</v>
      </c>
      <c r="Y34" s="24" t="s">
        <v>249</v>
      </c>
    </row>
    <row r="35" spans="3:25" ht="87.75" customHeight="1">
      <c r="C35" s="15">
        <v>28</v>
      </c>
      <c r="D35" s="22" t="s">
        <v>131</v>
      </c>
      <c r="E35" s="22" t="s">
        <v>67</v>
      </c>
      <c r="F35" s="22" t="s">
        <v>84</v>
      </c>
      <c r="G35" s="23" t="s">
        <v>171</v>
      </c>
      <c r="H35" s="24" t="s">
        <v>250</v>
      </c>
      <c r="I35" s="24" t="s">
        <v>251</v>
      </c>
      <c r="J35" s="24" t="s">
        <v>95</v>
      </c>
      <c r="K35" s="24" t="s">
        <v>73</v>
      </c>
      <c r="L35" s="24">
        <f t="shared" si="0"/>
        <v>6</v>
      </c>
      <c r="M35" s="24" t="str">
        <f t="shared" si="1"/>
        <v>Riesgo Alto</v>
      </c>
      <c r="N35" s="24" t="s">
        <v>74</v>
      </c>
      <c r="O35" s="24" t="s">
        <v>252</v>
      </c>
      <c r="P35" s="24" t="s">
        <v>72</v>
      </c>
      <c r="Q35" s="24" t="s">
        <v>77</v>
      </c>
      <c r="R35" s="24">
        <f t="shared" si="2"/>
        <v>4</v>
      </c>
      <c r="S35" s="24" t="str">
        <f t="shared" si="3"/>
        <v>Riesgo Bajo</v>
      </c>
      <c r="T35" s="24" t="s">
        <v>78</v>
      </c>
      <c r="U35" s="24" t="s">
        <v>128</v>
      </c>
      <c r="V35" s="25" t="s">
        <v>253</v>
      </c>
      <c r="W35" s="25" t="s">
        <v>254</v>
      </c>
      <c r="X35" s="24" t="s">
        <v>255</v>
      </c>
      <c r="Y35" s="24" t="s">
        <v>130</v>
      </c>
    </row>
    <row r="36" spans="3:25" ht="87.75" customHeight="1">
      <c r="C36" s="15">
        <v>29</v>
      </c>
      <c r="D36" s="22" t="s">
        <v>131</v>
      </c>
      <c r="E36" s="22" t="s">
        <v>67</v>
      </c>
      <c r="F36" s="22" t="s">
        <v>84</v>
      </c>
      <c r="G36" s="23" t="s">
        <v>171</v>
      </c>
      <c r="H36" s="24" t="s">
        <v>256</v>
      </c>
      <c r="I36" s="24" t="s">
        <v>257</v>
      </c>
      <c r="J36" s="24" t="s">
        <v>72</v>
      </c>
      <c r="K36" s="24" t="s">
        <v>77</v>
      </c>
      <c r="L36" s="24">
        <f t="shared" si="0"/>
        <v>4</v>
      </c>
      <c r="M36" s="24" t="str">
        <f t="shared" si="1"/>
        <v>Riesgo Bajo</v>
      </c>
      <c r="N36" s="24" t="s">
        <v>74</v>
      </c>
      <c r="O36" s="24" t="s">
        <v>258</v>
      </c>
      <c r="P36" s="24" t="s">
        <v>76</v>
      </c>
      <c r="Q36" s="24" t="s">
        <v>77</v>
      </c>
      <c r="R36" s="24">
        <f t="shared" si="2"/>
        <v>3</v>
      </c>
      <c r="S36" s="24" t="str">
        <f t="shared" si="3"/>
        <v>Riesgo Bajo</v>
      </c>
      <c r="T36" s="24" t="s">
        <v>78</v>
      </c>
      <c r="U36" s="24" t="s">
        <v>219</v>
      </c>
      <c r="V36" s="25" t="s">
        <v>259</v>
      </c>
      <c r="W36" s="25" t="s">
        <v>90</v>
      </c>
      <c r="X36" s="24" t="s">
        <v>260</v>
      </c>
      <c r="Y36" s="24" t="s">
        <v>261</v>
      </c>
    </row>
    <row r="37" spans="3:25" ht="60" customHeight="1">
      <c r="C37" s="15">
        <v>30</v>
      </c>
      <c r="D37" s="22" t="s">
        <v>131</v>
      </c>
      <c r="E37" s="22" t="s">
        <v>67</v>
      </c>
      <c r="F37" s="22" t="s">
        <v>84</v>
      </c>
      <c r="G37" s="23" t="s">
        <v>171</v>
      </c>
      <c r="H37" s="24" t="s">
        <v>262</v>
      </c>
      <c r="I37" s="24" t="s">
        <v>263</v>
      </c>
      <c r="J37" s="24" t="s">
        <v>76</v>
      </c>
      <c r="K37" s="24" t="s">
        <v>264</v>
      </c>
      <c r="L37" s="24">
        <f t="shared" si="0"/>
        <v>6</v>
      </c>
      <c r="M37" s="24" t="str">
        <f t="shared" si="1"/>
        <v>Riesgo Alto</v>
      </c>
      <c r="N37" s="24" t="s">
        <v>166</v>
      </c>
      <c r="O37" s="24" t="s">
        <v>265</v>
      </c>
      <c r="P37" s="24" t="s">
        <v>76</v>
      </c>
      <c r="Q37" s="24" t="s">
        <v>77</v>
      </c>
      <c r="R37" s="24">
        <f t="shared" si="2"/>
        <v>3</v>
      </c>
      <c r="S37" s="24" t="str">
        <f t="shared" si="3"/>
        <v>Riesgo Bajo</v>
      </c>
      <c r="T37" s="24" t="s">
        <v>78</v>
      </c>
      <c r="U37" s="24" t="s">
        <v>128</v>
      </c>
      <c r="V37" s="25" t="s">
        <v>136</v>
      </c>
      <c r="W37" s="25" t="s">
        <v>90</v>
      </c>
      <c r="X37" s="24" t="s">
        <v>266</v>
      </c>
      <c r="Y37" s="24" t="s">
        <v>98</v>
      </c>
    </row>
    <row r="38" spans="3:25" ht="22.5" customHeight="1">
      <c r="C38" s="44" t="s">
        <v>267</v>
      </c>
      <c r="D38" s="44"/>
      <c r="E38" s="44"/>
      <c r="F38" s="44"/>
      <c r="G38" s="44"/>
      <c r="H38" s="44"/>
      <c r="I38" s="44"/>
      <c r="J38" s="44"/>
      <c r="K38" s="44"/>
      <c r="L38" s="44"/>
      <c r="M38" s="44"/>
      <c r="N38" s="44"/>
      <c r="O38" s="44"/>
      <c r="P38" s="44"/>
      <c r="Q38" s="44"/>
      <c r="R38" s="44"/>
      <c r="S38" s="44"/>
      <c r="T38" s="44"/>
      <c r="U38" s="44"/>
      <c r="V38" s="44"/>
      <c r="W38" s="44"/>
      <c r="X38" s="44"/>
      <c r="Y38" s="44"/>
    </row>
    <row r="39" spans="3:25" ht="103.5" customHeight="1">
      <c r="C39" s="15">
        <v>31</v>
      </c>
      <c r="D39" s="22" t="s">
        <v>131</v>
      </c>
      <c r="E39" s="22" t="s">
        <v>67</v>
      </c>
      <c r="F39" s="22" t="s">
        <v>84</v>
      </c>
      <c r="G39" s="23" t="s">
        <v>268</v>
      </c>
      <c r="H39" s="24" t="s">
        <v>269</v>
      </c>
      <c r="I39" s="24" t="s">
        <v>270</v>
      </c>
      <c r="J39" s="24" t="s">
        <v>72</v>
      </c>
      <c r="K39" s="24" t="s">
        <v>73</v>
      </c>
      <c r="L39" s="24">
        <f>VALUE(LEFT(TRIM(J39),1))+VALUE(LEFT(TRIM(K39),1))</f>
        <v>5</v>
      </c>
      <c r="M39" s="24" t="str">
        <f>IF(L39&lt;=4,"Riesgo Bajo",IF(L39=5,"Riesgo Medio",IF(L39&lt;=7,"Riesgo Alto","Riesgo Extremo")))</f>
        <v>Riesgo Medio</v>
      </c>
      <c r="N39" s="24" t="s">
        <v>271</v>
      </c>
      <c r="O39" s="24" t="s">
        <v>272</v>
      </c>
      <c r="P39" s="24" t="s">
        <v>72</v>
      </c>
      <c r="Q39" s="24" t="s">
        <v>77</v>
      </c>
      <c r="R39" s="24">
        <f>VALUE(LEFT(TRIM(P39),1))+VALUE(LEFT(TRIM(Q39),1))</f>
        <v>4</v>
      </c>
      <c r="S39" s="24" t="str">
        <f>IF(R39&lt;=4,"Riesgo Bajo",IF(R39=5,"Riesgo Medio",IF(R39&lt;=7,"Riesgo Alto","Riesgo Extremo")))</f>
        <v>Riesgo Bajo</v>
      </c>
      <c r="T39" s="24" t="s">
        <v>78</v>
      </c>
      <c r="U39" s="24" t="s">
        <v>128</v>
      </c>
      <c r="V39" s="25" t="s">
        <v>136</v>
      </c>
      <c r="W39" s="25" t="s">
        <v>90</v>
      </c>
      <c r="X39" s="24" t="s">
        <v>273</v>
      </c>
      <c r="Y39" s="24" t="s">
        <v>274</v>
      </c>
    </row>
  </sheetData>
  <mergeCells count="25">
    <mergeCell ref="C9:Y9"/>
    <mergeCell ref="C14:Y14"/>
    <mergeCell ref="C17:Y17"/>
    <mergeCell ref="C20:Y20"/>
    <mergeCell ref="C38:Y38"/>
    <mergeCell ref="U1:U2"/>
    <mergeCell ref="V1:V2"/>
    <mergeCell ref="W1:W2"/>
    <mergeCell ref="X1:Y1"/>
    <mergeCell ref="C3:Y3"/>
    <mergeCell ref="M1:M2"/>
    <mergeCell ref="N1:N2"/>
    <mergeCell ref="O1:O2"/>
    <mergeCell ref="P1:S1"/>
    <mergeCell ref="T1:T2"/>
    <mergeCell ref="H1:H2"/>
    <mergeCell ref="I1:I2"/>
    <mergeCell ref="J1:J2"/>
    <mergeCell ref="K1:K2"/>
    <mergeCell ref="L1:L2"/>
    <mergeCell ref="C1:C2"/>
    <mergeCell ref="D1:D2"/>
    <mergeCell ref="E1:E2"/>
    <mergeCell ref="F1:F2"/>
    <mergeCell ref="G1:G2"/>
  </mergeCells>
  <conditionalFormatting sqref="M4:M39">
    <cfRule type="expression" dxfId="7" priority="2">
      <formula>M4="Riesgo Bajo"</formula>
    </cfRule>
    <cfRule type="expression" dxfId="6" priority="3">
      <formula>M4="Riesgo Medio"</formula>
    </cfRule>
    <cfRule type="expression" dxfId="5" priority="4">
      <formula>M4="Riesgo Alto"</formula>
    </cfRule>
    <cfRule type="expression" dxfId="4" priority="5">
      <formula>M4="Riesgo Extremo"</formula>
    </cfRule>
  </conditionalFormatting>
  <conditionalFormatting sqref="S4:S39">
    <cfRule type="expression" dxfId="3" priority="6">
      <formula>S4="Riesgo Bajo"</formula>
    </cfRule>
    <cfRule type="expression" dxfId="2" priority="7">
      <formula>S4="Riesgo Medio"</formula>
    </cfRule>
    <cfRule type="expression" dxfId="1" priority="8">
      <formula>S4="Riesgo Alto"</formula>
    </cfRule>
    <cfRule type="expression" dxfId="0" priority="9">
      <formula>S4="Riesgo Extremo"</formula>
    </cfRule>
  </conditionalFormatting>
  <dataValidations count="3">
    <dataValidation type="list" sqref="J4:J8 P4:P8 J10:J13 P10:P13 J15:J16 P15:P16 J18:J19 P18:P19 J21:J37 P21:P37 J39 P39" xr:uid="{00000000-0002-0000-0100-000000000000}">
      <formula1>"1= Raro,2= Improbable,3= Posible,4= Probable,5= Casi cierto"</formula1>
      <formula2>0</formula2>
    </dataValidation>
    <dataValidation type="list" sqref="K4:K8 Q4:Q8 K10:K13 Q10:Q13 K15:K16 Q15:Q16 K18:K19 Q18:Q19 K21:K37 Q21:Q37 K39 Q39" xr:uid="{00000000-0002-0000-0100-000001000000}">
      <formula1>"1= Insignificante,2= Menor,3= Moderado,4= Mayor,5= Catastrófico"</formula1>
      <formula2>0</formula2>
    </dataValidation>
    <dataValidation type="list" sqref="T4:T8 T10:T13 T15:T16 T18:T19 T21:T37 T39" xr:uid="{00000000-0002-0000-0100-000002000000}">
      <formula1>"Sí,No"</formula1>
      <formula2>0</formula2>
    </dataValidation>
  </dataValidations>
  <printOptions horizontalCentered="1"/>
  <pageMargins left="0.70833333333333304" right="0.70833333333333304" top="0.39374999999999999" bottom="0.35416666666666702" header="0.511811023622047" footer="0.511811023622047"/>
  <pageSetup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Y40"/>
  <sheetViews>
    <sheetView zoomScale="55" zoomScaleNormal="55" workbookViewId="0">
      <pane ySplit="7" topLeftCell="A11" activePane="bottomLeft" state="frozen"/>
      <selection pane="bottomLeft" activeCell="H11" sqref="H11"/>
    </sheetView>
  </sheetViews>
  <sheetFormatPr baseColWidth="10" defaultColWidth="10.5" defaultRowHeight="14"/>
  <cols>
    <col min="2" max="2" width="10.4140625" customWidth="1"/>
    <col min="3" max="3" width="5.75" customWidth="1"/>
    <col min="4" max="4" width="22.25" customWidth="1"/>
    <col min="5" max="6" width="4" customWidth="1"/>
    <col min="7" max="7" width="4.4140625" customWidth="1"/>
    <col min="8" max="8" width="20.75" style="19" customWidth="1"/>
    <col min="9" max="9" width="19" style="19" customWidth="1"/>
    <col min="10" max="10" width="12.75" customWidth="1"/>
    <col min="11" max="11" width="12.4140625" customWidth="1"/>
    <col min="12" max="12" width="7" customWidth="1"/>
    <col min="13" max="14" width="11" customWidth="1"/>
    <col min="15" max="15" width="27.4140625" customWidth="1"/>
    <col min="16" max="16" width="12.75" customWidth="1"/>
    <col min="17" max="17" width="13" customWidth="1"/>
    <col min="18" max="18" width="7" customWidth="1"/>
    <col min="19" max="19" width="11" customWidth="1"/>
    <col min="20" max="20" width="7" customWidth="1"/>
    <col min="21" max="21" width="10.25" customWidth="1"/>
    <col min="22" max="22" width="14.4140625" customWidth="1"/>
    <col min="23" max="23" width="14.25" customWidth="1"/>
    <col min="24" max="24" width="26" customWidth="1"/>
    <col min="25" max="25" width="21.4140625" customWidth="1"/>
  </cols>
  <sheetData>
    <row r="1" spans="1:25" ht="32.25" customHeight="1">
      <c r="C1" s="14"/>
      <c r="D1" s="14"/>
      <c r="E1" s="45" t="s">
        <v>0</v>
      </c>
      <c r="F1" s="45"/>
      <c r="G1" s="45"/>
      <c r="H1" s="45"/>
      <c r="I1" s="45"/>
      <c r="J1" s="45"/>
      <c r="K1" s="45"/>
      <c r="L1" s="45"/>
      <c r="M1" s="45"/>
      <c r="N1" s="45"/>
      <c r="O1" s="45"/>
      <c r="P1" s="45"/>
      <c r="Q1" s="45"/>
      <c r="R1" s="45"/>
      <c r="S1" s="45"/>
      <c r="T1" s="45"/>
      <c r="U1" s="45"/>
      <c r="V1" s="45"/>
      <c r="W1" s="45"/>
      <c r="X1" s="15" t="s">
        <v>275</v>
      </c>
      <c r="Y1" s="15" t="s">
        <v>2</v>
      </c>
    </row>
    <row r="2" spans="1:25" ht="32.25" customHeight="1">
      <c r="C2" s="14"/>
      <c r="D2" s="14"/>
      <c r="E2" s="45"/>
      <c r="F2" s="45"/>
      <c r="G2" s="45"/>
      <c r="H2" s="45"/>
      <c r="I2" s="45"/>
      <c r="J2" s="45"/>
      <c r="K2" s="45"/>
      <c r="L2" s="45"/>
      <c r="M2" s="45"/>
      <c r="N2" s="45"/>
      <c r="O2" s="45"/>
      <c r="P2" s="45"/>
      <c r="Q2" s="45"/>
      <c r="R2" s="45"/>
      <c r="S2" s="45"/>
      <c r="T2" s="45"/>
      <c r="U2" s="45"/>
      <c r="V2" s="45"/>
      <c r="W2" s="45"/>
      <c r="X2" s="15" t="s">
        <v>276</v>
      </c>
      <c r="Y2" s="15" t="s">
        <v>277</v>
      </c>
    </row>
    <row r="3" spans="1:25" ht="32.25" customHeight="1">
      <c r="C3" s="14"/>
      <c r="D3" s="14"/>
      <c r="E3" s="45"/>
      <c r="F3" s="45"/>
      <c r="G3" s="45"/>
      <c r="H3" s="45"/>
      <c r="I3" s="45"/>
      <c r="J3" s="45"/>
      <c r="K3" s="45"/>
      <c r="L3" s="45"/>
      <c r="M3" s="45"/>
      <c r="N3" s="45"/>
      <c r="O3" s="45"/>
      <c r="P3" s="45"/>
      <c r="Q3" s="45"/>
      <c r="R3" s="45"/>
      <c r="S3" s="45"/>
      <c r="T3" s="45"/>
      <c r="U3" s="45"/>
      <c r="V3" s="45"/>
      <c r="W3" s="45"/>
      <c r="X3" s="15" t="s">
        <v>4</v>
      </c>
      <c r="Y3" s="15" t="s">
        <v>278</v>
      </c>
    </row>
    <row r="4" spans="1:25" ht="18.75" customHeight="1">
      <c r="C4" s="46" t="s">
        <v>5</v>
      </c>
      <c r="D4" s="46"/>
      <c r="E4" s="47" t="s">
        <v>279</v>
      </c>
      <c r="F4" s="47"/>
      <c r="G4" s="47"/>
      <c r="H4" s="47"/>
      <c r="I4" s="47"/>
      <c r="J4" s="47"/>
      <c r="K4" s="47"/>
      <c r="L4" s="47"/>
      <c r="M4" s="47"/>
      <c r="N4" s="47"/>
      <c r="O4" s="47"/>
      <c r="P4" s="47"/>
      <c r="Q4" s="47"/>
      <c r="R4" s="47"/>
      <c r="S4" s="47"/>
      <c r="T4" s="47"/>
      <c r="U4" s="47"/>
      <c r="V4" s="47"/>
      <c r="W4" s="47"/>
      <c r="X4" s="47"/>
      <c r="Y4" s="47"/>
    </row>
    <row r="5" spans="1:25" ht="47.25" customHeight="1">
      <c r="C5" s="48" t="s">
        <v>7</v>
      </c>
      <c r="D5" s="48"/>
      <c r="E5" s="49" t="s">
        <v>280</v>
      </c>
      <c r="F5" s="49"/>
      <c r="G5" s="49"/>
      <c r="H5" s="49"/>
      <c r="I5" s="49"/>
      <c r="J5" s="49"/>
      <c r="K5" s="49"/>
      <c r="L5" s="49"/>
      <c r="M5" s="49"/>
      <c r="N5" s="49"/>
      <c r="O5" s="49"/>
      <c r="P5" s="49"/>
      <c r="Q5" s="49"/>
      <c r="R5" s="49"/>
      <c r="S5" s="49"/>
      <c r="T5" s="49"/>
      <c r="U5" s="49"/>
      <c r="V5" s="49"/>
      <c r="W5" s="49"/>
      <c r="X5" s="49"/>
      <c r="Y5" s="49"/>
    </row>
    <row r="6" spans="1:25" ht="15" customHeight="1">
      <c r="C6" s="46" t="s">
        <v>9</v>
      </c>
      <c r="D6" s="46"/>
      <c r="E6" s="47" t="s">
        <v>10</v>
      </c>
      <c r="F6" s="47"/>
      <c r="G6" s="47"/>
      <c r="H6" s="47"/>
      <c r="I6" s="47"/>
      <c r="J6" s="47"/>
      <c r="K6" s="47"/>
      <c r="L6" s="47"/>
      <c r="M6" s="47"/>
      <c r="N6" s="47"/>
      <c r="O6" s="47"/>
      <c r="P6" s="47"/>
      <c r="Q6" s="47"/>
      <c r="R6" s="47"/>
      <c r="S6" s="47"/>
      <c r="T6" s="47"/>
      <c r="U6" s="47"/>
      <c r="V6" s="47"/>
      <c r="W6" s="47"/>
      <c r="X6" s="47"/>
      <c r="Y6" s="47"/>
    </row>
    <row r="7" spans="1:25" ht="88.5" customHeight="1">
      <c r="C7" s="20" t="s">
        <v>46</v>
      </c>
      <c r="D7" s="20" t="s">
        <v>281</v>
      </c>
      <c r="E7" s="21" t="s">
        <v>47</v>
      </c>
      <c r="F7" s="21" t="s">
        <v>48</v>
      </c>
      <c r="G7" s="21" t="s">
        <v>49</v>
      </c>
      <c r="H7" s="20" t="s">
        <v>50</v>
      </c>
      <c r="I7" s="20" t="s">
        <v>52</v>
      </c>
      <c r="J7" s="21" t="s">
        <v>53</v>
      </c>
      <c r="K7" s="21" t="s">
        <v>13</v>
      </c>
      <c r="L7" s="21" t="s">
        <v>282</v>
      </c>
      <c r="M7" s="21" t="s">
        <v>26</v>
      </c>
      <c r="N7" s="21" t="s">
        <v>283</v>
      </c>
      <c r="O7" s="21" t="s">
        <v>56</v>
      </c>
      <c r="P7" s="21" t="s">
        <v>53</v>
      </c>
      <c r="Q7" s="21" t="s">
        <v>13</v>
      </c>
      <c r="R7" s="21" t="s">
        <v>284</v>
      </c>
      <c r="S7" s="21" t="s">
        <v>26</v>
      </c>
      <c r="T7" s="21" t="s">
        <v>285</v>
      </c>
      <c r="U7" s="21" t="s">
        <v>286</v>
      </c>
      <c r="V7" s="20" t="s">
        <v>287</v>
      </c>
      <c r="W7" s="20" t="s">
        <v>288</v>
      </c>
      <c r="X7" s="20" t="s">
        <v>289</v>
      </c>
      <c r="Y7" s="20" t="s">
        <v>64</v>
      </c>
    </row>
    <row r="8" spans="1:25" ht="22.5" customHeight="1">
      <c r="C8" s="44" t="s">
        <v>65</v>
      </c>
      <c r="D8" s="44"/>
      <c r="E8" s="44"/>
      <c r="F8" s="44"/>
      <c r="G8" s="44"/>
      <c r="H8" s="44"/>
      <c r="I8" s="44"/>
      <c r="J8" s="44"/>
      <c r="K8" s="44"/>
      <c r="L8" s="44"/>
      <c r="M8" s="44"/>
      <c r="N8" s="44"/>
      <c r="O8" s="44"/>
      <c r="P8" s="44"/>
      <c r="Q8" s="44"/>
      <c r="R8" s="44"/>
      <c r="S8" s="44"/>
      <c r="T8" s="44"/>
      <c r="U8" s="44"/>
      <c r="V8" s="44"/>
      <c r="W8" s="44"/>
      <c r="X8" s="44"/>
      <c r="Y8" s="44"/>
    </row>
    <row r="9" spans="1:25" ht="139.5" customHeight="1">
      <c r="C9" s="15">
        <v>1</v>
      </c>
      <c r="D9" s="24" t="s">
        <v>66</v>
      </c>
      <c r="E9" s="22" t="s">
        <v>67</v>
      </c>
      <c r="F9" s="22" t="s">
        <v>68</v>
      </c>
      <c r="G9" s="23" t="s">
        <v>69</v>
      </c>
      <c r="H9" s="24" t="s">
        <v>290</v>
      </c>
      <c r="I9" s="24" t="s">
        <v>291</v>
      </c>
      <c r="J9" s="24" t="s">
        <v>72</v>
      </c>
      <c r="K9" s="24" t="s">
        <v>292</v>
      </c>
      <c r="L9" s="24">
        <v>5</v>
      </c>
      <c r="M9" s="24" t="s">
        <v>293</v>
      </c>
      <c r="N9" s="24" t="s">
        <v>74</v>
      </c>
      <c r="O9" s="24" t="s">
        <v>294</v>
      </c>
      <c r="P9" s="24" t="s">
        <v>77</v>
      </c>
      <c r="Q9" s="24" t="s">
        <v>295</v>
      </c>
      <c r="R9" s="24">
        <v>3</v>
      </c>
      <c r="S9" s="24" t="s">
        <v>296</v>
      </c>
      <c r="T9" s="24" t="s">
        <v>297</v>
      </c>
      <c r="U9" s="24" t="s">
        <v>103</v>
      </c>
      <c r="V9" s="25" t="s">
        <v>80</v>
      </c>
      <c r="W9" s="25" t="s">
        <v>298</v>
      </c>
      <c r="X9" s="24" t="s">
        <v>299</v>
      </c>
      <c r="Y9" s="24" t="s">
        <v>300</v>
      </c>
    </row>
    <row r="10" spans="1:25" ht="54" customHeight="1">
      <c r="C10" s="15">
        <v>2</v>
      </c>
      <c r="D10" s="24" t="s">
        <v>66</v>
      </c>
      <c r="E10" s="22" t="s">
        <v>67</v>
      </c>
      <c r="F10" s="22" t="s">
        <v>84</v>
      </c>
      <c r="G10" s="23" t="s">
        <v>69</v>
      </c>
      <c r="H10" s="24" t="s">
        <v>301</v>
      </c>
      <c r="I10" s="26" t="s">
        <v>302</v>
      </c>
      <c r="J10" s="24" t="s">
        <v>76</v>
      </c>
      <c r="K10" s="24" t="s">
        <v>87</v>
      </c>
      <c r="L10" s="24">
        <v>5</v>
      </c>
      <c r="M10" s="24" t="s">
        <v>293</v>
      </c>
      <c r="N10" s="24" t="s">
        <v>74</v>
      </c>
      <c r="O10" s="24" t="s">
        <v>303</v>
      </c>
      <c r="P10" s="24" t="s">
        <v>76</v>
      </c>
      <c r="Q10" s="24" t="s">
        <v>77</v>
      </c>
      <c r="R10" s="24">
        <v>3</v>
      </c>
      <c r="S10" s="24" t="s">
        <v>296</v>
      </c>
      <c r="T10" s="24" t="s">
        <v>78</v>
      </c>
      <c r="U10" s="24" t="s">
        <v>304</v>
      </c>
      <c r="V10" s="25" t="s">
        <v>136</v>
      </c>
      <c r="W10" s="25" t="s">
        <v>305</v>
      </c>
      <c r="X10" s="24" t="s">
        <v>306</v>
      </c>
      <c r="Y10" s="24" t="s">
        <v>98</v>
      </c>
    </row>
    <row r="11" spans="1:25" ht="186" customHeight="1">
      <c r="C11" s="15">
        <v>3</v>
      </c>
      <c r="D11" s="24" t="s">
        <v>66</v>
      </c>
      <c r="E11" s="22" t="s">
        <v>99</v>
      </c>
      <c r="F11" s="22" t="s">
        <v>84</v>
      </c>
      <c r="G11" s="23" t="s">
        <v>69</v>
      </c>
      <c r="H11" s="24" t="s">
        <v>307</v>
      </c>
      <c r="I11" s="24" t="s">
        <v>308</v>
      </c>
      <c r="J11" s="24" t="s">
        <v>95</v>
      </c>
      <c r="K11" s="24" t="s">
        <v>73</v>
      </c>
      <c r="L11" s="24">
        <v>6</v>
      </c>
      <c r="M11" s="24" t="s">
        <v>309</v>
      </c>
      <c r="N11" s="24" t="s">
        <v>310</v>
      </c>
      <c r="O11" s="24" t="s">
        <v>311</v>
      </c>
      <c r="P11" s="24" t="s">
        <v>76</v>
      </c>
      <c r="Q11" s="24" t="s">
        <v>73</v>
      </c>
      <c r="R11" s="24">
        <v>4</v>
      </c>
      <c r="S11" s="24" t="s">
        <v>296</v>
      </c>
      <c r="T11" s="24" t="s">
        <v>78</v>
      </c>
      <c r="U11" s="24" t="s">
        <v>304</v>
      </c>
      <c r="V11" s="25" t="s">
        <v>136</v>
      </c>
      <c r="W11" s="25" t="s">
        <v>305</v>
      </c>
      <c r="X11" s="24" t="s">
        <v>306</v>
      </c>
      <c r="Y11" s="24" t="s">
        <v>98</v>
      </c>
    </row>
    <row r="12" spans="1:25" ht="61.5" customHeight="1">
      <c r="A12" s="27"/>
      <c r="B12" s="28"/>
      <c r="C12" s="15">
        <v>4</v>
      </c>
      <c r="D12" s="24" t="s">
        <v>131</v>
      </c>
      <c r="E12" s="22" t="s">
        <v>99</v>
      </c>
      <c r="F12" s="22" t="s">
        <v>84</v>
      </c>
      <c r="G12" s="23" t="s">
        <v>69</v>
      </c>
      <c r="H12" s="24" t="s">
        <v>312</v>
      </c>
      <c r="I12" s="24" t="s">
        <v>313</v>
      </c>
      <c r="J12" s="24" t="s">
        <v>95</v>
      </c>
      <c r="K12" s="24" t="s">
        <v>77</v>
      </c>
      <c r="L12" s="24">
        <v>5</v>
      </c>
      <c r="M12" s="24" t="s">
        <v>293</v>
      </c>
      <c r="N12" s="24" t="s">
        <v>103</v>
      </c>
      <c r="O12" s="24" t="s">
        <v>314</v>
      </c>
      <c r="P12" s="24" t="s">
        <v>72</v>
      </c>
      <c r="Q12" s="24" t="s">
        <v>73</v>
      </c>
      <c r="R12" s="24">
        <v>5</v>
      </c>
      <c r="S12" s="24" t="s">
        <v>293</v>
      </c>
      <c r="T12" s="24" t="s">
        <v>78</v>
      </c>
      <c r="U12" s="24" t="s">
        <v>219</v>
      </c>
      <c r="V12" s="25" t="s">
        <v>136</v>
      </c>
      <c r="W12" s="25" t="s">
        <v>305</v>
      </c>
      <c r="X12" s="24" t="s">
        <v>315</v>
      </c>
      <c r="Y12" s="24" t="s">
        <v>98</v>
      </c>
    </row>
    <row r="13" spans="1:25" ht="54" customHeight="1">
      <c r="A13" s="27"/>
      <c r="B13" s="28"/>
      <c r="C13" s="15">
        <v>5</v>
      </c>
      <c r="D13" s="24" t="s">
        <v>131</v>
      </c>
      <c r="E13" s="22" t="s">
        <v>99</v>
      </c>
      <c r="F13" s="22" t="s">
        <v>84</v>
      </c>
      <c r="G13" s="23" t="s">
        <v>69</v>
      </c>
      <c r="H13" s="24" t="s">
        <v>316</v>
      </c>
      <c r="I13" s="24" t="s">
        <v>317</v>
      </c>
      <c r="J13" s="24" t="s">
        <v>95</v>
      </c>
      <c r="K13" s="24" t="s">
        <v>77</v>
      </c>
      <c r="L13" s="24">
        <v>5</v>
      </c>
      <c r="M13" s="24" t="s">
        <v>293</v>
      </c>
      <c r="N13" s="24" t="s">
        <v>310</v>
      </c>
      <c r="O13" s="24" t="s">
        <v>318</v>
      </c>
      <c r="P13" s="24" t="s">
        <v>72</v>
      </c>
      <c r="Q13" s="24" t="s">
        <v>73</v>
      </c>
      <c r="R13" s="24">
        <v>5</v>
      </c>
      <c r="S13" s="24" t="s">
        <v>293</v>
      </c>
      <c r="T13" s="24" t="s">
        <v>78</v>
      </c>
      <c r="U13" s="24" t="s">
        <v>304</v>
      </c>
      <c r="V13" s="25" t="s">
        <v>136</v>
      </c>
      <c r="W13" s="25" t="s">
        <v>305</v>
      </c>
      <c r="X13" s="24" t="s">
        <v>319</v>
      </c>
      <c r="Y13" s="24" t="s">
        <v>98</v>
      </c>
    </row>
    <row r="14" spans="1:25" ht="108" customHeight="1">
      <c r="A14" s="27"/>
      <c r="C14" s="15">
        <v>6</v>
      </c>
      <c r="D14" s="24" t="s">
        <v>66</v>
      </c>
      <c r="E14" s="22" t="s">
        <v>67</v>
      </c>
      <c r="F14" s="22" t="s">
        <v>84</v>
      </c>
      <c r="G14" s="23" t="s">
        <v>100</v>
      </c>
      <c r="H14" s="24" t="s">
        <v>320</v>
      </c>
      <c r="I14" s="26" t="s">
        <v>321</v>
      </c>
      <c r="J14" s="24" t="s">
        <v>322</v>
      </c>
      <c r="K14" s="24" t="s">
        <v>87</v>
      </c>
      <c r="L14" s="24">
        <v>7</v>
      </c>
      <c r="M14" s="24" t="s">
        <v>309</v>
      </c>
      <c r="N14" s="24" t="s">
        <v>74</v>
      </c>
      <c r="O14" s="24" t="s">
        <v>323</v>
      </c>
      <c r="P14" s="24" t="s">
        <v>324</v>
      </c>
      <c r="Q14" s="24" t="s">
        <v>292</v>
      </c>
      <c r="R14" s="24">
        <v>5</v>
      </c>
      <c r="S14" s="24" t="s">
        <v>293</v>
      </c>
      <c r="T14" s="24" t="s">
        <v>78</v>
      </c>
      <c r="U14" s="24" t="s">
        <v>325</v>
      </c>
      <c r="V14" s="25" t="s">
        <v>326</v>
      </c>
      <c r="W14" s="25" t="s">
        <v>327</v>
      </c>
      <c r="X14" s="24" t="s">
        <v>328</v>
      </c>
      <c r="Y14" s="24" t="s">
        <v>329</v>
      </c>
    </row>
    <row r="15" spans="1:25" ht="22.5" customHeight="1">
      <c r="C15" s="44" t="s">
        <v>115</v>
      </c>
      <c r="D15" s="44"/>
      <c r="E15" s="44"/>
      <c r="F15" s="44"/>
      <c r="G15" s="44"/>
      <c r="H15" s="44"/>
      <c r="I15" s="44"/>
      <c r="J15" s="44"/>
      <c r="K15" s="44"/>
      <c r="L15" s="44"/>
      <c r="M15" s="44"/>
      <c r="N15" s="44"/>
      <c r="O15" s="44"/>
      <c r="P15" s="44"/>
      <c r="Q15" s="44"/>
      <c r="R15" s="44"/>
      <c r="S15" s="44"/>
      <c r="T15" s="44"/>
      <c r="U15" s="44"/>
      <c r="V15" s="44"/>
      <c r="W15" s="44"/>
      <c r="X15" s="44"/>
      <c r="Y15" s="44"/>
    </row>
    <row r="16" spans="1:25" ht="61.5" customHeight="1">
      <c r="A16" s="27"/>
      <c r="B16" s="28"/>
      <c r="C16" s="15">
        <v>7</v>
      </c>
      <c r="D16" s="24" t="s">
        <v>131</v>
      </c>
      <c r="E16" s="22" t="s">
        <v>99</v>
      </c>
      <c r="F16" s="22" t="s">
        <v>84</v>
      </c>
      <c r="G16" s="23" t="s">
        <v>117</v>
      </c>
      <c r="H16" s="24" t="s">
        <v>330</v>
      </c>
      <c r="I16" s="24" t="s">
        <v>331</v>
      </c>
      <c r="J16" s="24" t="s">
        <v>322</v>
      </c>
      <c r="K16" s="24" t="s">
        <v>73</v>
      </c>
      <c r="L16" s="24">
        <v>6</v>
      </c>
      <c r="M16" s="24" t="s">
        <v>309</v>
      </c>
      <c r="N16" s="24" t="s">
        <v>74</v>
      </c>
      <c r="O16" s="24" t="s">
        <v>332</v>
      </c>
      <c r="P16" s="24" t="s">
        <v>95</v>
      </c>
      <c r="Q16" s="24" t="s">
        <v>77</v>
      </c>
      <c r="R16" s="24">
        <v>5</v>
      </c>
      <c r="S16" s="24" t="s">
        <v>293</v>
      </c>
      <c r="T16" s="24" t="s">
        <v>46</v>
      </c>
      <c r="U16" s="24" t="s">
        <v>103</v>
      </c>
      <c r="V16" s="25" t="s">
        <v>136</v>
      </c>
      <c r="W16" s="25" t="s">
        <v>305</v>
      </c>
      <c r="X16" s="24" t="s">
        <v>333</v>
      </c>
      <c r="Y16" s="24" t="s">
        <v>98</v>
      </c>
    </row>
    <row r="17" spans="1:25" ht="61.5" customHeight="1">
      <c r="A17" s="27"/>
      <c r="C17" s="15">
        <v>8</v>
      </c>
      <c r="D17" s="24" t="s">
        <v>131</v>
      </c>
      <c r="E17" s="22" t="s">
        <v>99</v>
      </c>
      <c r="F17" s="22" t="s">
        <v>84</v>
      </c>
      <c r="G17" s="23" t="s">
        <v>117</v>
      </c>
      <c r="H17" s="24" t="s">
        <v>334</v>
      </c>
      <c r="I17" s="24" t="s">
        <v>335</v>
      </c>
      <c r="J17" s="24" t="s">
        <v>72</v>
      </c>
      <c r="K17" s="24" t="s">
        <v>77</v>
      </c>
      <c r="L17" s="24">
        <v>4</v>
      </c>
      <c r="M17" s="24" t="s">
        <v>296</v>
      </c>
      <c r="N17" s="24" t="s">
        <v>103</v>
      </c>
      <c r="O17" s="24" t="s">
        <v>336</v>
      </c>
      <c r="P17" s="24" t="s">
        <v>72</v>
      </c>
      <c r="Q17" s="24" t="s">
        <v>77</v>
      </c>
      <c r="R17" s="24">
        <v>4</v>
      </c>
      <c r="S17" s="24" t="s">
        <v>296</v>
      </c>
      <c r="T17" s="24" t="s">
        <v>46</v>
      </c>
      <c r="U17" s="24" t="s">
        <v>304</v>
      </c>
      <c r="V17" s="25" t="s">
        <v>80</v>
      </c>
      <c r="W17" s="25" t="s">
        <v>305</v>
      </c>
      <c r="X17" s="24" t="s">
        <v>337</v>
      </c>
      <c r="Y17" s="24" t="s">
        <v>98</v>
      </c>
    </row>
    <row r="18" spans="1:25" ht="170.25" customHeight="1">
      <c r="A18" s="27"/>
      <c r="C18" s="15">
        <v>9</v>
      </c>
      <c r="D18" s="24" t="s">
        <v>131</v>
      </c>
      <c r="E18" s="22" t="s">
        <v>99</v>
      </c>
      <c r="F18" s="22" t="s">
        <v>84</v>
      </c>
      <c r="G18" s="23" t="s">
        <v>117</v>
      </c>
      <c r="H18" s="24" t="s">
        <v>338</v>
      </c>
      <c r="I18" s="24" t="s">
        <v>339</v>
      </c>
      <c r="J18" s="24" t="s">
        <v>72</v>
      </c>
      <c r="K18" s="24" t="s">
        <v>77</v>
      </c>
      <c r="L18" s="24">
        <v>4</v>
      </c>
      <c r="M18" s="24" t="s">
        <v>296</v>
      </c>
      <c r="N18" s="24" t="s">
        <v>74</v>
      </c>
      <c r="O18" s="24" t="s">
        <v>340</v>
      </c>
      <c r="P18" s="24" t="s">
        <v>72</v>
      </c>
      <c r="Q18" s="24" t="s">
        <v>77</v>
      </c>
      <c r="R18" s="24">
        <v>4</v>
      </c>
      <c r="S18" s="24" t="s">
        <v>296</v>
      </c>
      <c r="T18" s="24" t="s">
        <v>78</v>
      </c>
      <c r="U18" s="24" t="s">
        <v>74</v>
      </c>
      <c r="V18" s="25" t="s">
        <v>326</v>
      </c>
      <c r="W18" s="25" t="s">
        <v>305</v>
      </c>
      <c r="X18" s="24" t="s">
        <v>341</v>
      </c>
      <c r="Y18" s="24" t="s">
        <v>98</v>
      </c>
    </row>
    <row r="19" spans="1:25" ht="93" customHeight="1">
      <c r="C19" s="15">
        <v>10</v>
      </c>
      <c r="D19" s="24" t="s">
        <v>66</v>
      </c>
      <c r="E19" s="22" t="s">
        <v>99</v>
      </c>
      <c r="F19" s="22" t="s">
        <v>116</v>
      </c>
      <c r="G19" s="23" t="s">
        <v>117</v>
      </c>
      <c r="H19" s="24" t="s">
        <v>342</v>
      </c>
      <c r="I19" s="26" t="s">
        <v>343</v>
      </c>
      <c r="J19" s="24" t="s">
        <v>76</v>
      </c>
      <c r="K19" s="24" t="s">
        <v>87</v>
      </c>
      <c r="L19" s="24">
        <v>5</v>
      </c>
      <c r="M19" s="24" t="s">
        <v>293</v>
      </c>
      <c r="N19" s="24" t="s">
        <v>74</v>
      </c>
      <c r="O19" s="24" t="s">
        <v>344</v>
      </c>
      <c r="P19" s="24" t="s">
        <v>76</v>
      </c>
      <c r="Q19" s="24" t="s">
        <v>77</v>
      </c>
      <c r="R19" s="24">
        <v>3</v>
      </c>
      <c r="S19" s="24" t="s">
        <v>296</v>
      </c>
      <c r="T19" s="24" t="s">
        <v>297</v>
      </c>
      <c r="U19" s="24" t="s">
        <v>345</v>
      </c>
      <c r="V19" s="25" t="s">
        <v>346</v>
      </c>
      <c r="W19" s="25" t="s">
        <v>347</v>
      </c>
      <c r="X19" s="24" t="s">
        <v>348</v>
      </c>
      <c r="Y19" s="24" t="s">
        <v>349</v>
      </c>
    </row>
    <row r="20" spans="1:25" ht="22.5" customHeight="1">
      <c r="C20" s="44" t="s">
        <v>157</v>
      </c>
      <c r="D20" s="44"/>
      <c r="E20" s="44"/>
      <c r="F20" s="44"/>
      <c r="G20" s="44"/>
      <c r="H20" s="44"/>
      <c r="I20" s="44"/>
      <c r="J20" s="44"/>
      <c r="K20" s="44"/>
      <c r="L20" s="44"/>
      <c r="M20" s="44"/>
      <c r="N20" s="44"/>
      <c r="O20" s="44"/>
      <c r="P20" s="44"/>
      <c r="Q20" s="44"/>
      <c r="R20" s="44"/>
      <c r="S20" s="44"/>
      <c r="T20" s="44"/>
      <c r="U20" s="44"/>
      <c r="V20" s="44"/>
      <c r="W20" s="44"/>
      <c r="X20" s="44"/>
      <c r="Y20" s="44"/>
    </row>
    <row r="21" spans="1:25" ht="93" customHeight="1">
      <c r="C21" s="15">
        <v>11</v>
      </c>
      <c r="D21" s="24" t="s">
        <v>66</v>
      </c>
      <c r="E21" s="22" t="s">
        <v>67</v>
      </c>
      <c r="F21" s="22" t="s">
        <v>68</v>
      </c>
      <c r="G21" s="23" t="s">
        <v>350</v>
      </c>
      <c r="H21" s="24" t="s">
        <v>351</v>
      </c>
      <c r="I21" s="26" t="s">
        <v>352</v>
      </c>
      <c r="J21" s="24" t="s">
        <v>72</v>
      </c>
      <c r="K21" s="24" t="s">
        <v>292</v>
      </c>
      <c r="L21" s="24">
        <v>5</v>
      </c>
      <c r="M21" s="24" t="s">
        <v>293</v>
      </c>
      <c r="N21" s="24" t="s">
        <v>74</v>
      </c>
      <c r="O21" s="24" t="s">
        <v>353</v>
      </c>
      <c r="P21" s="24" t="s">
        <v>76</v>
      </c>
      <c r="Q21" s="24" t="s">
        <v>77</v>
      </c>
      <c r="R21" s="24">
        <v>3</v>
      </c>
      <c r="S21" s="24" t="s">
        <v>296</v>
      </c>
      <c r="T21" s="24" t="s">
        <v>46</v>
      </c>
      <c r="U21" s="24" t="s">
        <v>354</v>
      </c>
      <c r="V21" s="25" t="s">
        <v>355</v>
      </c>
      <c r="W21" s="25" t="s">
        <v>356</v>
      </c>
      <c r="X21" s="24" t="s">
        <v>357</v>
      </c>
      <c r="Y21" s="24" t="s">
        <v>358</v>
      </c>
    </row>
    <row r="22" spans="1:25" ht="108" customHeight="1">
      <c r="C22" s="15">
        <v>12</v>
      </c>
      <c r="D22" s="24" t="s">
        <v>66</v>
      </c>
      <c r="E22" s="22" t="s">
        <v>67</v>
      </c>
      <c r="F22" s="22" t="s">
        <v>68</v>
      </c>
      <c r="G22" s="23" t="s">
        <v>350</v>
      </c>
      <c r="H22" s="24" t="s">
        <v>359</v>
      </c>
      <c r="I22" s="24" t="s">
        <v>360</v>
      </c>
      <c r="J22" s="24" t="s">
        <v>76</v>
      </c>
      <c r="K22" s="24" t="s">
        <v>168</v>
      </c>
      <c r="L22" s="24">
        <v>2</v>
      </c>
      <c r="M22" s="24" t="s">
        <v>296</v>
      </c>
      <c r="N22" s="24" t="s">
        <v>310</v>
      </c>
      <c r="O22" s="24" t="s">
        <v>361</v>
      </c>
      <c r="P22" s="24" t="s">
        <v>76</v>
      </c>
      <c r="Q22" s="24" t="s">
        <v>168</v>
      </c>
      <c r="R22" s="24">
        <v>2</v>
      </c>
      <c r="S22" s="24" t="s">
        <v>296</v>
      </c>
      <c r="T22" s="24" t="s">
        <v>78</v>
      </c>
      <c r="U22" s="24" t="s">
        <v>304</v>
      </c>
      <c r="V22" s="25" t="s">
        <v>136</v>
      </c>
      <c r="W22" s="25" t="s">
        <v>305</v>
      </c>
      <c r="X22" s="24" t="s">
        <v>362</v>
      </c>
      <c r="Y22" s="24" t="s">
        <v>98</v>
      </c>
    </row>
    <row r="23" spans="1:25" ht="18" customHeight="1">
      <c r="C23" s="44" t="s">
        <v>170</v>
      </c>
      <c r="D23" s="44"/>
      <c r="E23" s="44"/>
      <c r="F23" s="44"/>
      <c r="G23" s="44"/>
      <c r="H23" s="44"/>
      <c r="I23" s="44"/>
      <c r="J23" s="44"/>
      <c r="K23" s="44"/>
      <c r="L23" s="44"/>
      <c r="M23" s="44"/>
      <c r="N23" s="44"/>
      <c r="O23" s="44"/>
      <c r="P23" s="44"/>
      <c r="Q23" s="44"/>
      <c r="R23" s="44"/>
      <c r="S23" s="44"/>
      <c r="T23" s="44"/>
      <c r="U23" s="44"/>
      <c r="V23" s="44"/>
      <c r="W23" s="44"/>
      <c r="X23" s="44"/>
      <c r="Y23" s="44"/>
    </row>
    <row r="24" spans="1:25" ht="123.75" customHeight="1">
      <c r="C24" s="15">
        <v>13</v>
      </c>
      <c r="D24" s="24" t="s">
        <v>66</v>
      </c>
      <c r="E24" s="22" t="s">
        <v>99</v>
      </c>
      <c r="F24" s="22" t="s">
        <v>68</v>
      </c>
      <c r="G24" s="23" t="s">
        <v>171</v>
      </c>
      <c r="H24" s="24" t="s">
        <v>363</v>
      </c>
      <c r="I24" s="24" t="s">
        <v>364</v>
      </c>
      <c r="J24" s="24" t="s">
        <v>72</v>
      </c>
      <c r="K24" s="24" t="s">
        <v>292</v>
      </c>
      <c r="L24" s="24">
        <v>5</v>
      </c>
      <c r="M24" s="24" t="s">
        <v>293</v>
      </c>
      <c r="N24" s="24" t="s">
        <v>103</v>
      </c>
      <c r="O24" s="24" t="s">
        <v>365</v>
      </c>
      <c r="P24" s="24" t="s">
        <v>76</v>
      </c>
      <c r="Q24" s="24" t="s">
        <v>77</v>
      </c>
      <c r="R24" s="24">
        <v>3</v>
      </c>
      <c r="S24" s="24" t="s">
        <v>296</v>
      </c>
      <c r="T24" s="24" t="s">
        <v>78</v>
      </c>
      <c r="U24" s="24" t="s">
        <v>103</v>
      </c>
      <c r="V24" s="25" t="s">
        <v>80</v>
      </c>
      <c r="W24" s="25" t="s">
        <v>298</v>
      </c>
      <c r="X24" s="24" t="s">
        <v>366</v>
      </c>
      <c r="Y24" s="24" t="s">
        <v>367</v>
      </c>
    </row>
    <row r="25" spans="1:25" ht="93" customHeight="1">
      <c r="C25" s="15">
        <v>14</v>
      </c>
      <c r="D25" s="24" t="s">
        <v>66</v>
      </c>
      <c r="E25" s="22" t="s">
        <v>99</v>
      </c>
      <c r="F25" s="22" t="s">
        <v>68</v>
      </c>
      <c r="G25" s="23" t="s">
        <v>171</v>
      </c>
      <c r="H25" s="24" t="s">
        <v>368</v>
      </c>
      <c r="I25" s="26" t="s">
        <v>369</v>
      </c>
      <c r="J25" s="24" t="s">
        <v>95</v>
      </c>
      <c r="K25" s="24" t="s">
        <v>292</v>
      </c>
      <c r="L25" s="24">
        <v>6</v>
      </c>
      <c r="M25" s="24" t="s">
        <v>309</v>
      </c>
      <c r="N25" s="24" t="s">
        <v>103</v>
      </c>
      <c r="O25" s="24" t="s">
        <v>370</v>
      </c>
      <c r="P25" s="24" t="s">
        <v>72</v>
      </c>
      <c r="Q25" s="24" t="s">
        <v>77</v>
      </c>
      <c r="R25" s="24">
        <v>4</v>
      </c>
      <c r="S25" s="24" t="s">
        <v>296</v>
      </c>
      <c r="T25" s="24" t="s">
        <v>78</v>
      </c>
      <c r="U25" s="24" t="s">
        <v>103</v>
      </c>
      <c r="V25" s="25" t="s">
        <v>371</v>
      </c>
      <c r="W25" s="25" t="s">
        <v>372</v>
      </c>
      <c r="X25" s="24" t="s">
        <v>373</v>
      </c>
      <c r="Y25" s="24" t="s">
        <v>374</v>
      </c>
    </row>
    <row r="26" spans="1:25" ht="108" customHeight="1">
      <c r="C26" s="15">
        <v>15</v>
      </c>
      <c r="D26" s="24" t="s">
        <v>66</v>
      </c>
      <c r="E26" s="22" t="s">
        <v>99</v>
      </c>
      <c r="F26" s="22" t="s">
        <v>68</v>
      </c>
      <c r="G26" s="23" t="s">
        <v>171</v>
      </c>
      <c r="H26" s="24" t="s">
        <v>375</v>
      </c>
      <c r="I26" s="26" t="s">
        <v>369</v>
      </c>
      <c r="J26" s="24" t="s">
        <v>72</v>
      </c>
      <c r="K26" s="24" t="s">
        <v>292</v>
      </c>
      <c r="L26" s="24">
        <v>5</v>
      </c>
      <c r="M26" s="24" t="s">
        <v>293</v>
      </c>
      <c r="N26" s="24" t="s">
        <v>103</v>
      </c>
      <c r="O26" s="24" t="s">
        <v>376</v>
      </c>
      <c r="P26" s="24" t="s">
        <v>76</v>
      </c>
      <c r="Q26" s="24" t="s">
        <v>77</v>
      </c>
      <c r="R26" s="24">
        <v>3</v>
      </c>
      <c r="S26" s="24" t="s">
        <v>296</v>
      </c>
      <c r="T26" s="24" t="s">
        <v>78</v>
      </c>
      <c r="U26" s="24" t="s">
        <v>103</v>
      </c>
      <c r="V26" s="25" t="s">
        <v>371</v>
      </c>
      <c r="W26" s="25" t="s">
        <v>372</v>
      </c>
      <c r="X26" s="24" t="s">
        <v>377</v>
      </c>
      <c r="Y26" s="24" t="s">
        <v>329</v>
      </c>
    </row>
    <row r="27" spans="1:25" ht="108" customHeight="1">
      <c r="C27" s="15">
        <v>16</v>
      </c>
      <c r="D27" s="24" t="s">
        <v>66</v>
      </c>
      <c r="E27" s="22" t="s">
        <v>99</v>
      </c>
      <c r="F27" s="22" t="s">
        <v>116</v>
      </c>
      <c r="G27" s="23" t="s">
        <v>171</v>
      </c>
      <c r="H27" s="24" t="s">
        <v>378</v>
      </c>
      <c r="I27" s="26" t="s">
        <v>379</v>
      </c>
      <c r="J27" s="24" t="s">
        <v>95</v>
      </c>
      <c r="K27" s="24" t="s">
        <v>77</v>
      </c>
      <c r="L27" s="24">
        <v>5</v>
      </c>
      <c r="M27" s="24" t="s">
        <v>293</v>
      </c>
      <c r="N27" s="24" t="s">
        <v>310</v>
      </c>
      <c r="O27" s="24" t="s">
        <v>380</v>
      </c>
      <c r="P27" s="24" t="s">
        <v>72</v>
      </c>
      <c r="Q27" s="24" t="s">
        <v>381</v>
      </c>
      <c r="R27" s="24">
        <v>3</v>
      </c>
      <c r="S27" s="24" t="s">
        <v>296</v>
      </c>
      <c r="T27" s="24" t="s">
        <v>78</v>
      </c>
      <c r="U27" s="24" t="s">
        <v>103</v>
      </c>
      <c r="V27" s="25" t="s">
        <v>382</v>
      </c>
      <c r="W27" s="25" t="s">
        <v>347</v>
      </c>
      <c r="X27" s="24" t="s">
        <v>383</v>
      </c>
      <c r="Y27" s="24" t="s">
        <v>384</v>
      </c>
    </row>
    <row r="28" spans="1:25" ht="63" customHeight="1">
      <c r="C28" s="15">
        <v>17</v>
      </c>
      <c r="D28" s="24" t="s">
        <v>66</v>
      </c>
      <c r="E28" s="22" t="s">
        <v>99</v>
      </c>
      <c r="F28" s="22" t="s">
        <v>116</v>
      </c>
      <c r="G28" s="23" t="s">
        <v>171</v>
      </c>
      <c r="H28" s="24" t="s">
        <v>385</v>
      </c>
      <c r="I28" s="26" t="s">
        <v>386</v>
      </c>
      <c r="J28" s="24" t="s">
        <v>76</v>
      </c>
      <c r="K28" s="24" t="s">
        <v>292</v>
      </c>
      <c r="L28" s="24">
        <v>4</v>
      </c>
      <c r="M28" s="24" t="s">
        <v>296</v>
      </c>
      <c r="N28" s="24" t="s">
        <v>387</v>
      </c>
      <c r="O28" s="24" t="s">
        <v>388</v>
      </c>
      <c r="P28" s="24" t="s">
        <v>76</v>
      </c>
      <c r="Q28" s="24" t="s">
        <v>77</v>
      </c>
      <c r="R28" s="24">
        <v>3</v>
      </c>
      <c r="S28" s="24" t="s">
        <v>296</v>
      </c>
      <c r="T28" s="24" t="s">
        <v>78</v>
      </c>
      <c r="U28" s="24" t="s">
        <v>387</v>
      </c>
      <c r="V28" s="25" t="s">
        <v>389</v>
      </c>
      <c r="W28" s="25" t="s">
        <v>390</v>
      </c>
      <c r="X28" s="24" t="s">
        <v>391</v>
      </c>
      <c r="Y28" s="24" t="s">
        <v>392</v>
      </c>
    </row>
    <row r="29" spans="1:25" ht="139.5" customHeight="1">
      <c r="C29" s="15">
        <v>18</v>
      </c>
      <c r="D29" s="24" t="s">
        <v>131</v>
      </c>
      <c r="E29" s="22" t="s">
        <v>99</v>
      </c>
      <c r="F29" s="22" t="s">
        <v>84</v>
      </c>
      <c r="G29" s="23" t="s">
        <v>171</v>
      </c>
      <c r="H29" s="24" t="s">
        <v>393</v>
      </c>
      <c r="I29" s="26" t="s">
        <v>394</v>
      </c>
      <c r="J29" s="24" t="s">
        <v>211</v>
      </c>
      <c r="K29" s="24" t="s">
        <v>292</v>
      </c>
      <c r="L29" s="24">
        <v>7</v>
      </c>
      <c r="M29" s="24" t="s">
        <v>309</v>
      </c>
      <c r="N29" s="24" t="s">
        <v>74</v>
      </c>
      <c r="O29" s="24" t="s">
        <v>395</v>
      </c>
      <c r="P29" s="24" t="s">
        <v>95</v>
      </c>
      <c r="Q29" s="24" t="s">
        <v>77</v>
      </c>
      <c r="R29" s="24">
        <v>5</v>
      </c>
      <c r="S29" s="24" t="s">
        <v>293</v>
      </c>
      <c r="T29" s="24" t="s">
        <v>78</v>
      </c>
      <c r="U29" s="24" t="s">
        <v>219</v>
      </c>
      <c r="V29" s="25" t="s">
        <v>136</v>
      </c>
      <c r="W29" s="25" t="s">
        <v>305</v>
      </c>
      <c r="X29" s="24" t="s">
        <v>396</v>
      </c>
      <c r="Y29" s="24" t="s">
        <v>98</v>
      </c>
    </row>
    <row r="30" spans="1:25" ht="93" customHeight="1">
      <c r="C30" s="15">
        <v>19</v>
      </c>
      <c r="D30" s="24" t="s">
        <v>131</v>
      </c>
      <c r="E30" s="22" t="s">
        <v>99</v>
      </c>
      <c r="F30" s="22" t="s">
        <v>84</v>
      </c>
      <c r="G30" s="23" t="s">
        <v>171</v>
      </c>
      <c r="H30" s="24" t="s">
        <v>397</v>
      </c>
      <c r="I30" s="26" t="s">
        <v>398</v>
      </c>
      <c r="J30" s="24" t="s">
        <v>72</v>
      </c>
      <c r="K30" s="24" t="s">
        <v>292</v>
      </c>
      <c r="L30" s="24">
        <v>5</v>
      </c>
      <c r="M30" s="24" t="s">
        <v>293</v>
      </c>
      <c r="N30" s="24" t="s">
        <v>74</v>
      </c>
      <c r="O30" s="24" t="s">
        <v>399</v>
      </c>
      <c r="P30" s="24" t="s">
        <v>295</v>
      </c>
      <c r="Q30" s="24" t="s">
        <v>77</v>
      </c>
      <c r="R30" s="24">
        <v>3</v>
      </c>
      <c r="S30" s="24" t="s">
        <v>296</v>
      </c>
      <c r="T30" s="24" t="s">
        <v>78</v>
      </c>
      <c r="U30" s="24" t="s">
        <v>219</v>
      </c>
      <c r="V30" s="25" t="s">
        <v>136</v>
      </c>
      <c r="W30" s="25" t="s">
        <v>305</v>
      </c>
      <c r="X30" s="24" t="s">
        <v>396</v>
      </c>
      <c r="Y30" s="24" t="s">
        <v>98</v>
      </c>
    </row>
    <row r="31" spans="1:25" ht="108" customHeight="1">
      <c r="C31" s="15">
        <v>20</v>
      </c>
      <c r="D31" s="24" t="s">
        <v>131</v>
      </c>
      <c r="E31" s="22" t="s">
        <v>67</v>
      </c>
      <c r="F31" s="22" t="s">
        <v>84</v>
      </c>
      <c r="G31" s="23" t="s">
        <v>171</v>
      </c>
      <c r="H31" s="24" t="s">
        <v>400</v>
      </c>
      <c r="I31" s="26" t="s">
        <v>401</v>
      </c>
      <c r="J31" s="24" t="s">
        <v>72</v>
      </c>
      <c r="K31" s="24" t="s">
        <v>77</v>
      </c>
      <c r="L31" s="24">
        <v>4</v>
      </c>
      <c r="M31" s="24" t="s">
        <v>296</v>
      </c>
      <c r="N31" s="24" t="s">
        <v>74</v>
      </c>
      <c r="O31" s="24" t="s">
        <v>402</v>
      </c>
      <c r="P31" s="24" t="s">
        <v>72</v>
      </c>
      <c r="Q31" s="24" t="s">
        <v>381</v>
      </c>
      <c r="R31" s="24">
        <v>3</v>
      </c>
      <c r="S31" s="24" t="s">
        <v>296</v>
      </c>
      <c r="T31" s="24" t="s">
        <v>78</v>
      </c>
      <c r="U31" s="24" t="s">
        <v>219</v>
      </c>
      <c r="V31" s="25" t="s">
        <v>136</v>
      </c>
      <c r="W31" s="25" t="s">
        <v>305</v>
      </c>
      <c r="X31" s="24" t="s">
        <v>403</v>
      </c>
      <c r="Y31" s="24" t="s">
        <v>98</v>
      </c>
    </row>
    <row r="32" spans="1:25" ht="93" customHeight="1">
      <c r="C32" s="15">
        <v>21</v>
      </c>
      <c r="D32" s="24" t="s">
        <v>131</v>
      </c>
      <c r="E32" s="22" t="s">
        <v>67</v>
      </c>
      <c r="F32" s="22" t="s">
        <v>84</v>
      </c>
      <c r="G32" s="23" t="s">
        <v>171</v>
      </c>
      <c r="H32" s="24" t="s">
        <v>404</v>
      </c>
      <c r="I32" s="26" t="s">
        <v>405</v>
      </c>
      <c r="J32" s="24" t="s">
        <v>72</v>
      </c>
      <c r="K32" s="24" t="s">
        <v>77</v>
      </c>
      <c r="L32" s="24">
        <v>4</v>
      </c>
      <c r="M32" s="24" t="s">
        <v>296</v>
      </c>
      <c r="N32" s="24" t="s">
        <v>74</v>
      </c>
      <c r="O32" s="24" t="s">
        <v>406</v>
      </c>
      <c r="P32" s="24" t="s">
        <v>76</v>
      </c>
      <c r="Q32" s="24" t="s">
        <v>77</v>
      </c>
      <c r="R32" s="24">
        <v>3</v>
      </c>
      <c r="S32" s="24" t="s">
        <v>296</v>
      </c>
      <c r="T32" s="24" t="s">
        <v>78</v>
      </c>
      <c r="U32" s="24" t="s">
        <v>74</v>
      </c>
      <c r="V32" s="25" t="s">
        <v>136</v>
      </c>
      <c r="W32" s="25" t="s">
        <v>305</v>
      </c>
      <c r="X32" s="24" t="s">
        <v>407</v>
      </c>
      <c r="Y32" s="24" t="s">
        <v>98</v>
      </c>
    </row>
    <row r="33" spans="1:25" ht="77.25" customHeight="1">
      <c r="C33" s="15">
        <v>22</v>
      </c>
      <c r="D33" s="24" t="s">
        <v>66</v>
      </c>
      <c r="E33" s="22" t="s">
        <v>67</v>
      </c>
      <c r="F33" s="22" t="s">
        <v>84</v>
      </c>
      <c r="G33" s="23" t="s">
        <v>171</v>
      </c>
      <c r="H33" s="24" t="s">
        <v>408</v>
      </c>
      <c r="I33" s="26" t="s">
        <v>409</v>
      </c>
      <c r="J33" s="24" t="s">
        <v>95</v>
      </c>
      <c r="K33" s="24" t="s">
        <v>77</v>
      </c>
      <c r="L33" s="24">
        <v>5</v>
      </c>
      <c r="M33" s="24" t="s">
        <v>293</v>
      </c>
      <c r="N33" s="24" t="s">
        <v>74</v>
      </c>
      <c r="O33" s="24" t="s">
        <v>410</v>
      </c>
      <c r="P33" s="24" t="s">
        <v>72</v>
      </c>
      <c r="Q33" s="24" t="s">
        <v>77</v>
      </c>
      <c r="R33" s="24">
        <v>4</v>
      </c>
      <c r="S33" s="24" t="s">
        <v>296</v>
      </c>
      <c r="T33" s="24" t="s">
        <v>78</v>
      </c>
      <c r="U33" s="24" t="s">
        <v>219</v>
      </c>
      <c r="V33" s="25" t="s">
        <v>136</v>
      </c>
      <c r="W33" s="25" t="s">
        <v>305</v>
      </c>
      <c r="X33" s="24" t="s">
        <v>411</v>
      </c>
      <c r="Y33" s="24" t="s">
        <v>98</v>
      </c>
    </row>
    <row r="34" spans="1:25" ht="108" customHeight="1">
      <c r="C34" s="15">
        <v>23</v>
      </c>
      <c r="D34" s="24" t="s">
        <v>66</v>
      </c>
      <c r="E34" s="22" t="s">
        <v>67</v>
      </c>
      <c r="F34" s="22" t="s">
        <v>84</v>
      </c>
      <c r="G34" s="23" t="s">
        <v>171</v>
      </c>
      <c r="H34" s="24" t="s">
        <v>412</v>
      </c>
      <c r="I34" s="26" t="s">
        <v>413</v>
      </c>
      <c r="J34" s="24" t="s">
        <v>95</v>
      </c>
      <c r="K34" s="24" t="s">
        <v>87</v>
      </c>
      <c r="L34" s="24">
        <v>6</v>
      </c>
      <c r="M34" s="24" t="s">
        <v>309</v>
      </c>
      <c r="N34" s="24" t="s">
        <v>74</v>
      </c>
      <c r="O34" s="24" t="s">
        <v>414</v>
      </c>
      <c r="P34" s="24" t="s">
        <v>95</v>
      </c>
      <c r="Q34" s="24" t="s">
        <v>292</v>
      </c>
      <c r="R34" s="24">
        <v>6</v>
      </c>
      <c r="S34" s="24" t="s">
        <v>309</v>
      </c>
      <c r="T34" s="24" t="s">
        <v>78</v>
      </c>
      <c r="U34" s="24" t="s">
        <v>304</v>
      </c>
      <c r="V34" s="25" t="s">
        <v>136</v>
      </c>
      <c r="W34" s="25" t="s">
        <v>305</v>
      </c>
      <c r="X34" s="24" t="s">
        <v>415</v>
      </c>
      <c r="Y34" s="24" t="s">
        <v>98</v>
      </c>
    </row>
    <row r="35" spans="1:25" ht="108" customHeight="1">
      <c r="C35" s="15">
        <v>24</v>
      </c>
      <c r="D35" s="24" t="s">
        <v>131</v>
      </c>
      <c r="E35" s="22" t="s">
        <v>67</v>
      </c>
      <c r="F35" s="22" t="s">
        <v>84</v>
      </c>
      <c r="G35" s="23" t="s">
        <v>171</v>
      </c>
      <c r="H35" s="24" t="s">
        <v>416</v>
      </c>
      <c r="I35" s="26" t="s">
        <v>417</v>
      </c>
      <c r="J35" s="24" t="s">
        <v>322</v>
      </c>
      <c r="K35" s="24" t="s">
        <v>292</v>
      </c>
      <c r="L35" s="24">
        <v>6</v>
      </c>
      <c r="M35" s="24" t="s">
        <v>309</v>
      </c>
      <c r="N35" s="24" t="s">
        <v>74</v>
      </c>
      <c r="O35" s="24" t="s">
        <v>418</v>
      </c>
      <c r="P35" s="24" t="s">
        <v>322</v>
      </c>
      <c r="Q35" s="24" t="s">
        <v>292</v>
      </c>
      <c r="R35" s="24">
        <v>6</v>
      </c>
      <c r="S35" s="24" t="s">
        <v>309</v>
      </c>
      <c r="T35" s="24" t="s">
        <v>78</v>
      </c>
      <c r="U35" s="24" t="s">
        <v>304</v>
      </c>
      <c r="V35" s="25" t="s">
        <v>136</v>
      </c>
      <c r="W35" s="25" t="s">
        <v>305</v>
      </c>
      <c r="X35" s="24" t="s">
        <v>411</v>
      </c>
      <c r="Y35" s="24" t="s">
        <v>98</v>
      </c>
    </row>
    <row r="36" spans="1:25" ht="77.25" customHeight="1">
      <c r="C36" s="15">
        <v>25</v>
      </c>
      <c r="D36" s="24" t="s">
        <v>131</v>
      </c>
      <c r="E36" s="22" t="s">
        <v>67</v>
      </c>
      <c r="F36" s="22" t="s">
        <v>84</v>
      </c>
      <c r="G36" s="23" t="s">
        <v>171</v>
      </c>
      <c r="H36" s="24" t="s">
        <v>419</v>
      </c>
      <c r="I36" s="26" t="s">
        <v>420</v>
      </c>
      <c r="J36" s="24" t="s">
        <v>72</v>
      </c>
      <c r="K36" s="24" t="s">
        <v>77</v>
      </c>
      <c r="L36" s="24">
        <v>4</v>
      </c>
      <c r="M36" s="24" t="s">
        <v>296</v>
      </c>
      <c r="N36" s="24" t="s">
        <v>74</v>
      </c>
      <c r="O36" s="24" t="s">
        <v>421</v>
      </c>
      <c r="P36" s="24" t="s">
        <v>72</v>
      </c>
      <c r="Q36" s="24" t="s">
        <v>381</v>
      </c>
      <c r="R36" s="24">
        <v>3</v>
      </c>
      <c r="S36" s="24" t="s">
        <v>296</v>
      </c>
      <c r="T36" s="24" t="s">
        <v>422</v>
      </c>
      <c r="U36" s="24" t="s">
        <v>423</v>
      </c>
      <c r="V36" s="25" t="s">
        <v>136</v>
      </c>
      <c r="W36" s="25" t="s">
        <v>305</v>
      </c>
      <c r="X36" s="24" t="s">
        <v>411</v>
      </c>
      <c r="Y36" s="24" t="s">
        <v>98</v>
      </c>
    </row>
    <row r="37" spans="1:25" ht="93" customHeight="1">
      <c r="A37" s="27"/>
      <c r="B37" s="28"/>
      <c r="C37" s="15">
        <v>26</v>
      </c>
      <c r="D37" s="24" t="s">
        <v>66</v>
      </c>
      <c r="E37" s="22" t="s">
        <v>67</v>
      </c>
      <c r="F37" s="22" t="s">
        <v>84</v>
      </c>
      <c r="G37" s="23" t="s">
        <v>171</v>
      </c>
      <c r="H37" s="24" t="s">
        <v>424</v>
      </c>
      <c r="I37" s="26" t="s">
        <v>425</v>
      </c>
      <c r="J37" s="24" t="s">
        <v>95</v>
      </c>
      <c r="K37" s="24" t="s">
        <v>87</v>
      </c>
      <c r="L37" s="24">
        <v>7</v>
      </c>
      <c r="M37" s="24" t="s">
        <v>309</v>
      </c>
      <c r="N37" s="24" t="s">
        <v>74</v>
      </c>
      <c r="O37" s="24" t="s">
        <v>426</v>
      </c>
      <c r="P37" s="24" t="s">
        <v>72</v>
      </c>
      <c r="Q37" s="24" t="s">
        <v>77</v>
      </c>
      <c r="R37" s="24">
        <v>4</v>
      </c>
      <c r="S37" s="24" t="s">
        <v>296</v>
      </c>
      <c r="T37" s="24" t="s">
        <v>78</v>
      </c>
      <c r="U37" s="24" t="s">
        <v>219</v>
      </c>
      <c r="V37" s="25" t="s">
        <v>136</v>
      </c>
      <c r="W37" s="25" t="s">
        <v>305</v>
      </c>
      <c r="X37" s="24" t="s">
        <v>427</v>
      </c>
      <c r="Y37" s="24" t="s">
        <v>98</v>
      </c>
    </row>
    <row r="38" spans="1:25" ht="108" customHeight="1">
      <c r="A38" s="27"/>
      <c r="B38" s="28"/>
      <c r="C38" s="15">
        <v>27</v>
      </c>
      <c r="D38" s="24" t="s">
        <v>66</v>
      </c>
      <c r="E38" s="22" t="s">
        <v>67</v>
      </c>
      <c r="F38" s="22" t="s">
        <v>84</v>
      </c>
      <c r="G38" s="23" t="s">
        <v>171</v>
      </c>
      <c r="H38" s="24" t="s">
        <v>428</v>
      </c>
      <c r="I38" s="26" t="s">
        <v>429</v>
      </c>
      <c r="J38" s="24" t="s">
        <v>95</v>
      </c>
      <c r="K38" s="24" t="s">
        <v>77</v>
      </c>
      <c r="L38" s="24">
        <v>5</v>
      </c>
      <c r="M38" s="24" t="s">
        <v>293</v>
      </c>
      <c r="N38" s="24" t="s">
        <v>74</v>
      </c>
      <c r="O38" s="24" t="s">
        <v>430</v>
      </c>
      <c r="P38" s="24" t="s">
        <v>72</v>
      </c>
      <c r="Q38" s="24" t="s">
        <v>77</v>
      </c>
      <c r="R38" s="24">
        <v>4</v>
      </c>
      <c r="S38" s="24" t="s">
        <v>296</v>
      </c>
      <c r="T38" s="24" t="s">
        <v>78</v>
      </c>
      <c r="U38" s="24" t="s">
        <v>304</v>
      </c>
      <c r="V38" s="25" t="s">
        <v>136</v>
      </c>
      <c r="W38" s="25" t="s">
        <v>305</v>
      </c>
      <c r="X38" s="24" t="s">
        <v>427</v>
      </c>
      <c r="Y38" s="24" t="s">
        <v>98</v>
      </c>
    </row>
    <row r="39" spans="1:25" ht="18" customHeight="1">
      <c r="C39" s="44" t="s">
        <v>267</v>
      </c>
      <c r="D39" s="44"/>
      <c r="E39" s="44"/>
      <c r="F39" s="44"/>
      <c r="G39" s="44"/>
      <c r="H39" s="44"/>
      <c r="I39" s="44"/>
      <c r="J39" s="44"/>
      <c r="K39" s="44"/>
      <c r="L39" s="44"/>
      <c r="M39" s="44"/>
      <c r="N39" s="44"/>
      <c r="O39" s="44"/>
      <c r="P39" s="44"/>
      <c r="Q39" s="44"/>
      <c r="R39" s="44"/>
      <c r="S39" s="44"/>
      <c r="T39" s="44"/>
      <c r="U39" s="44"/>
      <c r="V39" s="44"/>
      <c r="W39" s="44"/>
      <c r="X39" s="44"/>
      <c r="Y39" s="44"/>
    </row>
    <row r="40" spans="1:25" ht="186" customHeight="1">
      <c r="C40" s="15">
        <v>28</v>
      </c>
      <c r="D40" s="24" t="s">
        <v>131</v>
      </c>
      <c r="E40" s="22" t="s">
        <v>67</v>
      </c>
      <c r="F40" s="22" t="s">
        <v>84</v>
      </c>
      <c r="G40" s="23" t="s">
        <v>268</v>
      </c>
      <c r="H40" s="26" t="s">
        <v>431</v>
      </c>
      <c r="I40" s="26" t="s">
        <v>432</v>
      </c>
      <c r="J40" s="24" t="s">
        <v>72</v>
      </c>
      <c r="K40" s="24" t="s">
        <v>292</v>
      </c>
      <c r="L40" s="24">
        <v>5</v>
      </c>
      <c r="M40" s="24" t="s">
        <v>293</v>
      </c>
      <c r="N40" s="24" t="s">
        <v>74</v>
      </c>
      <c r="O40" s="24" t="s">
        <v>433</v>
      </c>
      <c r="P40" s="24" t="s">
        <v>72</v>
      </c>
      <c r="Q40" s="24" t="s">
        <v>77</v>
      </c>
      <c r="R40" s="24">
        <v>4</v>
      </c>
      <c r="S40" s="24" t="s">
        <v>296</v>
      </c>
      <c r="T40" s="24" t="s">
        <v>78</v>
      </c>
      <c r="U40" s="24" t="s">
        <v>423</v>
      </c>
      <c r="V40" s="25" t="s">
        <v>136</v>
      </c>
      <c r="W40" s="25" t="s">
        <v>305</v>
      </c>
      <c r="X40" s="24" t="s">
        <v>434</v>
      </c>
      <c r="Y40" s="24" t="s">
        <v>435</v>
      </c>
    </row>
  </sheetData>
  <mergeCells count="13">
    <mergeCell ref="C23:Y23"/>
    <mergeCell ref="C39:Y39"/>
    <mergeCell ref="C6:D6"/>
    <mergeCell ref="E6:Y6"/>
    <mergeCell ref="C8:Y8"/>
    <mergeCell ref="C15:Y15"/>
    <mergeCell ref="C20:Y20"/>
    <mergeCell ref="C1:D3"/>
    <mergeCell ref="E1:W3"/>
    <mergeCell ref="C4:D4"/>
    <mergeCell ref="E4:Y4"/>
    <mergeCell ref="C5:D5"/>
    <mergeCell ref="E5:Y5"/>
  </mergeCells>
  <printOptions horizontalCentered="1"/>
  <pageMargins left="0.70833333333333304" right="0.70833333333333304" top="0.39374999999999999" bottom="0.35416666666666702" header="0.511811023622047" footer="0.511811023622047"/>
  <pageSetup orientation="portrait" horizontalDpi="300" verticalDpi="3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11"/>
  <sheetViews>
    <sheetView zoomScaleNormal="100" workbookViewId="0"/>
  </sheetViews>
  <sheetFormatPr baseColWidth="10" defaultColWidth="8.5" defaultRowHeight="14"/>
  <cols>
    <col min="1" max="1" width="24" customWidth="1"/>
    <col min="2" max="2" width="60" customWidth="1"/>
    <col min="3" max="3" width="70" customWidth="1"/>
  </cols>
  <sheetData>
    <row r="1" spans="1:3" ht="15.5">
      <c r="A1" s="29" t="s">
        <v>436</v>
      </c>
      <c r="B1" s="29" t="s">
        <v>437</v>
      </c>
      <c r="C1" s="29" t="s">
        <v>438</v>
      </c>
    </row>
    <row r="2" spans="1:3" ht="66" customHeight="1">
      <c r="A2" s="30" t="s">
        <v>439</v>
      </c>
      <c r="B2" s="31" t="s">
        <v>440</v>
      </c>
      <c r="C2" s="31" t="s">
        <v>441</v>
      </c>
    </row>
    <row r="3" spans="1:3" ht="51" customHeight="1">
      <c r="A3" s="30" t="s">
        <v>442</v>
      </c>
      <c r="B3" s="31" t="s">
        <v>443</v>
      </c>
      <c r="C3" s="31" t="s">
        <v>444</v>
      </c>
    </row>
    <row r="4" spans="1:3" ht="66" customHeight="1">
      <c r="A4" s="30" t="s">
        <v>445</v>
      </c>
      <c r="B4" s="31" t="s">
        <v>446</v>
      </c>
      <c r="C4" s="31" t="s">
        <v>447</v>
      </c>
    </row>
    <row r="5" spans="1:3" ht="51" customHeight="1">
      <c r="A5" s="30" t="s">
        <v>448</v>
      </c>
      <c r="B5" s="31" t="s">
        <v>449</v>
      </c>
      <c r="C5" s="31" t="s">
        <v>450</v>
      </c>
    </row>
    <row r="6" spans="1:3" ht="96" customHeight="1">
      <c r="A6" s="30" t="s">
        <v>451</v>
      </c>
      <c r="B6" s="31" t="s">
        <v>452</v>
      </c>
      <c r="C6" s="31" t="s">
        <v>453</v>
      </c>
    </row>
    <row r="7" spans="1:3" ht="36" customHeight="1">
      <c r="A7" s="30" t="s">
        <v>454</v>
      </c>
      <c r="B7" s="31" t="s">
        <v>455</v>
      </c>
      <c r="C7" s="31" t="s">
        <v>456</v>
      </c>
    </row>
    <row r="8" spans="1:3" ht="66" customHeight="1">
      <c r="A8" s="30" t="s">
        <v>457</v>
      </c>
      <c r="B8" s="31" t="s">
        <v>458</v>
      </c>
      <c r="C8" s="31" t="s">
        <v>459</v>
      </c>
    </row>
    <row r="9" spans="1:3" ht="51" customHeight="1">
      <c r="A9" s="30" t="s">
        <v>460</v>
      </c>
      <c r="B9" s="31" t="s">
        <v>461</v>
      </c>
      <c r="C9" s="31" t="s">
        <v>462</v>
      </c>
    </row>
    <row r="10" spans="1:3" ht="30" customHeight="1">
      <c r="A10" s="30" t="s">
        <v>463</v>
      </c>
      <c r="B10" s="31" t="s">
        <v>464</v>
      </c>
      <c r="C10" s="31" t="s">
        <v>465</v>
      </c>
    </row>
    <row r="11" spans="1:3" ht="96" customHeight="1">
      <c r="A11" s="30" t="s">
        <v>466</v>
      </c>
      <c r="B11" s="31" t="s">
        <v>452</v>
      </c>
      <c r="C11" s="31" t="s">
        <v>467</v>
      </c>
    </row>
  </sheetData>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VALORACIÓN DEL RIESGO</vt:lpstr>
      <vt:lpstr>MATRIZ</vt:lpstr>
      <vt:lpstr>MATRIZ (2)</vt:lpstr>
      <vt:lpstr>CONTROL DE CAMBIOS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Ivan Ortiz Ochoa</dc:creator>
  <dc:description/>
  <cp:lastModifiedBy>Sara Melissa Castillo Velasquez</cp:lastModifiedBy>
  <cp:revision>0</cp:revision>
  <cp:lastPrinted>2025-02-13T02:57:23Z</cp:lastPrinted>
  <dcterms:created xsi:type="dcterms:W3CDTF">2025-02-10T19:23:45Z</dcterms:created>
  <dcterms:modified xsi:type="dcterms:W3CDTF">2026-10-21T19:06:27Z</dcterms:modified>
  <dc:language>en-US</dc:language>
</cp:coreProperties>
</file>