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sar.oyuela\Desktop\2026 ADQUISICIONES\11. RESPEL\2. DOCUMENTOS PRECONTRACTUALES\"/>
    </mc:Choice>
  </mc:AlternateContent>
  <bookViews>
    <workbookView xWindow="0" yWindow="0" windowWidth="25200" windowHeight="11280"/>
  </bookViews>
  <sheets>
    <sheet name="VALORES UNITARIOS " sheetId="3" r:id="rId1"/>
  </sheets>
  <definedNames>
    <definedName name="_xlnm.Print_Area" localSheetId="0">'VALORES UNITARIOS '!$B$3:$I$10</definedName>
    <definedName name="_xlnm.Print_Titles" localSheetId="0">'VALORES UNITARIOS '!$3:$8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3" l="1"/>
  <c r="S10" i="3" s="1"/>
  <c r="O10" i="3"/>
  <c r="P10" i="3" s="1"/>
  <c r="K10" i="3"/>
  <c r="L10" i="3" s="1"/>
  <c r="M10" i="3" s="1"/>
  <c r="G10" i="3"/>
  <c r="R9" i="3"/>
  <c r="S9" i="3" s="1"/>
  <c r="O9" i="3"/>
  <c r="K9" i="3"/>
  <c r="G9" i="3"/>
  <c r="Q10" i="3" l="1"/>
  <c r="H9" i="3"/>
  <c r="L9" i="3"/>
  <c r="T10" i="3"/>
  <c r="U10" i="3" s="1"/>
  <c r="T9" i="3"/>
  <c r="I9" i="3"/>
  <c r="H10" i="3"/>
  <c r="I10" i="3" s="1"/>
  <c r="P9" i="3"/>
  <c r="Q9" i="3"/>
  <c r="U9" i="3" l="1"/>
  <c r="M9" i="3"/>
</calcChain>
</file>

<file path=xl/sharedStrings.xml><?xml version="1.0" encoding="utf-8"?>
<sst xmlns="http://schemas.openxmlformats.org/spreadsheetml/2006/main" count="34" uniqueCount="21">
  <si>
    <t>ESTUDIO DE MERCADO 2026</t>
  </si>
  <si>
    <t>Prestar servicios para la limpieza, recolección, transporte y disposición final de los residuos sólidos y líquidos generados en los diferentes procesos analíticos del Laboratorio Nacional de Suelos.</t>
  </si>
  <si>
    <r>
      <t>Proveedor:</t>
    </r>
    <r>
      <rPr>
        <b/>
        <sz val="16"/>
        <color rgb="FFFF0000"/>
        <rFont val="Calibri"/>
        <family val="2"/>
        <scheme val="minor"/>
      </rPr>
      <t xml:space="preserve"> </t>
    </r>
  </si>
  <si>
    <t xml:space="preserve">ECOLOGÍA Y ENTORNO SAS ESP - ECOENTORNO </t>
  </si>
  <si>
    <t>CENTRO DE GESTIÓN SOSTENIBLE SAS ESP</t>
  </si>
  <si>
    <r>
      <t xml:space="preserve">ESTUDIO DE MERCADO 2025 + IPC A 2026
</t>
    </r>
    <r>
      <rPr>
        <sz val="10"/>
        <color rgb="FF000000"/>
        <rFont val="Calibri"/>
        <family val="2"/>
        <scheme val="minor"/>
      </rPr>
      <t>https://www.dineroeneltiempo.com/inflacion/peso-colombiano/de-2025-a-valor-presente?valor=2938&amp;ano2=2026</t>
    </r>
  </si>
  <si>
    <t>PRECIO DE REFERENCIA POR MEDIA GEOMÉTRICA</t>
  </si>
  <si>
    <t>NIT:</t>
  </si>
  <si>
    <t xml:space="preserve">800.193.444 - 6 </t>
  </si>
  <si>
    <t>901.483.038-1</t>
  </si>
  <si>
    <t xml:space="preserve">Descripción </t>
  </si>
  <si>
    <t xml:space="preserve">Unidad de Medida </t>
  </si>
  <si>
    <t xml:space="preserve">Cantidad mínima estimativa </t>
  </si>
  <si>
    <t>Cantidad máxima estimada</t>
  </si>
  <si>
    <t>Valor unitario</t>
  </si>
  <si>
    <t>Valor total sin IVA</t>
  </si>
  <si>
    <t>Valor IVA</t>
  </si>
  <si>
    <t>Valor total</t>
  </si>
  <si>
    <t>Residuos líquidos peligrosos</t>
  </si>
  <si>
    <t>Kilogramos (kg)</t>
  </si>
  <si>
    <t>Residuos sólidos peligrosos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</si>
</sst>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"/>
    <numFmt numFmtId="165" formatCode="&quot;$&quot;#,##0.0"/>
    <numFmt numFmtId="166" formatCode="&quot;$&quot;\ #,##0.0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64" fontId="0" fillId="0" borderId="4" xfId="0" applyNumberFormat="1" applyBorder="1" applyAlignment="1" applyProtection="1">
      <alignment horizontal="right" vertical="center" wrapText="1"/>
      <protection locked="0"/>
    </xf>
    <xf numFmtId="165" fontId="0" fillId="0" borderId="4" xfId="0" applyNumberFormat="1" applyBorder="1" applyAlignment="1" applyProtection="1">
      <alignment horizontal="right" vertical="center" wrapText="1"/>
      <protection locked="0"/>
    </xf>
    <xf numFmtId="165" fontId="0" fillId="0" borderId="8" xfId="0" applyNumberFormat="1" applyBorder="1" applyAlignment="1" applyProtection="1">
      <alignment horizontal="right" vertical="center" wrapText="1"/>
      <protection locked="0"/>
    </xf>
    <xf numFmtId="0" fontId="1" fillId="0" borderId="2" xfId="0" applyFont="1" applyBorder="1" applyAlignment="1" applyProtection="1">
      <alignment horizontal="center"/>
      <protection locked="0"/>
    </xf>
    <xf numFmtId="164" fontId="0" fillId="0" borderId="7" xfId="0" applyNumberFormat="1" applyBorder="1" applyAlignment="1" applyProtection="1">
      <alignment horizontal="center" vertical="center" wrapText="1"/>
      <protection locked="0"/>
    </xf>
    <xf numFmtId="164" fontId="0" fillId="0" borderId="4" xfId="0" applyNumberFormat="1" applyBorder="1" applyAlignment="1" applyProtection="1">
      <alignment horizontal="center" vertical="center" wrapText="1"/>
      <protection locked="0"/>
    </xf>
    <xf numFmtId="164" fontId="0" fillId="0" borderId="8" xfId="0" applyNumberFormat="1" applyBorder="1" applyAlignment="1" applyProtection="1">
      <alignment horizontal="center" vertical="center" wrapText="1"/>
      <protection locked="0"/>
    </xf>
    <xf numFmtId="165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12" xfId="0" applyBorder="1"/>
    <xf numFmtId="164" fontId="0" fillId="0" borderId="6" xfId="0" applyNumberForma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165" fontId="0" fillId="0" borderId="5" xfId="0" applyNumberForma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0" fillId="0" borderId="14" xfId="0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64" fontId="0" fillId="0" borderId="9" xfId="0" applyNumberFormat="1" applyBorder="1" applyAlignment="1" applyProtection="1">
      <alignment horizontal="center" vertical="center" wrapText="1"/>
      <protection locked="0"/>
    </xf>
    <xf numFmtId="164" fontId="0" fillId="0" borderId="10" xfId="0" applyNumberFormat="1" applyBorder="1" applyAlignment="1" applyProtection="1">
      <alignment horizontal="center" vertical="center" wrapText="1"/>
      <protection locked="0"/>
    </xf>
    <xf numFmtId="164" fontId="0" fillId="0" borderId="11" xfId="0" applyNumberFormat="1" applyBorder="1" applyAlignment="1" applyProtection="1">
      <alignment horizontal="center" vertical="center" wrapText="1"/>
      <protection locked="0"/>
    </xf>
    <xf numFmtId="164" fontId="0" fillId="0" borderId="13" xfId="0" applyNumberFormat="1" applyBorder="1" applyAlignment="1" applyProtection="1">
      <alignment horizontal="center" vertical="center" wrapText="1"/>
      <protection locked="0"/>
    </xf>
    <xf numFmtId="165" fontId="0" fillId="0" borderId="10" xfId="0" applyNumberFormat="1" applyBorder="1" applyAlignment="1" applyProtection="1">
      <alignment horizontal="center" vertical="center" wrapText="1"/>
      <protection locked="0"/>
    </xf>
    <xf numFmtId="165" fontId="0" fillId="0" borderId="14" xfId="0" applyNumberFormat="1" applyBorder="1" applyAlignment="1" applyProtection="1">
      <alignment horizontal="center" vertical="center" wrapText="1"/>
      <protection locked="0"/>
    </xf>
    <xf numFmtId="165" fontId="0" fillId="0" borderId="10" xfId="0" applyNumberFormat="1" applyBorder="1" applyAlignment="1" applyProtection="1">
      <alignment horizontal="right" vertical="center" wrapText="1"/>
      <protection locked="0"/>
    </xf>
    <xf numFmtId="164" fontId="0" fillId="0" borderId="10" xfId="0" applyNumberFormat="1" applyBorder="1" applyAlignment="1" applyProtection="1">
      <alignment horizontal="right" vertical="center" wrapText="1"/>
      <protection locked="0"/>
    </xf>
    <xf numFmtId="165" fontId="0" fillId="0" borderId="11" xfId="0" applyNumberFormat="1" applyBorder="1" applyAlignment="1" applyProtection="1">
      <alignment horizontal="right" vertical="center" wrapText="1"/>
      <protection locked="0"/>
    </xf>
    <xf numFmtId="166" fontId="0" fillId="0" borderId="12" xfId="0" applyNumberFormat="1" applyBorder="1"/>
    <xf numFmtId="0" fontId="8" fillId="0" borderId="0" xfId="0" applyFont="1"/>
    <xf numFmtId="0" fontId="1" fillId="0" borderId="0" xfId="0" applyFont="1" applyAlignment="1">
      <alignment horizontal="center" wrapText="1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685800</xdr:colOff>
      <xdr:row>10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A0671028-D843-4714-976C-91BE3186927B}"/>
            </a:ext>
          </a:extLst>
        </xdr:cNvPr>
        <xdr:cNvSpPr txBox="1"/>
      </xdr:nvSpPr>
      <xdr:spPr>
        <a:xfrm>
          <a:off x="9020175" y="314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685800</xdr:colOff>
      <xdr:row>10</xdr:row>
      <xdr:rowOff>0</xdr:rowOff>
    </xdr:from>
    <xdr:ext cx="184731" cy="264560"/>
    <xdr:sp macro="" textlink="">
      <xdr:nvSpPr>
        <xdr:cNvPr id="3" name="CuadroTexto 1">
          <a:extLst>
            <a:ext uri="{FF2B5EF4-FFF2-40B4-BE49-F238E27FC236}">
              <a16:creationId xmlns:a16="http://schemas.microsoft.com/office/drawing/2014/main" id="{E4CA2343-CCBA-4895-AE7D-C30D866CAD6A}"/>
            </a:ext>
            <a:ext uri="{147F2762-F138-4A5C-976F-8EAC2B608ADB}">
              <a16:predDERef xmlns:a16="http://schemas.microsoft.com/office/drawing/2014/main" pred="{A0671028-D843-4714-976C-91BE3186927B}"/>
            </a:ext>
          </a:extLst>
        </xdr:cNvPr>
        <xdr:cNvSpPr txBox="1"/>
      </xdr:nvSpPr>
      <xdr:spPr>
        <a:xfrm>
          <a:off x="12020550" y="314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685800</xdr:colOff>
      <xdr:row>10</xdr:row>
      <xdr:rowOff>0</xdr:rowOff>
    </xdr:from>
    <xdr:ext cx="184731" cy="264560"/>
    <xdr:sp macro="" textlink="">
      <xdr:nvSpPr>
        <xdr:cNvPr id="4" name="CuadroTexto 1">
          <a:extLst>
            <a:ext uri="{FF2B5EF4-FFF2-40B4-BE49-F238E27FC236}">
              <a16:creationId xmlns:a16="http://schemas.microsoft.com/office/drawing/2014/main" id="{493F3A75-055C-4B6A-99C6-86FC4B295844}"/>
            </a:ext>
            <a:ext uri="{147F2762-F138-4A5C-976F-8EAC2B608ADB}">
              <a16:predDERef xmlns:a16="http://schemas.microsoft.com/office/drawing/2014/main" pred="{E4CA2343-CCBA-4895-AE7D-C30D866CAD6A}"/>
            </a:ext>
          </a:extLst>
        </xdr:cNvPr>
        <xdr:cNvSpPr txBox="1"/>
      </xdr:nvSpPr>
      <xdr:spPr>
        <a:xfrm>
          <a:off x="14944725" y="314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13"/>
  <sheetViews>
    <sheetView tabSelected="1" zoomScaleNormal="100" workbookViewId="0">
      <selection activeCell="B13" sqref="B13"/>
    </sheetView>
  </sheetViews>
  <sheetFormatPr baseColWidth="10" defaultColWidth="11.42578125" defaultRowHeight="15" x14ac:dyDescent="0.25"/>
  <cols>
    <col min="1" max="1" width="4.85546875" customWidth="1"/>
    <col min="2" max="2" width="25.140625" bestFit="1" customWidth="1"/>
    <col min="3" max="3" width="15.28515625" customWidth="1"/>
    <col min="4" max="5" width="10.42578125" customWidth="1"/>
    <col min="6" max="6" width="38.140625" customWidth="1"/>
    <col min="7" max="7" width="13" hidden="1" customWidth="1"/>
    <col min="8" max="8" width="8.85546875" hidden="1" customWidth="1"/>
    <col min="9" max="9" width="5.42578125" hidden="1" customWidth="1"/>
    <col min="10" max="10" width="35.7109375" customWidth="1"/>
    <col min="11" max="11" width="15.42578125" hidden="1" customWidth="1"/>
    <col min="12" max="12" width="8.85546875" hidden="1" customWidth="1"/>
    <col min="13" max="13" width="11.5703125" hidden="1" customWidth="1"/>
    <col min="14" max="14" width="35.7109375" customWidth="1"/>
    <col min="15" max="15" width="13.42578125" hidden="1" customWidth="1"/>
    <col min="16" max="16" width="8.85546875" hidden="1" customWidth="1"/>
    <col min="17" max="17" width="13.28515625" hidden="1" customWidth="1"/>
    <col min="18" max="18" width="35.7109375" customWidth="1"/>
    <col min="19" max="19" width="13.28515625" hidden="1" customWidth="1"/>
    <col min="20" max="20" width="8.85546875" hidden="1" customWidth="1"/>
    <col min="21" max="21" width="13.28515625" hidden="1" customWidth="1"/>
    <col min="22" max="22" width="13" bestFit="1" customWidth="1"/>
  </cols>
  <sheetData>
    <row r="3" spans="2:22" ht="18.75" customHeight="1" x14ac:dyDescent="0.35">
      <c r="B3" s="35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2:22" ht="36.75" customHeight="1" x14ac:dyDescent="0.25">
      <c r="B4" s="36" t="s">
        <v>1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</row>
    <row r="5" spans="2:22" ht="21.75" thickBot="1" x14ac:dyDescent="0.4">
      <c r="C5" s="1"/>
      <c r="D5" s="1"/>
      <c r="E5" s="1"/>
      <c r="F5" s="1"/>
      <c r="G5" s="1"/>
      <c r="H5" s="1"/>
      <c r="I5" s="1"/>
    </row>
    <row r="6" spans="2:22" ht="21.75" thickBot="1" x14ac:dyDescent="0.4">
      <c r="B6" s="38" t="s">
        <v>2</v>
      </c>
      <c r="C6" s="39"/>
      <c r="D6" s="39"/>
      <c r="E6" s="11"/>
      <c r="F6" s="40" t="s">
        <v>3</v>
      </c>
      <c r="G6" s="41"/>
      <c r="H6" s="41"/>
      <c r="I6" s="42"/>
      <c r="J6" s="40" t="s">
        <v>4</v>
      </c>
      <c r="K6" s="41"/>
      <c r="L6" s="41"/>
      <c r="M6" s="41"/>
      <c r="N6" s="43" t="s">
        <v>5</v>
      </c>
      <c r="O6" s="44"/>
      <c r="P6" s="44"/>
      <c r="Q6" s="44"/>
      <c r="R6" s="47" t="s">
        <v>6</v>
      </c>
      <c r="S6" s="47"/>
      <c r="T6" s="47"/>
      <c r="U6" s="47"/>
      <c r="V6" s="16"/>
    </row>
    <row r="7" spans="2:22" ht="33" customHeight="1" thickBot="1" x14ac:dyDescent="0.4">
      <c r="B7" s="38" t="s">
        <v>7</v>
      </c>
      <c r="C7" s="39"/>
      <c r="D7" s="39"/>
      <c r="E7" s="11"/>
      <c r="F7" s="40" t="s">
        <v>8</v>
      </c>
      <c r="G7" s="41"/>
      <c r="H7" s="41"/>
      <c r="I7" s="42"/>
      <c r="J7" s="40" t="s">
        <v>9</v>
      </c>
      <c r="K7" s="41"/>
      <c r="L7" s="41"/>
      <c r="M7" s="41"/>
      <c r="N7" s="45"/>
      <c r="O7" s="46"/>
      <c r="P7" s="46"/>
      <c r="Q7" s="46"/>
      <c r="R7" s="48"/>
      <c r="S7" s="48"/>
      <c r="T7" s="48"/>
      <c r="U7" s="48"/>
      <c r="V7" s="16"/>
    </row>
    <row r="8" spans="2:22" ht="45" x14ac:dyDescent="0.25">
      <c r="B8" s="4" t="s">
        <v>10</v>
      </c>
      <c r="C8" s="5" t="s">
        <v>11</v>
      </c>
      <c r="D8" s="7" t="s">
        <v>12</v>
      </c>
      <c r="E8" s="7" t="s">
        <v>13</v>
      </c>
      <c r="F8" s="4" t="s">
        <v>14</v>
      </c>
      <c r="G8" s="5" t="s">
        <v>15</v>
      </c>
      <c r="H8" s="5" t="s">
        <v>16</v>
      </c>
      <c r="I8" s="6" t="s">
        <v>17</v>
      </c>
      <c r="J8" s="4" t="s">
        <v>14</v>
      </c>
      <c r="K8" s="5" t="s">
        <v>15</v>
      </c>
      <c r="L8" s="5" t="s">
        <v>16</v>
      </c>
      <c r="M8" s="7" t="s">
        <v>17</v>
      </c>
      <c r="N8" s="5" t="s">
        <v>14</v>
      </c>
      <c r="O8" s="5" t="s">
        <v>15</v>
      </c>
      <c r="P8" s="5" t="s">
        <v>16</v>
      </c>
      <c r="Q8" s="5" t="s">
        <v>17</v>
      </c>
      <c r="R8" s="18" t="s">
        <v>14</v>
      </c>
      <c r="S8" s="5" t="s">
        <v>15</v>
      </c>
      <c r="T8" s="5" t="s">
        <v>16</v>
      </c>
      <c r="U8" s="6" t="s">
        <v>17</v>
      </c>
      <c r="V8" s="16"/>
    </row>
    <row r="9" spans="2:22" ht="20.100000000000001" customHeight="1" x14ac:dyDescent="0.25">
      <c r="B9" s="20" t="s">
        <v>18</v>
      </c>
      <c r="C9" s="2" t="s">
        <v>19</v>
      </c>
      <c r="D9" s="3">
        <v>2890</v>
      </c>
      <c r="E9" s="3">
        <v>7000</v>
      </c>
      <c r="F9" s="12">
        <v>3500</v>
      </c>
      <c r="G9" s="13">
        <f>F9*D9</f>
        <v>10115000</v>
      </c>
      <c r="H9" s="13">
        <f>G9*0%</f>
        <v>0</v>
      </c>
      <c r="I9" s="14">
        <f>G9+H9</f>
        <v>10115000</v>
      </c>
      <c r="J9" s="12">
        <v>7000</v>
      </c>
      <c r="K9" s="13">
        <f>D9*J9</f>
        <v>20230000</v>
      </c>
      <c r="L9" s="13">
        <f>K9*0%</f>
        <v>0</v>
      </c>
      <c r="M9" s="17">
        <f>K9+L9</f>
        <v>20230000</v>
      </c>
      <c r="N9" s="15">
        <v>3214.93</v>
      </c>
      <c r="O9" s="15">
        <f>D9*N9</f>
        <v>9291147.6999999993</v>
      </c>
      <c r="P9" s="13">
        <f>O9*0%</f>
        <v>0</v>
      </c>
      <c r="Q9" s="15">
        <f>O9+P9</f>
        <v>9291147.6999999993</v>
      </c>
      <c r="R9" s="19">
        <f>GEOMEAN(N9,J9,F9)</f>
        <v>4286.5958109953526</v>
      </c>
      <c r="S9" s="9">
        <f>D9*R9</f>
        <v>12388261.89377657</v>
      </c>
      <c r="T9" s="8">
        <f>S9*0%</f>
        <v>0</v>
      </c>
      <c r="U9" s="10">
        <f>S9+T9</f>
        <v>12388261.89377657</v>
      </c>
      <c r="V9" s="33"/>
    </row>
    <row r="10" spans="2:22" ht="20.100000000000001" customHeight="1" thickBot="1" x14ac:dyDescent="0.3">
      <c r="B10" s="21" t="s">
        <v>20</v>
      </c>
      <c r="C10" s="22" t="s">
        <v>19</v>
      </c>
      <c r="D10" s="23">
        <v>690</v>
      </c>
      <c r="E10" s="23">
        <v>1800</v>
      </c>
      <c r="F10" s="24">
        <v>3250</v>
      </c>
      <c r="G10" s="25">
        <f>F10*D10</f>
        <v>2242500</v>
      </c>
      <c r="H10" s="25">
        <f>G10*0%</f>
        <v>0</v>
      </c>
      <c r="I10" s="26">
        <f>G10+H10</f>
        <v>2242500</v>
      </c>
      <c r="J10" s="24">
        <v>5000</v>
      </c>
      <c r="K10" s="25">
        <f>D10*J10</f>
        <v>3450000</v>
      </c>
      <c r="L10" s="25">
        <f>K10*0%</f>
        <v>0</v>
      </c>
      <c r="M10" s="27">
        <f>K10+L10</f>
        <v>3450000</v>
      </c>
      <c r="N10" s="28">
        <v>3143.25</v>
      </c>
      <c r="O10" s="28">
        <f>D10*N10</f>
        <v>2168842.5</v>
      </c>
      <c r="P10" s="25">
        <f>O10*0%</f>
        <v>0</v>
      </c>
      <c r="Q10" s="28">
        <f>O10+P10</f>
        <v>2168842.5</v>
      </c>
      <c r="R10" s="29">
        <f>GEOMEAN(N10,J10,F10)</f>
        <v>3710.3148382804593</v>
      </c>
      <c r="S10" s="30">
        <f>D10*R10</f>
        <v>2560117.2384135169</v>
      </c>
      <c r="T10" s="31">
        <f>S10*0%</f>
        <v>0</v>
      </c>
      <c r="U10" s="32">
        <f>S10+T10</f>
        <v>2560117.2384135169</v>
      </c>
      <c r="V10" s="33"/>
    </row>
    <row r="13" spans="2:22" x14ac:dyDescent="0.25">
      <c r="B13" s="34"/>
    </row>
  </sheetData>
  <mergeCells count="10">
    <mergeCell ref="B3:U3"/>
    <mergeCell ref="B4:U4"/>
    <mergeCell ref="B6:D6"/>
    <mergeCell ref="F6:I6"/>
    <mergeCell ref="J6:M6"/>
    <mergeCell ref="N6:Q7"/>
    <mergeCell ref="R6:U7"/>
    <mergeCell ref="B7:D7"/>
    <mergeCell ref="F7:I7"/>
    <mergeCell ref="J7:M7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4e97146-1905-40ad-82c2-4d5ca2c954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76625CFD27D1498575AF34930493D1" ma:contentTypeVersion="14" ma:contentTypeDescription="Crear nuevo documento." ma:contentTypeScope="" ma:versionID="26064e18b072d76d15caacf6b3f0a526">
  <xsd:schema xmlns:xsd="http://www.w3.org/2001/XMLSchema" xmlns:xs="http://www.w3.org/2001/XMLSchema" xmlns:p="http://schemas.microsoft.com/office/2006/metadata/properties" xmlns:ns3="f4e97146-1905-40ad-82c2-4d5ca2c95475" xmlns:ns4="dc4206d7-6c95-46ef-806c-22280fad7814" targetNamespace="http://schemas.microsoft.com/office/2006/metadata/properties" ma:root="true" ma:fieldsID="bf06a9990b9100057672f1f522c4f48f" ns3:_="" ns4:_="">
    <xsd:import namespace="f4e97146-1905-40ad-82c2-4d5ca2c95475"/>
    <xsd:import namespace="dc4206d7-6c95-46ef-806c-22280fad78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97146-1905-40ad-82c2-4d5ca2c954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206d7-6c95-46ef-806c-22280fad781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178918-1B6A-4349-B76E-BF7C61502CD2}">
  <ds:schemaRefs>
    <ds:schemaRef ds:uri="http://schemas.microsoft.com/office/2006/metadata/properties"/>
    <ds:schemaRef ds:uri="http://schemas.microsoft.com/office/infopath/2007/PartnerControls"/>
    <ds:schemaRef ds:uri="f4e97146-1905-40ad-82c2-4d5ca2c95475"/>
  </ds:schemaRefs>
</ds:datastoreItem>
</file>

<file path=customXml/itemProps2.xml><?xml version="1.0" encoding="utf-8"?>
<ds:datastoreItem xmlns:ds="http://schemas.openxmlformats.org/officeDocument/2006/customXml" ds:itemID="{3264CD2B-2941-4A78-ABAD-C739E3C64D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e97146-1905-40ad-82c2-4d5ca2c95475"/>
    <ds:schemaRef ds:uri="dc4206d7-6c95-46ef-806c-22280fad78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E71788-9F97-4234-A582-E77B5B138C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VALORES UNITARIOS </vt:lpstr>
      <vt:lpstr>'VALORES UNITARIOS '!Área_de_impresión</vt:lpstr>
      <vt:lpstr>'VALORES UNITARIOS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Esteban Fuentes Rodriguez</dc:creator>
  <cp:keywords/>
  <dc:description/>
  <cp:lastModifiedBy>Cesar Andres Oyuela Martinez</cp:lastModifiedBy>
  <cp:revision/>
  <dcterms:created xsi:type="dcterms:W3CDTF">2020-10-23T13:27:25Z</dcterms:created>
  <dcterms:modified xsi:type="dcterms:W3CDTF">2026-08-24T16:31:10Z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0x010100F276625CFD27D1498575AF34930493D1</vt:lpwstr>
  </property>
</Properties>
</file>