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nrugeles_sena_edu_co/Documents/1 PROCESOS CONTRATACIÓN ASIGNADOS 2026/1 MINIMA CUANTICA/9 GIRAS TECNICAS 2026/"/>
    </mc:Choice>
  </mc:AlternateContent>
  <xr:revisionPtr revIDLastSave="29" documentId="8_{08CB8F8D-17FA-4A5D-AD57-26BAB9CDEA7E}" xr6:coauthVersionLast="47" xr6:coauthVersionMax="47" xr10:uidLastSave="{F5DC490E-AC2F-4559-8EC0-82889FD888D0}"/>
  <bookViews>
    <workbookView xWindow="-120" yWindow="-120" windowWidth="29040" windowHeight="15720" xr2:uid="{58632223-0BC7-49B8-8E2A-192C01A18743}"/>
  </bookViews>
  <sheets>
    <sheet name="Hoja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5" i="1" l="1"/>
  <c r="I6" i="1"/>
  <c r="I7" i="1"/>
  <c r="I8" i="1"/>
  <c r="I9" i="1"/>
  <c r="I10" i="1"/>
  <c r="I4" i="1"/>
  <c r="H11" i="1"/>
  <c r="G11" i="1" l="1"/>
  <c r="I11" i="1" s="1"/>
</calcChain>
</file>

<file path=xl/sharedStrings.xml><?xml version="1.0" encoding="utf-8"?>
<sst xmlns="http://schemas.openxmlformats.org/spreadsheetml/2006/main" count="31" uniqueCount="25">
  <si>
    <t>ITEMS</t>
  </si>
  <si>
    <t>CÓDIGO  UNSPSC</t>
  </si>
  <si>
    <t>CANTIDAD SOLICITADA</t>
  </si>
  <si>
    <t>UNIDAD DE MEDIDA</t>
  </si>
  <si>
    <t>DENOMINACIÓN  GENERAL DEL BIEN O SERVICIO</t>
  </si>
  <si>
    <t>DENOMINACIÓN Y/O DESCRIPCIÓN TÉCNICA DEL BIEN O SERVICIO</t>
  </si>
  <si>
    <t>Persona</t>
  </si>
  <si>
    <t>TIQUETES AEREOS</t>
  </si>
  <si>
    <t>TRANSPORTE O DESPLAZAMIENTO URBANO</t>
  </si>
  <si>
    <t>Desplazamiento urbano en la ciudad de Cali: con los siguientes recorridos: 
Lunes: Aeropuerto Cali - Hotel - Sena ASTIN - Hotel
Martes: Hotel - SENA ASTIN - Hotel
Miercoles: Hotel - SENA ASTIN - Hotel
Jueves: Hotel - SENA ASTIN - Hotel
Viernes: Hotel - SENA ASTIN - Aeropuerto Cali</t>
  </si>
  <si>
    <t>ALOJAMIENTO</t>
  </si>
  <si>
    <t>DESAYUNO</t>
  </si>
  <si>
    <t>ALMUERZO</t>
  </si>
  <si>
    <t>CENA</t>
  </si>
  <si>
    <t>REFRIGERIO</t>
  </si>
  <si>
    <t xml:space="preserve"> ECONNECTION GROUP</t>
  </si>
  <si>
    <t>PARC</t>
  </si>
  <si>
    <t>ESTUDIO DE MERCADO DEL SERVICIO DE CONTRATAR A PRECIO UNITARIO HASTA AGOTAR PRESUPUESTO, LA PRESTACION DE SERVICIOS PARA EL APOYO LOGISTICO EN LA REALIZACION DE GIRAS TECNICAS A LA CIUDAD DE CALI, PARA 12 APRENDICES DEL PROGRAMA DE PLASTICOS DEL CENTRO PARA LA INDUSTRIA PETROQUIMICA REGIONAL BOLIVAR.</t>
  </si>
  <si>
    <t>Tiquetes aereos ida y regreso ; Cartagena - Cali 8 am (O antes no se permite vuelo mas tarde) inlcuido equipaje de bodega 23k y Cali - Cartagena 4pm (o despues, no se permite vuelo mas temprano )inlcuido equipaje de bodega 23k. Fehas estimadas 20 al 24 de julio</t>
  </si>
  <si>
    <t>Alojamiento en hotel por 4 noches y 5 dias por persona ; incluye desayuno y cena, solo se podra cotizar en hoteles de categoria de 3 estrellas o equivalente en categoria y que sean reconocidos en el mercado.
Acomodacion maxima de 2 personas (no acomodacion mayor)
Acomodacion por genero (solo hombre - hombre, mujer - mujer)</t>
  </si>
  <si>
    <t>Desayuno en hotel dias: martes, miercoles, jueves y viernes (alimentacion tipo casera, no se permite comidas rapidas):
1. Base energética (obligatorio)
60–100 g
Opciones variables: pan, arepa, tostadas, avena, cereal
2. Fuente de proteína (obligatorio)
1–2 porciones (equivalente a 15–25 g de proteína)
Opciones: huevo, queso, jamón, yogur o alternativa vegetal
 3. Fruta
1 porción (100–120 g)
Diferente cada día
4. Grasas saludables
20–30 g
Opciones: aguacate, mantequilla o margarina (preferible moderar)
5. Bebida (obligatorio)
200–250 ml
Opciones: café, chocolate, leche, jugo natural</t>
  </si>
  <si>
    <t>Almuerzo en SENA ASTIN: Lunes, Martes, Miercoles, Jueves y Viernes (alimentacion tipo casera, no se permite comidas rapidas):
1. Proteína (obligatorio): 120–150 g por persona
Opciones variables: pollo, carne de res, cerdo, pescado o alternativa vegetal
2. Carbohidrato: 150–200 g por persona
Opciones variables: arroz, pasta, papa, yuca, plátano
3. Grasas saludables: 30–50 g (aguacate o aceite vegetal)
4. Verduras: 100–150 g (ensalada o verduras calientes)
Deben variar diariamente
5. Fruta: 1 porción (100–120 g)
Diferente cada día
6. Postre: 80–120 g
Opciones variables: gelatina, flan, arroz con leche, postres lácteos o fruta dulce
7. Bebida: jugo natural</t>
  </si>
  <si>
    <t>Cena Hotel: Lunes, Martes, Miercoles, Jueves (alimentacion tipo casera, no se permite comidas rapidas):
1. Proteína (obligatorio)
100–120 g por persona
Opciones variables: pollo, pescado, carne magra, huevo o alternativa vegetal
 2. Carbohidrato (moderado)
100–150 g por persona
Opciones: arroz, papa, yuca, pasta o plátano
Porción menor que en el almuerzo
3. Verduras (prioridad alta)
150–200 g
Ensaladas, verduras al vapor o salteadas
4. Grasas saludables
20–30 g (aguacate o aceite vegetal)
5. Bebida
Agua o bebida natural sin azúcar</t>
  </si>
  <si>
    <t>Refrigerio (2 por dia) SENA ASTIN: Lunes, Martes, Miercoles, Jueves (alimentacion tipo casera, no se permite comidas rapidas):
1. Base energética (obligatorio)
1 porción (50–80 g)
Opciones variables:
Sándwich pequeño
Arepa
Pan integral
Galletas integrales
2. Fuente de proteína (complementario)
30–50 g
Opciones: queso, jamón, huevo, yogur o alternativa vegetal
3. Fruta
1 porción (100–120 g)
Debe variar diariamente
4. Grasas saludables (opcional)
10–20 g
Ejemplo: frutos secos o semillas
5. Bebida (obligatorio)
200–250 ml
Opciones: jugo natural, leche, bebida achocolatada o agua</t>
  </si>
  <si>
    <t>VALOR TOTAL PRECIO TECHO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</si>
</sst>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8"/>
      <color theme="1"/>
      <name val="Aptos Display"/>
      <family val="2"/>
      <scheme val="major"/>
    </font>
    <font>
      <sz val="8"/>
      <color theme="1"/>
      <name val="Aptos Display"/>
      <family val="2"/>
      <scheme val="major"/>
    </font>
    <font>
      <sz val="8"/>
      <color rgb="FF000000"/>
      <name val="Aptos Display"/>
      <family val="2"/>
      <scheme val="major"/>
    </font>
    <font>
      <b/>
      <sz val="8"/>
      <color theme="0"/>
      <name val="Aptos Display"/>
      <family val="2"/>
      <scheme val="major"/>
    </font>
    <font>
      <b/>
      <sz val="11"/>
      <color rgb="FF000000"/>
      <name val="Aptos Display"/>
      <family val="2"/>
      <scheme val="major"/>
    </font>
    <font>
      <b/>
      <sz val="8"/>
      <name val="Aptos Display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2" fillId="0" borderId="0" xfId="1" applyFont="1" applyAlignment="1">
      <alignment horizontal="justify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4" fontId="5" fillId="0" borderId="1" xfId="1" applyFont="1" applyBorder="1" applyAlignment="1">
      <alignment horizontal="left" vertical="center"/>
    </xf>
    <xf numFmtId="0" fontId="4" fillId="0" borderId="1" xfId="0" applyFont="1" applyBorder="1"/>
    <xf numFmtId="44" fontId="4" fillId="0" borderId="1" xfId="1" applyFont="1" applyBorder="1"/>
    <xf numFmtId="44" fontId="4" fillId="0" borderId="1" xfId="0" applyNumberFormat="1" applyFont="1" applyBorder="1"/>
    <xf numFmtId="0" fontId="3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44" fontId="7" fillId="4" borderId="1" xfId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E423FD-0997-4DD3-A0E2-95E93C96502F}">
  <dimension ref="A1:I12"/>
  <sheetViews>
    <sheetView tabSelected="1" workbookViewId="0">
      <selection activeCell="M3" sqref="M3"/>
    </sheetView>
  </sheetViews>
  <sheetFormatPr baseColWidth="10" defaultRowHeight="15" x14ac:dyDescent="0.25"/>
  <cols>
    <col min="2" max="2" width="16.140625" customWidth="1"/>
    <col min="3" max="3" width="16.42578125" customWidth="1"/>
    <col min="4" max="4" width="17.7109375" customWidth="1"/>
    <col min="5" max="5" width="22.42578125" customWidth="1"/>
    <col min="6" max="6" width="25" customWidth="1"/>
    <col min="7" max="7" width="20.140625" bestFit="1" customWidth="1"/>
    <col min="8" max="8" width="18.140625" bestFit="1" customWidth="1"/>
    <col min="9" max="9" width="24.28515625" customWidth="1"/>
  </cols>
  <sheetData>
    <row r="1" spans="1:9" ht="15" customHeight="1" x14ac:dyDescent="0.25">
      <c r="A1" s="9" t="s">
        <v>17</v>
      </c>
      <c r="B1" s="9"/>
      <c r="C1" s="9"/>
      <c r="D1" s="9"/>
      <c r="E1" s="9"/>
      <c r="F1" s="9"/>
      <c r="G1" s="9"/>
      <c r="H1" s="9"/>
      <c r="I1" s="9"/>
    </row>
    <row r="2" spans="1:9" ht="45.75" customHeight="1" x14ac:dyDescent="0.25">
      <c r="A2" s="9"/>
      <c r="B2" s="9"/>
      <c r="C2" s="9"/>
      <c r="D2" s="9"/>
      <c r="E2" s="9"/>
      <c r="F2" s="9"/>
      <c r="G2" s="9"/>
      <c r="H2" s="9"/>
      <c r="I2" s="9"/>
    </row>
    <row r="3" spans="1:9" ht="33.75" x14ac:dyDescent="0.25">
      <c r="A3" s="10" t="s">
        <v>0</v>
      </c>
      <c r="B3" s="10" t="s">
        <v>1</v>
      </c>
      <c r="C3" s="10" t="s">
        <v>2</v>
      </c>
      <c r="D3" s="10" t="s">
        <v>3</v>
      </c>
      <c r="E3" s="10" t="s">
        <v>4</v>
      </c>
      <c r="F3" s="10" t="s">
        <v>5</v>
      </c>
      <c r="G3" s="11" t="s">
        <v>15</v>
      </c>
      <c r="H3" s="11" t="s">
        <v>16</v>
      </c>
      <c r="I3" s="13" t="s">
        <v>24</v>
      </c>
    </row>
    <row r="4" spans="1:9" ht="90" x14ac:dyDescent="0.25">
      <c r="A4" s="2">
        <v>1</v>
      </c>
      <c r="B4" s="3">
        <v>78111500</v>
      </c>
      <c r="C4" s="4">
        <v>12</v>
      </c>
      <c r="D4" s="4" t="s">
        <v>6</v>
      </c>
      <c r="E4" s="3" t="s">
        <v>7</v>
      </c>
      <c r="F4" s="4" t="s">
        <v>18</v>
      </c>
      <c r="G4" s="5">
        <v>28560000</v>
      </c>
      <c r="H4" s="5">
        <v>31416000</v>
      </c>
      <c r="I4" s="5">
        <f>(G4+H4)/2</f>
        <v>29988000</v>
      </c>
    </row>
    <row r="5" spans="1:9" ht="101.25" x14ac:dyDescent="0.25">
      <c r="A5" s="2">
        <v>2</v>
      </c>
      <c r="B5" s="3">
        <v>78111800</v>
      </c>
      <c r="C5" s="4">
        <v>12</v>
      </c>
      <c r="D5" s="4" t="s">
        <v>6</v>
      </c>
      <c r="E5" s="4" t="s">
        <v>8</v>
      </c>
      <c r="F5" s="4" t="s">
        <v>9</v>
      </c>
      <c r="G5" s="5">
        <v>7140000</v>
      </c>
      <c r="H5" s="5">
        <v>8568000</v>
      </c>
      <c r="I5" s="5">
        <f t="shared" ref="I5:I11" si="0">(G5+H5)/2</f>
        <v>7854000</v>
      </c>
    </row>
    <row r="6" spans="1:9" ht="112.5" x14ac:dyDescent="0.25">
      <c r="A6" s="2">
        <v>3</v>
      </c>
      <c r="B6" s="3">
        <v>80131504</v>
      </c>
      <c r="C6" s="4">
        <v>12</v>
      </c>
      <c r="D6" s="4" t="s">
        <v>6</v>
      </c>
      <c r="E6" s="3" t="s">
        <v>10</v>
      </c>
      <c r="F6" s="4" t="s">
        <v>19</v>
      </c>
      <c r="G6" s="5">
        <v>28560000</v>
      </c>
      <c r="H6" s="5">
        <v>23990400</v>
      </c>
      <c r="I6" s="5">
        <f t="shared" si="0"/>
        <v>26275200</v>
      </c>
    </row>
    <row r="7" spans="1:9" ht="270" x14ac:dyDescent="0.25">
      <c r="A7" s="2">
        <v>4</v>
      </c>
      <c r="B7" s="3">
        <v>93131608</v>
      </c>
      <c r="C7" s="4">
        <v>12</v>
      </c>
      <c r="D7" s="4" t="s">
        <v>6</v>
      </c>
      <c r="E7" s="3" t="s">
        <v>11</v>
      </c>
      <c r="F7" s="4" t="s">
        <v>20</v>
      </c>
      <c r="G7" s="5">
        <v>3240000</v>
      </c>
      <c r="H7" s="5">
        <v>3110400</v>
      </c>
      <c r="I7" s="5">
        <f t="shared" si="0"/>
        <v>3175200</v>
      </c>
    </row>
    <row r="8" spans="1:9" ht="281.25" x14ac:dyDescent="0.25">
      <c r="A8" s="2">
        <v>5</v>
      </c>
      <c r="B8" s="3">
        <v>93131608</v>
      </c>
      <c r="C8" s="4">
        <v>12</v>
      </c>
      <c r="D8" s="4" t="s">
        <v>6</v>
      </c>
      <c r="E8" s="3" t="s">
        <v>12</v>
      </c>
      <c r="F8" s="4" t="s">
        <v>21</v>
      </c>
      <c r="G8" s="5">
        <v>9720000</v>
      </c>
      <c r="H8" s="5">
        <v>9072000</v>
      </c>
      <c r="I8" s="5">
        <f t="shared" si="0"/>
        <v>9396000</v>
      </c>
    </row>
    <row r="9" spans="1:9" ht="236.25" x14ac:dyDescent="0.25">
      <c r="A9" s="2">
        <v>6</v>
      </c>
      <c r="B9" s="3">
        <v>93131608</v>
      </c>
      <c r="C9" s="4">
        <v>12</v>
      </c>
      <c r="D9" s="4" t="s">
        <v>6</v>
      </c>
      <c r="E9" s="3" t="s">
        <v>13</v>
      </c>
      <c r="F9" s="4" t="s">
        <v>22</v>
      </c>
      <c r="G9" s="5">
        <v>7776000</v>
      </c>
      <c r="H9" s="5">
        <v>7516800</v>
      </c>
      <c r="I9" s="5">
        <f t="shared" si="0"/>
        <v>7646400</v>
      </c>
    </row>
    <row r="10" spans="1:9" ht="292.5" x14ac:dyDescent="0.25">
      <c r="A10" s="2">
        <v>7</v>
      </c>
      <c r="B10" s="3">
        <v>93131608</v>
      </c>
      <c r="C10" s="4">
        <v>12</v>
      </c>
      <c r="D10" s="4" t="s">
        <v>6</v>
      </c>
      <c r="E10" s="3" t="s">
        <v>14</v>
      </c>
      <c r="F10" s="4" t="s">
        <v>23</v>
      </c>
      <c r="G10" s="5">
        <v>3240000</v>
      </c>
      <c r="H10" s="5">
        <v>3628800</v>
      </c>
      <c r="I10" s="5">
        <f t="shared" si="0"/>
        <v>3434400</v>
      </c>
    </row>
    <row r="11" spans="1:9" x14ac:dyDescent="0.25">
      <c r="A11" s="6"/>
      <c r="B11" s="6"/>
      <c r="C11" s="6"/>
      <c r="D11" s="6"/>
      <c r="E11" s="6"/>
      <c r="F11" s="6"/>
      <c r="G11" s="7">
        <f>SUM(G4:G10)</f>
        <v>88236000</v>
      </c>
      <c r="H11" s="8">
        <f>SUM(H4:H10)</f>
        <v>87302400</v>
      </c>
      <c r="I11" s="12">
        <f t="shared" si="0"/>
        <v>87769200</v>
      </c>
    </row>
    <row r="12" spans="1:9" x14ac:dyDescent="0.25">
      <c r="G12" s="1"/>
    </row>
  </sheetData>
  <mergeCells count="1">
    <mergeCell ref="A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Yonathan Ramos</dc:creator>
  <cp:lastModifiedBy>Natalia Andrea Rugeles Mier</cp:lastModifiedBy>
  <dcterms:created xsi:type="dcterms:W3CDTF">2026-10-08T16:17:12Z</dcterms:created>
  <dcterms:modified xsi:type="dcterms:W3CDTF">2026-10-22T17:03:56Z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2026-10-22T16:53:15Z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95b26a39-1a35-4bda-bc40-9c9a26c5c2ee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