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D:\CONTRATACION 2026\00. SELECCION ABREVIADA\Consultoria mejoramiento de escenarios deportivos\"/>
    </mc:Choice>
  </mc:AlternateContent>
  <xr:revisionPtr revIDLastSave="0" documentId="8_{848A3860-8882-462D-AA6B-4002F9F0B61F}" xr6:coauthVersionLast="46" xr6:coauthVersionMax="46" xr10:uidLastSave="{00000000-0000-0000-0000-000000000000}"/>
  <bookViews>
    <workbookView xWindow="-120" yWindow="-120" windowWidth="29040" windowHeight="1572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(Entidad)'!$I$11:$I$48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(Entidad)'!$A$1:$M$63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(Entidad)'!$K$58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(Entidad)'!$K$58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(Entidad)'!$K$59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8" i="265" l="1"/>
  <c r="K45" i="265"/>
  <c r="K41" i="265"/>
  <c r="K47" i="265" s="1"/>
  <c r="K42" i="265"/>
  <c r="K43" i="265"/>
  <c r="K44" i="265"/>
  <c r="K46" i="265"/>
  <c r="J46" i="265"/>
  <c r="R46" i="265"/>
  <c r="J44" i="265"/>
  <c r="J21" i="265"/>
  <c r="J39" i="265"/>
  <c r="R44" i="265"/>
  <c r="R40" i="265"/>
  <c r="R39" i="265"/>
  <c r="R45" i="265"/>
  <c r="R43" i="265"/>
  <c r="R42" i="265"/>
  <c r="R41" i="265"/>
  <c r="R34" i="265"/>
  <c r="R32" i="265"/>
  <c r="R31" i="265"/>
  <c r="R30" i="265"/>
  <c r="J17" i="265"/>
  <c r="R15" i="265"/>
  <c r="R16" i="265"/>
  <c r="R17" i="265"/>
  <c r="R18" i="265"/>
  <c r="R19" i="265"/>
  <c r="R20" i="265"/>
  <c r="R21" i="265"/>
  <c r="R22" i="265"/>
  <c r="R23" i="265"/>
  <c r="R24" i="265"/>
  <c r="R25" i="265"/>
  <c r="R26" i="265"/>
  <c r="R27" i="265"/>
  <c r="R28" i="265"/>
  <c r="R29" i="265"/>
  <c r="R33" i="265"/>
  <c r="R35" i="265"/>
  <c r="R36" i="265"/>
  <c r="R37" i="265"/>
  <c r="R38" i="265"/>
  <c r="R14" i="265"/>
  <c r="J41" i="265"/>
  <c r="J42" i="265"/>
  <c r="J43" i="265"/>
  <c r="J45" i="265"/>
  <c r="J40" i="265" l="1"/>
  <c r="K40" i="265" s="1"/>
  <c r="K39" i="265"/>
  <c r="J36" i="265"/>
  <c r="K36" i="265" s="1"/>
  <c r="J35" i="265"/>
  <c r="K35" i="265" s="1"/>
  <c r="J31" i="265"/>
  <c r="K31" i="265" s="1"/>
  <c r="J32" i="265"/>
  <c r="K32" i="265" s="1"/>
  <c r="J30" i="265"/>
  <c r="K30" i="265" s="1"/>
  <c r="J18" i="265"/>
  <c r="K18" i="265" s="1"/>
  <c r="J19" i="265"/>
  <c r="K19" i="265" s="1"/>
  <c r="J20" i="265"/>
  <c r="K20" i="265" s="1"/>
  <c r="K21" i="265"/>
  <c r="J22" i="265"/>
  <c r="K22" i="265" s="1"/>
  <c r="J23" i="265"/>
  <c r="K23" i="265" s="1"/>
  <c r="J24" i="265"/>
  <c r="K24" i="265" s="1"/>
  <c r="J25" i="265"/>
  <c r="K25" i="265" s="1"/>
  <c r="J26" i="265"/>
  <c r="K26" i="265" s="1"/>
  <c r="J27" i="265"/>
  <c r="K27" i="265" s="1"/>
  <c r="K17" i="265"/>
  <c r="J14" i="265"/>
  <c r="K14" i="265" s="1"/>
  <c r="K37" i="265" l="1"/>
  <c r="K33" i="265"/>
  <c r="K28" i="265"/>
  <c r="K15" i="265"/>
  <c r="K60" i="265"/>
  <c r="K51" i="265" l="1"/>
  <c r="K53" i="265" s="1"/>
</calcChain>
</file>

<file path=xl/sharedStrings.xml><?xml version="1.0" encoding="utf-8"?>
<sst xmlns="http://schemas.openxmlformats.org/spreadsheetml/2006/main" count="122" uniqueCount="92">
  <si>
    <t>Formulario 1 - Propuesta económica  - Documento tipo de selección abreviada de menor cuantía - versión 1</t>
  </si>
  <si>
    <t>Versión: 1 del 21 de agosto de 2025</t>
  </si>
  <si>
    <t>FORMULARIO 1</t>
  </si>
  <si>
    <t>PRESUPUESTO OFICIAL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</si>
  <si>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</si>
  <si>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</si>
  <si>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</si>
  <si>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</si>
  <si>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</si>
  <si>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</si>
  <si>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</si>
  <si>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</si>
  <si>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</si>
  <si>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</si>
  <si>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</si>
  <si>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</si>
  <si>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</si>
  <si>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</si>
  <si>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</si>
  <si>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</si>
  <si>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</si>
  <si>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</si>
  <si>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</si>
  <si>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</si>
  <si>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</si>
  <si>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</si>
  <si>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</si>
  <si>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</si>
  <si>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</si>
  <si>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</si>
  <si>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</si>
  <si>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1.1</t>
  </si>
  <si>
    <t>M3</t>
  </si>
  <si>
    <t>M2</t>
  </si>
  <si>
    <t>ACTIVIDADES PRELIMINARES</t>
  </si>
  <si>
    <t xml:space="preserve">Localizacion, replanteo y Nivelacion </t>
  </si>
  <si>
    <t>Excavación Manual En Material Común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</si>
  <si>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</si>
  <si>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</si>
  <si>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</si>
  <si>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</si>
  <si>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</si>
  <si>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</si>
  <si>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</si>
  <si>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</si>
  <si>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</si>
  <si>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</si>
  <si>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</si>
  <si>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Viga De Cimentación En Concreto De 3000 Psi E= (0,25 X 0,25 Mts)</t>
  </si>
  <si>
    <t xml:space="preserve">Viga Cinta De Remate En Concreto De 2500 Psi E= 0,10Mts </t>
  </si>
  <si>
    <t xml:space="preserve">Columna De Confinamiento En Concreto 1:2:3 De 3000 Psi E= 0,20 X 0,12 Mts </t>
  </si>
  <si>
    <t>Muro en Ladrillo a la Vista E=0,12 Dos Caras</t>
  </si>
  <si>
    <t>Suministro e instalacion de Malla Eslabonada  Calibre 10.5  H= 1,80mts, parales de 2" Galvanizado Cal.16, Angulo de 1  1/2" x 3/16, Acero para soporte de Malla 1/4" y Platina de 1/2" x 3/16"</t>
  </si>
  <si>
    <t>Suministro e instalación de portón de 5mts *2 m en tubo galvanizado de 2" Cal 16 con 2 postes en 6" Cal 16 galvanizado (posteria incluye anticorrosivo y pintura en aluminio) incluye cimentación en muerto en concreto de 3000PSI de (0,60*0,60*1,5)</t>
  </si>
  <si>
    <t>Acero de Refuerzo de 60000 PSI</t>
  </si>
  <si>
    <t>Pintura Para Malla Eslabonada en Esmalte</t>
  </si>
  <si>
    <t xml:space="preserve">Retiro Y/O Transporte De Materiales Provenientes De La Excavación De La Explanación, Canales Y Préstamos Para Distancias Mayores De Mil Metros (1.000 M) Medidos A Partir De Cien Metros (100 M).		</t>
  </si>
  <si>
    <t>ML</t>
  </si>
  <si>
    <t>UND</t>
  </si>
  <si>
    <t>KG</t>
  </si>
  <si>
    <t>M3/KM</t>
  </si>
  <si>
    <t>3.1</t>
  </si>
  <si>
    <t>3.2</t>
  </si>
  <si>
    <t>3.3</t>
  </si>
  <si>
    <t xml:space="preserve">Instalacion de Puntos electricos </t>
  </si>
  <si>
    <t>Suministro E Instalación De Tubería Conduit Imc Y Accesorios Por Punto De Luz</t>
  </si>
  <si>
    <t>Suministro E Instalacion De Luminarias Led</t>
  </si>
  <si>
    <t>GLB</t>
  </si>
  <si>
    <t>4.1</t>
  </si>
  <si>
    <t>4.2</t>
  </si>
  <si>
    <t>Excavacion Manual En Material Comun</t>
  </si>
  <si>
    <t>5.1</t>
  </si>
  <si>
    <t>5.2</t>
  </si>
  <si>
    <t>5.3</t>
  </si>
  <si>
    <t>Subtotal</t>
  </si>
  <si>
    <t xml:space="preserve">Concreto Ciclópeo 1:2:4  E= 0.30 X 0.25 Mts Para Cimentación </t>
  </si>
  <si>
    <t>CONSTRUCCION DE CERRAMIENTO EN LAS VEREDAS ISLITAS-BERLIN-EL LLANO</t>
  </si>
  <si>
    <t xml:space="preserve">SUMINISTRO E INSTALACIONES ELECTRICAS EN  ISLITAS -BERLIN-EL LLANO </t>
  </si>
  <si>
    <t xml:space="preserve">CONSTRUCCION DE CUNETA RECTANGULAR PARA CANALIZACION DE AGUAS DE ESCORRENTIA  DE LA VEREDA ISLITAS </t>
  </si>
  <si>
    <t>contruccion de canal de concreto 3000psi(incluye malla de refuerzo)</t>
  </si>
  <si>
    <t xml:space="preserve">CONSTRUCCION DE GRADAS EN VEREDA ISLITAS </t>
  </si>
  <si>
    <t>5.4</t>
  </si>
  <si>
    <t>5.5</t>
  </si>
  <si>
    <t>5.6</t>
  </si>
  <si>
    <t>5.7</t>
  </si>
  <si>
    <t>Concreto 2500 psi para solado de limpieza espesor 5cm</t>
  </si>
  <si>
    <t xml:space="preserve">Concreto 3000 psi para viga de cimentacion </t>
  </si>
  <si>
    <t>Concreto 3000 psi para columnetas</t>
  </si>
  <si>
    <t>Concreto 3000 psi para losa maciza de 12 cm de espesor</t>
  </si>
  <si>
    <t>Acero de Refuerzo para estructuras de vigas, columnetas y losas macizas</t>
  </si>
  <si>
    <t>Mamposteria ladrillo a la vista a soga</t>
  </si>
  <si>
    <t>5.8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</si>
</sst>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_-&quot;$&quot;* #,##0_-;\-&quot;$&quot;* #,##0_-;_-&quot;$&quot;* &quot;-&quot;_-;_-@_-"/>
    <numFmt numFmtId="201" formatCode="_-[$$-240A]\ * #,##0.00_-;\-[$$-240A]\ * #,##0.00_-;_-[$$-240A]\ * &quot;-&quot;??_-;_-@_-"/>
    <numFmt numFmtId="202" formatCode="_-* #,##0.00\ _€_-;\-* #,##0.00\ _€_-;_-* &quot;-&quot;??\ _€_-;_-@_-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color rgb="FF595959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sz val="10"/>
      <name val="Arial"/>
      <family val="2"/>
    </font>
    <font>
      <sz val="8"/>
      <name val="Arial"/>
      <family val="2"/>
    </font>
    <font>
      <sz val="12"/>
      <color theme="1"/>
      <name val="Verdana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6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5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1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6" fontId="7" fillId="0" borderId="42">
      <alignment horizontal="right"/>
    </xf>
    <xf numFmtId="186" fontId="7" fillId="0" borderId="42">
      <alignment horizontal="right"/>
    </xf>
    <xf numFmtId="2" fontId="7" fillId="0" borderId="0"/>
    <xf numFmtId="2" fontId="7" fillId="0" borderId="0"/>
    <xf numFmtId="2" fontId="7" fillId="0" borderId="0"/>
    <xf numFmtId="187" fontId="7" fillId="0" borderId="0"/>
    <xf numFmtId="187" fontId="7" fillId="0" borderId="0"/>
    <xf numFmtId="187" fontId="7" fillId="0" borderId="0"/>
    <xf numFmtId="188" fontId="8" fillId="0" borderId="0"/>
    <xf numFmtId="188" fontId="8" fillId="0" borderId="0"/>
    <xf numFmtId="188" fontId="8" fillId="0" borderId="0"/>
    <xf numFmtId="186" fontId="7" fillId="0" borderId="42">
      <alignment horizontal="right"/>
    </xf>
    <xf numFmtId="3" fontId="30" fillId="0" borderId="0" applyFont="0" applyFill="0" applyBorder="0" applyAlignment="0" applyProtection="0"/>
    <xf numFmtId="189" fontId="5" fillId="0" borderId="0">
      <protection locked="0"/>
    </xf>
    <xf numFmtId="190" fontId="30" fillId="0" borderId="0" applyFont="0" applyFill="0" applyBorder="0" applyAlignment="0" applyProtection="0"/>
    <xf numFmtId="191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2" fontId="31" fillId="0" borderId="0">
      <protection locked="0"/>
    </xf>
    <xf numFmtId="193" fontId="5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94" fontId="5" fillId="0" borderId="0">
      <protection locked="0"/>
    </xf>
    <xf numFmtId="194" fontId="5" fillId="0" borderId="0">
      <protection locked="0"/>
    </xf>
    <xf numFmtId="0" fontId="17" fillId="3" borderId="0" applyNumberFormat="0" applyBorder="0" applyAlignment="0" applyProtection="0"/>
    <xf numFmtId="195" fontId="7" fillId="0" borderId="0">
      <alignment horizontal="right"/>
    </xf>
    <xf numFmtId="195" fontId="7" fillId="0" borderId="0">
      <alignment horizontal="right"/>
    </xf>
    <xf numFmtId="195" fontId="7" fillId="0" borderId="0">
      <alignment horizontal="right"/>
    </xf>
    <xf numFmtId="196" fontId="7" fillId="0" borderId="0" applyFont="0" applyFill="0" applyBorder="0" applyAlignment="0">
      <alignment horizontal="center"/>
    </xf>
    <xf numFmtId="196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0" fontId="35" fillId="0" borderId="0" applyFont="0" applyFill="0" applyBorder="0" applyAlignment="0" applyProtection="0"/>
    <xf numFmtId="0" fontId="18" fillId="22" borderId="0" applyNumberFormat="0" applyBorder="0" applyAlignment="0" applyProtection="0"/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4" fillId="0" borderId="0"/>
    <xf numFmtId="0" fontId="2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5" fillId="23" borderId="5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4" fontId="5" fillId="0" borderId="43">
      <protection locked="0"/>
    </xf>
    <xf numFmtId="164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200" fontId="1" fillId="0" borderId="0" applyFont="0" applyFill="0" applyBorder="0" applyAlignment="0" applyProtection="0"/>
  </cellStyleXfs>
  <cellXfs count="143">
    <xf numFmtId="0" fontId="0" fillId="0" borderId="0" xfId="0"/>
    <xf numFmtId="0" fontId="38" fillId="0" borderId="0" xfId="89" applyFont="1"/>
    <xf numFmtId="0" fontId="38" fillId="24" borderId="0" xfId="89" applyFont="1" applyFill="1"/>
    <xf numFmtId="0" fontId="38" fillId="0" borderId="33" xfId="89" applyFont="1" applyBorder="1"/>
    <xf numFmtId="0" fontId="38" fillId="0" borderId="34" xfId="89" applyFont="1" applyBorder="1"/>
    <xf numFmtId="0" fontId="38" fillId="0" borderId="0" xfId="89" applyFont="1" applyAlignment="1">
      <alignment horizontal="center"/>
    </xf>
    <xf numFmtId="0" fontId="39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0" fontId="38" fillId="0" borderId="58" xfId="89" applyFont="1" applyBorder="1"/>
    <xf numFmtId="0" fontId="38" fillId="24" borderId="58" xfId="89" applyFont="1" applyFill="1" applyBorder="1"/>
    <xf numFmtId="0" fontId="38" fillId="24" borderId="34" xfId="89" applyFont="1" applyFill="1" applyBorder="1"/>
    <xf numFmtId="0" fontId="41" fillId="0" borderId="17" xfId="126" applyFont="1" applyBorder="1" applyAlignment="1">
      <alignment horizontal="center" vertical="center" wrapText="1"/>
    </xf>
    <xf numFmtId="0" fontId="38" fillId="0" borderId="16" xfId="74" applyFont="1" applyBorder="1" applyAlignment="1">
      <alignment horizontal="left" vertical="center"/>
    </xf>
    <xf numFmtId="0" fontId="38" fillId="0" borderId="16" xfId="73" applyFont="1" applyBorder="1" applyAlignment="1">
      <alignment horizontal="center" vertical="center"/>
    </xf>
    <xf numFmtId="0" fontId="38" fillId="0" borderId="0" xfId="90" applyFont="1"/>
    <xf numFmtId="0" fontId="38" fillId="0" borderId="33" xfId="90" applyFont="1" applyBorder="1"/>
    <xf numFmtId="0" fontId="38" fillId="0" borderId="34" xfId="90" applyFont="1" applyBorder="1"/>
    <xf numFmtId="49" fontId="41" fillId="0" borderId="0" xfId="131" applyNumberFormat="1" applyFont="1" applyAlignment="1">
      <alignment horizontal="right" vertical="center"/>
    </xf>
    <xf numFmtId="184" fontId="41" fillId="0" borderId="0" xfId="131" applyNumberFormat="1" applyFont="1" applyAlignment="1">
      <alignment vertical="center"/>
    </xf>
    <xf numFmtId="0" fontId="38" fillId="0" borderId="0" xfId="128" applyFont="1"/>
    <xf numFmtId="0" fontId="38" fillId="0" borderId="0" xfId="128" applyFont="1" applyAlignment="1">
      <alignment horizontal="center"/>
    </xf>
    <xf numFmtId="0" fontId="38" fillId="0" borderId="18" xfId="128" applyFont="1" applyBorder="1" applyAlignment="1">
      <alignment horizontal="left" vertical="center"/>
    </xf>
    <xf numFmtId="179" fontId="38" fillId="0" borderId="27" xfId="129" applyNumberFormat="1" applyFont="1" applyBorder="1" applyAlignment="1">
      <alignment vertical="center"/>
    </xf>
    <xf numFmtId="0" fontId="38" fillId="0" borderId="0" xfId="126" applyFont="1" applyAlignment="1">
      <alignment horizontal="center" vertical="center"/>
    </xf>
    <xf numFmtId="9" fontId="38" fillId="0" borderId="19" xfId="129" applyNumberFormat="1" applyFont="1" applyBorder="1" applyAlignment="1">
      <alignment horizontal="center" vertical="center"/>
    </xf>
    <xf numFmtId="179" fontId="38" fillId="0" borderId="19" xfId="129" applyNumberFormat="1" applyFont="1" applyBorder="1" applyAlignment="1">
      <alignment vertical="center"/>
    </xf>
    <xf numFmtId="0" fontId="41" fillId="0" borderId="18" xfId="128" applyFont="1" applyBorder="1" applyAlignment="1">
      <alignment horizontal="left" vertical="center"/>
    </xf>
    <xf numFmtId="179" fontId="41" fillId="0" borderId="27" xfId="129" applyNumberFormat="1" applyFont="1" applyBorder="1" applyAlignment="1">
      <alignment vertical="center"/>
    </xf>
    <xf numFmtId="0" fontId="38" fillId="0" borderId="18" xfId="128" applyFont="1" applyBorder="1" applyAlignment="1">
      <alignment horizontal="left" vertical="center" wrapText="1"/>
    </xf>
    <xf numFmtId="0" fontId="38" fillId="0" borderId="0" xfId="128" applyFont="1" applyAlignment="1">
      <alignment horizontal="center" vertical="center" wrapText="1"/>
    </xf>
    <xf numFmtId="0" fontId="41" fillId="0" borderId="24" xfId="128" applyFont="1" applyBorder="1" applyAlignment="1">
      <alignment horizontal="left" vertical="center"/>
    </xf>
    <xf numFmtId="9" fontId="38" fillId="0" borderId="28" xfId="129" applyNumberFormat="1" applyFont="1" applyBorder="1" applyAlignment="1">
      <alignment horizontal="center" vertical="center"/>
    </xf>
    <xf numFmtId="179" fontId="41" fillId="0" borderId="28" xfId="129" applyNumberFormat="1" applyFont="1" applyBorder="1" applyAlignment="1">
      <alignment vertical="center"/>
    </xf>
    <xf numFmtId="2" fontId="38" fillId="0" borderId="0" xfId="128" applyNumberFormat="1" applyFont="1"/>
    <xf numFmtId="39" fontId="41" fillId="0" borderId="0" xfId="129" applyNumberFormat="1" applyFont="1" applyBorder="1" applyAlignment="1">
      <alignment vertical="center"/>
    </xf>
    <xf numFmtId="180" fontId="38" fillId="0" borderId="34" xfId="90" applyNumberFormat="1" applyFont="1" applyBorder="1"/>
    <xf numFmtId="182" fontId="38" fillId="0" borderId="34" xfId="90" applyNumberFormat="1" applyFont="1" applyBorder="1"/>
    <xf numFmtId="0" fontId="38" fillId="0" borderId="51" xfId="90" applyFont="1" applyBorder="1"/>
    <xf numFmtId="0" fontId="38" fillId="0" borderId="52" xfId="89" applyFont="1" applyBorder="1"/>
    <xf numFmtId="0" fontId="38" fillId="0" borderId="52" xfId="89" applyFont="1" applyBorder="1" applyAlignment="1">
      <alignment horizontal="center"/>
    </xf>
    <xf numFmtId="183" fontId="38" fillId="0" borderId="52" xfId="34" applyNumberFormat="1" applyFont="1" applyBorder="1"/>
    <xf numFmtId="0" fontId="38" fillId="0" borderId="53" xfId="89" applyFont="1" applyBorder="1"/>
    <xf numFmtId="175" fontId="45" fillId="0" borderId="16" xfId="253" applyNumberFormat="1" applyFont="1" applyFill="1" applyBorder="1" applyAlignment="1">
      <alignment horizontal="center" vertical="center"/>
    </xf>
    <xf numFmtId="166" fontId="38" fillId="0" borderId="16" xfId="62" applyNumberFormat="1" applyFont="1" applyBorder="1" applyAlignment="1">
      <alignment horizontal="center" vertical="center" wrapText="1"/>
    </xf>
    <xf numFmtId="9" fontId="45" fillId="0" borderId="16" xfId="254" applyFont="1" applyBorder="1" applyAlignment="1">
      <alignment horizontal="center" vertical="center"/>
    </xf>
    <xf numFmtId="4" fontId="38" fillId="0" borderId="0" xfId="89" applyNumberFormat="1" applyFont="1"/>
    <xf numFmtId="4" fontId="41" fillId="0" borderId="0" xfId="131" applyNumberFormat="1" applyFont="1" applyAlignment="1">
      <alignment horizontal="right" vertical="center"/>
    </xf>
    <xf numFmtId="4" fontId="38" fillId="0" borderId="20" xfId="128" applyNumberFormat="1" applyFont="1" applyBorder="1" applyAlignment="1">
      <alignment vertical="center"/>
    </xf>
    <xf numFmtId="4" fontId="38" fillId="0" borderId="20" xfId="128" applyNumberFormat="1" applyFont="1" applyBorder="1" applyAlignment="1">
      <alignment horizontal="right" vertical="center"/>
    </xf>
    <xf numFmtId="4" fontId="38" fillId="0" borderId="25" xfId="128" applyNumberFormat="1" applyFont="1" applyBorder="1" applyAlignment="1">
      <alignment vertical="center"/>
    </xf>
    <xf numFmtId="4" fontId="38" fillId="0" borderId="0" xfId="129" applyNumberFormat="1" applyFont="1" applyBorder="1"/>
    <xf numFmtId="4" fontId="38" fillId="0" borderId="52" xfId="89" applyNumberFormat="1" applyFont="1" applyBorder="1"/>
    <xf numFmtId="0" fontId="41" fillId="0" borderId="31" xfId="79" applyFont="1" applyBorder="1" applyAlignment="1">
      <alignment vertical="center"/>
    </xf>
    <xf numFmtId="184" fontId="41" fillId="0" borderId="40" xfId="60" applyNumberFormat="1" applyFont="1" applyFill="1" applyBorder="1" applyAlignment="1">
      <alignment horizontal="center" vertical="center"/>
    </xf>
    <xf numFmtId="4" fontId="41" fillId="0" borderId="16" xfId="60" applyNumberFormat="1" applyFont="1" applyFill="1" applyBorder="1" applyAlignment="1">
      <alignment horizontal="center" vertical="center"/>
    </xf>
    <xf numFmtId="9" fontId="38" fillId="0" borderId="27" xfId="95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38" fillId="0" borderId="0" xfId="130" applyFont="1" applyAlignment="1">
      <alignment horizontal="center" vertical="center" wrapText="1"/>
    </xf>
    <xf numFmtId="185" fontId="41" fillId="25" borderId="38" xfId="73" applyNumberFormat="1" applyFont="1" applyFill="1" applyBorder="1" applyAlignment="1">
      <alignment vertical="center"/>
    </xf>
    <xf numFmtId="201" fontId="38" fillId="0" borderId="0" xfId="90" applyNumberFormat="1" applyFont="1"/>
    <xf numFmtId="0" fontId="41" fillId="26" borderId="37" xfId="73" applyFont="1" applyFill="1" applyBorder="1" applyAlignment="1">
      <alignment vertical="center"/>
    </xf>
    <xf numFmtId="0" fontId="41" fillId="26" borderId="35" xfId="73" applyFont="1" applyFill="1" applyBorder="1" applyAlignment="1">
      <alignment horizontal="center" vertical="center"/>
    </xf>
    <xf numFmtId="0" fontId="41" fillId="26" borderId="38" xfId="73" applyFont="1" applyFill="1" applyBorder="1" applyAlignment="1">
      <alignment vertical="center"/>
    </xf>
    <xf numFmtId="185" fontId="41" fillId="26" borderId="38" xfId="73" applyNumberFormat="1" applyFont="1" applyFill="1" applyBorder="1" applyAlignment="1">
      <alignment vertical="center"/>
    </xf>
    <xf numFmtId="179" fontId="41" fillId="26" borderId="27" xfId="129" applyNumberFormat="1" applyFont="1" applyFill="1" applyBorder="1" applyAlignment="1">
      <alignment vertical="center"/>
    </xf>
    <xf numFmtId="175" fontId="45" fillId="0" borderId="0" xfId="253" applyNumberFormat="1" applyFont="1" applyFill="1" applyBorder="1" applyAlignment="1">
      <alignment horizontal="center" vertical="center"/>
    </xf>
    <xf numFmtId="185" fontId="41" fillId="26" borderId="14" xfId="73" applyNumberFormat="1" applyFont="1" applyFill="1" applyBorder="1" applyAlignment="1">
      <alignment vertical="center"/>
    </xf>
    <xf numFmtId="0" fontId="46" fillId="0" borderId="16" xfId="0" applyFont="1" applyBorder="1" applyAlignment="1">
      <alignment horizontal="justify" vertical="center" wrapText="1"/>
    </xf>
    <xf numFmtId="0" fontId="46" fillId="0" borderId="16" xfId="0" applyFont="1" applyBorder="1" applyAlignment="1">
      <alignment horizontal="center" vertical="center"/>
    </xf>
    <xf numFmtId="4" fontId="47" fillId="0" borderId="16" xfId="0" applyNumberFormat="1" applyFont="1" applyBorder="1" applyAlignment="1">
      <alignment horizontal="center" vertical="center"/>
    </xf>
    <xf numFmtId="1" fontId="46" fillId="0" borderId="16" xfId="0" applyNumberFormat="1" applyFont="1" applyBorder="1" applyAlignment="1">
      <alignment horizontal="center" vertical="center"/>
    </xf>
    <xf numFmtId="44" fontId="47" fillId="0" borderId="16" xfId="253" applyNumberFormat="1" applyFont="1" applyFill="1" applyBorder="1" applyAlignment="1">
      <alignment horizontal="center" vertical="center"/>
    </xf>
    <xf numFmtId="0" fontId="41" fillId="26" borderId="60" xfId="73" applyFont="1" applyFill="1" applyBorder="1" applyAlignment="1">
      <alignment vertical="center"/>
    </xf>
    <xf numFmtId="0" fontId="41" fillId="26" borderId="14" xfId="73" applyFont="1" applyFill="1" applyBorder="1" applyAlignment="1">
      <alignment vertical="center"/>
    </xf>
    <xf numFmtId="44" fontId="47" fillId="0" borderId="16" xfId="253" applyNumberFormat="1" applyFont="1" applyFill="1" applyBorder="1" applyAlignment="1">
      <alignment horizontal="left" vertical="center" indent="1"/>
    </xf>
    <xf numFmtId="0" fontId="41" fillId="26" borderId="63" xfId="73" applyFont="1" applyFill="1" applyBorder="1" applyAlignment="1">
      <alignment horizontal="center" vertical="center"/>
    </xf>
    <xf numFmtId="0" fontId="41" fillId="26" borderId="64" xfId="73" applyFont="1" applyFill="1" applyBorder="1" applyAlignment="1">
      <alignment vertical="center"/>
    </xf>
    <xf numFmtId="4" fontId="41" fillId="26" borderId="64" xfId="73" applyNumberFormat="1" applyFont="1" applyFill="1" applyBorder="1" applyAlignment="1">
      <alignment vertical="center"/>
    </xf>
    <xf numFmtId="0" fontId="41" fillId="26" borderId="12" xfId="73" applyFont="1" applyFill="1" applyBorder="1" applyAlignment="1">
      <alignment horizontal="center" vertical="center"/>
    </xf>
    <xf numFmtId="0" fontId="41" fillId="26" borderId="13" xfId="73" applyFont="1" applyFill="1" applyBorder="1" applyAlignment="1">
      <alignment vertical="center"/>
    </xf>
    <xf numFmtId="0" fontId="41" fillId="26" borderId="62" xfId="73" applyFont="1" applyFill="1" applyBorder="1" applyAlignment="1">
      <alignment vertical="center"/>
    </xf>
    <xf numFmtId="0" fontId="38" fillId="0" borderId="16" xfId="74" applyFont="1" applyBorder="1" applyAlignment="1">
      <alignment horizontal="center" vertical="center"/>
    </xf>
    <xf numFmtId="0" fontId="38" fillId="0" borderId="16" xfId="74" applyFont="1" applyBorder="1" applyAlignment="1">
      <alignment horizontal="left" vertical="center" wrapText="1"/>
    </xf>
    <xf numFmtId="166" fontId="41" fillId="0" borderId="16" xfId="62" applyNumberFormat="1" applyFont="1" applyBorder="1" applyAlignment="1">
      <alignment horizontal="center" vertical="center" wrapText="1"/>
    </xf>
    <xf numFmtId="202" fontId="38" fillId="0" borderId="0" xfId="89" applyNumberFormat="1" applyFont="1"/>
    <xf numFmtId="4" fontId="41" fillId="26" borderId="0" xfId="73" applyNumberFormat="1" applyFont="1" applyFill="1" applyAlignment="1">
      <alignment vertical="center"/>
    </xf>
    <xf numFmtId="202" fontId="38" fillId="0" borderId="16" xfId="89" applyNumberFormat="1" applyFont="1" applyBorder="1"/>
    <xf numFmtId="44" fontId="48" fillId="27" borderId="16" xfId="253" applyNumberFormat="1" applyFont="1" applyFill="1" applyBorder="1" applyAlignment="1">
      <alignment vertical="center"/>
    </xf>
    <xf numFmtId="0" fontId="41" fillId="26" borderId="12" xfId="73" applyFont="1" applyFill="1" applyBorder="1" applyAlignment="1">
      <alignment horizontal="left" vertical="center"/>
    </xf>
    <xf numFmtId="0" fontId="41" fillId="26" borderId="13" xfId="73" applyFont="1" applyFill="1" applyBorder="1" applyAlignment="1">
      <alignment horizontal="left" vertical="center"/>
    </xf>
    <xf numFmtId="0" fontId="41" fillId="26" borderId="14" xfId="73" applyFont="1" applyFill="1" applyBorder="1" applyAlignment="1">
      <alignment horizontal="left" vertical="center"/>
    </xf>
    <xf numFmtId="0" fontId="41" fillId="26" borderId="12" xfId="73" applyFont="1" applyFill="1" applyBorder="1" applyAlignment="1">
      <alignment horizontal="right" vertical="center"/>
    </xf>
    <xf numFmtId="0" fontId="41" fillId="26" borderId="13" xfId="73" applyFont="1" applyFill="1" applyBorder="1" applyAlignment="1">
      <alignment horizontal="right" vertical="center"/>
    </xf>
    <xf numFmtId="0" fontId="41" fillId="26" borderId="21" xfId="73" applyFont="1" applyFill="1" applyBorder="1" applyAlignment="1">
      <alignment horizontal="right" vertical="center"/>
    </xf>
    <xf numFmtId="0" fontId="38" fillId="0" borderId="30" xfId="130" applyFont="1" applyBorder="1" applyAlignment="1">
      <alignment vertical="center" wrapText="1"/>
    </xf>
    <xf numFmtId="0" fontId="38" fillId="0" borderId="16" xfId="130" applyFont="1" applyBorder="1" applyAlignment="1">
      <alignment vertical="center" wrapText="1"/>
    </xf>
    <xf numFmtId="3" fontId="41" fillId="0" borderId="22" xfId="130" applyNumberFormat="1" applyFont="1" applyBorder="1" applyAlignment="1">
      <alignment horizontal="center" vertical="center" wrapText="1"/>
    </xf>
    <xf numFmtId="3" fontId="41" fillId="0" borderId="16" xfId="130" applyNumberFormat="1" applyFont="1" applyBorder="1" applyAlignment="1">
      <alignment horizontal="center" vertical="center"/>
    </xf>
    <xf numFmtId="0" fontId="38" fillId="0" borderId="15" xfId="79" applyFont="1" applyBorder="1" applyAlignment="1">
      <alignment horizontal="center" vertical="center"/>
    </xf>
    <xf numFmtId="0" fontId="38" fillId="0" borderId="23" xfId="79" applyFont="1" applyBorder="1" applyAlignment="1">
      <alignment horizontal="center" vertical="center"/>
    </xf>
    <xf numFmtId="0" fontId="41" fillId="24" borderId="26" xfId="73" applyFont="1" applyFill="1" applyBorder="1" applyAlignment="1">
      <alignment horizontal="center" vertical="center" wrapText="1"/>
    </xf>
    <xf numFmtId="0" fontId="41" fillId="24" borderId="17" xfId="73" applyFont="1" applyFill="1" applyBorder="1" applyAlignment="1">
      <alignment horizontal="center" vertical="center" wrapText="1"/>
    </xf>
    <xf numFmtId="4" fontId="41" fillId="24" borderId="26" xfId="73" applyNumberFormat="1" applyFont="1" applyFill="1" applyBorder="1" applyAlignment="1">
      <alignment horizontal="center" vertical="center" wrapText="1"/>
    </xf>
    <xf numFmtId="4" fontId="41" fillId="24" borderId="17" xfId="73" applyNumberFormat="1" applyFont="1" applyFill="1" applyBorder="1" applyAlignment="1">
      <alignment horizontal="center" vertical="center" wrapText="1"/>
    </xf>
    <xf numFmtId="0" fontId="38" fillId="26" borderId="30" xfId="89" applyFont="1" applyFill="1" applyBorder="1" applyAlignment="1">
      <alignment horizontal="left" wrapText="1"/>
    </xf>
    <xf numFmtId="0" fontId="38" fillId="26" borderId="16" xfId="89" applyFont="1" applyFill="1" applyBorder="1" applyAlignment="1">
      <alignment horizontal="left" wrapText="1"/>
    </xf>
    <xf numFmtId="0" fontId="38" fillId="26" borderId="27" xfId="89" applyFont="1" applyFill="1" applyBorder="1" applyAlignment="1">
      <alignment horizontal="left" wrapText="1"/>
    </xf>
    <xf numFmtId="0" fontId="38" fillId="0" borderId="18" xfId="89" applyFont="1" applyBorder="1" applyAlignment="1">
      <alignment horizontal="center" wrapText="1"/>
    </xf>
    <xf numFmtId="0" fontId="38" fillId="0" borderId="19" xfId="89" applyFont="1" applyBorder="1" applyAlignment="1">
      <alignment horizontal="center" wrapText="1"/>
    </xf>
    <xf numFmtId="0" fontId="38" fillId="0" borderId="46" xfId="89" applyFont="1" applyBorder="1" applyAlignment="1">
      <alignment horizontal="center" wrapText="1"/>
    </xf>
    <xf numFmtId="0" fontId="39" fillId="0" borderId="0" xfId="0" applyFont="1" applyAlignment="1">
      <alignment horizontal="left"/>
    </xf>
    <xf numFmtId="0" fontId="38" fillId="0" borderId="57" xfId="89" applyFont="1" applyBorder="1" applyAlignment="1">
      <alignment horizontal="center"/>
    </xf>
    <xf numFmtId="0" fontId="38" fillId="0" borderId="50" xfId="89" applyFont="1" applyBorder="1" applyAlignment="1">
      <alignment horizontal="center"/>
    </xf>
    <xf numFmtId="0" fontId="38" fillId="0" borderId="59" xfId="89" applyFont="1" applyBorder="1" applyAlignment="1">
      <alignment horizontal="center"/>
    </xf>
    <xf numFmtId="0" fontId="41" fillId="0" borderId="56" xfId="130" applyFont="1" applyBorder="1" applyAlignment="1">
      <alignment horizontal="center"/>
    </xf>
    <xf numFmtId="0" fontId="41" fillId="0" borderId="54" xfId="130" applyFont="1" applyBorder="1" applyAlignment="1">
      <alignment horizontal="center"/>
    </xf>
    <xf numFmtId="0" fontId="41" fillId="0" borderId="55" xfId="130" applyFont="1" applyBorder="1" applyAlignment="1">
      <alignment horizontal="center"/>
    </xf>
    <xf numFmtId="0" fontId="38" fillId="0" borderId="45" xfId="130" applyFont="1" applyBorder="1" applyAlignment="1">
      <alignment horizontal="center"/>
    </xf>
    <xf numFmtId="0" fontId="38" fillId="0" borderId="49" xfId="130" applyFont="1" applyBorder="1" applyAlignment="1">
      <alignment horizontal="center"/>
    </xf>
    <xf numFmtId="0" fontId="38" fillId="0" borderId="61" xfId="73" applyFont="1" applyBorder="1" applyAlignment="1">
      <alignment horizontal="left" vertical="center"/>
    </xf>
    <xf numFmtId="0" fontId="38" fillId="0" borderId="19" xfId="73" applyFont="1" applyBorder="1" applyAlignment="1">
      <alignment horizontal="left" vertical="center"/>
    </xf>
    <xf numFmtId="0" fontId="38" fillId="0" borderId="20" xfId="73" applyFont="1" applyBorder="1" applyAlignment="1">
      <alignment horizontal="left" vertical="center"/>
    </xf>
    <xf numFmtId="0" fontId="38" fillId="0" borderId="17" xfId="130" applyFont="1" applyBorder="1" applyAlignment="1">
      <alignment horizontal="center" vertical="center" wrapText="1"/>
    </xf>
    <xf numFmtId="0" fontId="38" fillId="0" borderId="36" xfId="130" applyFont="1" applyBorder="1" applyAlignment="1">
      <alignment horizontal="center" vertical="center" wrapText="1"/>
    </xf>
    <xf numFmtId="0" fontId="41" fillId="0" borderId="16" xfId="130" applyFont="1" applyBorder="1" applyAlignment="1">
      <alignment horizontal="center" vertical="center" wrapText="1"/>
    </xf>
    <xf numFmtId="0" fontId="41" fillId="0" borderId="16" xfId="130" applyFont="1" applyBorder="1" applyAlignment="1">
      <alignment horizontal="center" vertical="center"/>
    </xf>
    <xf numFmtId="3" fontId="41" fillId="0" borderId="16" xfId="130" applyNumberFormat="1" applyFont="1" applyBorder="1" applyAlignment="1">
      <alignment horizontal="center" vertical="center" wrapText="1"/>
    </xf>
    <xf numFmtId="0" fontId="38" fillId="0" borderId="47" xfId="0" applyFont="1" applyBorder="1" applyAlignment="1">
      <alignment horizontal="center" vertical="center" wrapText="1"/>
    </xf>
    <xf numFmtId="0" fontId="38" fillId="0" borderId="44" xfId="0" applyFont="1" applyBorder="1" applyAlignment="1">
      <alignment horizontal="center" vertical="center" wrapText="1"/>
    </xf>
    <xf numFmtId="0" fontId="38" fillId="0" borderId="48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39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4" fontId="41" fillId="24" borderId="65" xfId="73" applyNumberFormat="1" applyFont="1" applyFill="1" applyBorder="1" applyAlignment="1">
      <alignment horizontal="center" vertical="center" wrapText="1"/>
    </xf>
    <xf numFmtId="4" fontId="41" fillId="24" borderId="66" xfId="73" applyNumberFormat="1" applyFont="1" applyFill="1" applyBorder="1" applyAlignment="1">
      <alignment horizontal="center" vertical="center" wrapText="1"/>
    </xf>
    <xf numFmtId="4" fontId="41" fillId="24" borderId="32" xfId="73" applyNumberFormat="1" applyFont="1" applyFill="1" applyBorder="1" applyAlignment="1">
      <alignment horizontal="center" vertical="center" wrapText="1"/>
    </xf>
    <xf numFmtId="4" fontId="41" fillId="24" borderId="36" xfId="73" applyNumberFormat="1" applyFont="1" applyFill="1" applyBorder="1" applyAlignment="1">
      <alignment horizontal="center" vertical="center" wrapText="1"/>
    </xf>
    <xf numFmtId="0" fontId="41" fillId="24" borderId="29" xfId="73" applyFont="1" applyFill="1" applyBorder="1" applyAlignment="1">
      <alignment horizontal="center" vertical="center" wrapText="1"/>
    </xf>
    <xf numFmtId="0" fontId="41" fillId="24" borderId="41" xfId="73" applyFont="1" applyFill="1" applyBorder="1" applyAlignment="1">
      <alignment horizontal="center" vertical="center" wrapText="1"/>
    </xf>
    <xf numFmtId="0" fontId="41" fillId="0" borderId="26" xfId="126" applyFont="1" applyBorder="1" applyAlignment="1">
      <alignment horizontal="center" vertical="center" wrapText="1"/>
    </xf>
  </cellXfs>
  <cellStyles count="25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34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" xfId="253" builtinId="4"/>
    <cellStyle name="Moneda [0] 2" xfId="255" xr:uid="{F075535C-DB94-40E8-8817-98FC07646776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3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8" xr:uid="{00000000-0005-0000-0000-0000D1000000}"/>
    <cellStyle name="Percent" xfId="95" xr:uid="{00000000-0005-0000-0000-0000D2000000}"/>
    <cellStyle name="Porcentaje" xfId="254" builtinId="5"/>
    <cellStyle name="Porcentaje 2" xfId="239" xr:uid="{00000000-0005-0000-0000-0000D4000000}"/>
    <cellStyle name="Porcentaje 3" xfId="94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3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4" xr:uid="{00000000-0005-0000-0000-0000EF000000}"/>
    <cellStyle name="Salida 2" xfId="116" xr:uid="{00000000-0005-0000-0000-0000F0000000}"/>
    <cellStyle name="Salida 3" xfId="245" xr:uid="{00000000-0005-0000-0000-0000F1000000}"/>
    <cellStyle name="Texto de advertencia 2" xfId="117" xr:uid="{00000000-0005-0000-0000-0000F2000000}"/>
    <cellStyle name="Texto de advertencia 3" xfId="246" xr:uid="{00000000-0005-0000-0000-0000F3000000}"/>
    <cellStyle name="Texto explicativo 2" xfId="118" xr:uid="{00000000-0005-0000-0000-0000F4000000}"/>
    <cellStyle name="Texto explicativo 3" xfId="247" xr:uid="{00000000-0005-0000-0000-0000F5000000}"/>
    <cellStyle name="Título 1 2" xfId="119" xr:uid="{00000000-0005-0000-0000-0000F6000000}"/>
    <cellStyle name="Título 1 3" xfId="248" xr:uid="{00000000-0005-0000-0000-0000F7000000}"/>
    <cellStyle name="Título 2 2" xfId="120" xr:uid="{00000000-0005-0000-0000-0000F8000000}"/>
    <cellStyle name="Título 2 3" xfId="249" xr:uid="{00000000-0005-0000-0000-0000F9000000}"/>
    <cellStyle name="Título 3 2" xfId="121" xr:uid="{00000000-0005-0000-0000-0000FA000000}"/>
    <cellStyle name="Título 3 3" xfId="250" xr:uid="{00000000-0005-0000-0000-0000FB000000}"/>
    <cellStyle name="Título 4" xfId="122" xr:uid="{00000000-0005-0000-0000-0000FC000000}"/>
    <cellStyle name="Título 5" xfId="251" xr:uid="{00000000-0005-0000-0000-0000FD000000}"/>
    <cellStyle name="Total" xfId="123" builtinId="25" customBuiltin="1"/>
    <cellStyle name="Total 2" xfId="124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2.%20Menor%20Cuantia%20Sector%20Social/05.%20Envio%20a%20Estandarizar%20Menor%20Cuantia/Factura13?4497F19F" TargetMode="External"/><Relationship Id="rId1" Type="http://schemas.openxmlformats.org/officeDocument/2006/relationships/externalLinkPath" Target="file:///\\4497F19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ó&gt;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Hoja3"/>
      <sheetName val="Hoja2"/>
      <sheetName val="BASE DE DATOS DE PRECIOS"/>
      <sheetName val="Transportes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Lista ICCU"/>
      <sheetName val="ó&gt;_x005f_x0000__x005f_x0001__x005f_x0000__x005f_x0000__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MYE OBRA"/>
      <sheetName val="Indicadores Y Listas"/>
      <sheetName val="Grafico Avance"/>
      <sheetName val="ó&gt;?_x0001_???j0$?#???j.$?#???L_x0012_Óu????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aral. 1"/>
      <sheetName val="Paral. 2"/>
      <sheetName val="Paral. 3"/>
      <sheetName val="Paral.4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AMOBLAMINETO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MATERIALES Y RECURSOS"/>
      <sheetName val="ó&gt;????j0$?#???j_$?#???LÓu????"/>
      <sheetName val="CORTE DE OBRA N° 1"/>
      <sheetName val="memoria"/>
      <sheetName val="memoria 1"/>
      <sheetName val="&quot;PAGA&quot;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AIU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AJUSTESACTA1PROVI"/>
      <sheetName val="strsumm0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CCONC"/>
      <sheetName val="ACTA PROVEEDORES"/>
      <sheetName val="ACTA INICIO"/>
      <sheetName val="ACTA PARCIAL"/>
      <sheetName val="ACTA TERMINACION"/>
      <sheetName val="Datos_CO"/>
      <sheetName val="Programacion"/>
      <sheetName val="EMPRESAS"/>
      <sheetName val="G.G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CANT OBRA"/>
      <sheetName val="Listas de apoyo Social"/>
      <sheetName val="Listas de apoyo"/>
      <sheetName val="ó&gt;_x0000__x0001__x0000__x0000__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Base Datos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SUMEN S.T.I.M.S.T "/>
      <sheetName val="BASE"/>
      <sheetName val="Base de Diseño"/>
      <sheetName val="civ_roma"/>
      <sheetName val="octubre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INSUMOS"/>
      <sheetName val="TRANS"/>
      <sheetName val="CUADRI"/>
      <sheetName val="EQUI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HER"/>
      <sheetName val="MAT"/>
      <sheetName val="PER"/>
      <sheetName val="Mensilizzato"/>
      <sheetName val="Relación De Equipos"/>
      <sheetName val="BCE-ENERO-2004"/>
      <sheetName val="API93"/>
      <sheetName val="Item"/>
      <sheetName val="Constantes Generales"/>
      <sheetName val="Prestaciones Sociales"/>
      <sheetName val="M.OBRA"/>
      <sheetName val="ZF"/>
      <sheetName val="HE-BA"/>
      <sheetName val="for2-consor"/>
      <sheetName val="[PRESUPUESTOS-R_x0000_耽1._x0000__x0000_㙊辎簎䣼ꦱ_xdb30_疏揤S"/>
      <sheetName val="MC SF GAVIONES"/>
      <sheetName val="Dominios"/>
      <sheetName val="FICHA EBI 1 de 6 "/>
      <sheetName val="otros"/>
      <sheetName val="PREACTA 28"/>
      <sheetName val="M-NP-12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C"/>
      <sheetName val="REVISIONES"/>
      <sheetName val="59y22%"/>
      <sheetName val="Opex Case. Kitaro"/>
      <sheetName val="Concept"/>
      <sheetName val="ACTA PARCIAL 1"/>
      <sheetName val="indices"/>
      <sheetName val="3_12646 MODULO DE COMIDAS GIMN"/>
      <sheetName val="[PRESUPUESTOS-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 refreshError="1"/>
      <sheetData sheetId="757" refreshError="1"/>
      <sheetData sheetId="758" refreshError="1"/>
      <sheetData sheetId="759" refreshError="1"/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>
        <row r="2">
          <cell r="A2">
            <v>0</v>
          </cell>
        </row>
      </sheetData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 refreshError="1"/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 refreshError="1"/>
      <sheetData sheetId="1859" refreshError="1"/>
      <sheetData sheetId="1860" refreshError="1"/>
      <sheetData sheetId="1861">
        <row r="2">
          <cell r="A2">
            <v>0</v>
          </cell>
        </row>
      </sheetData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 refreshError="1"/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 refreshError="1"/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 refreshError="1"/>
      <sheetData sheetId="2845" refreshError="1"/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 refreshError="1"/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/>
      <sheetData sheetId="3910">
        <row r="2">
          <cell r="A2">
            <v>0</v>
          </cell>
        </row>
      </sheetData>
      <sheetData sheetId="3911"/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/>
      <sheetData sheetId="3915">
        <row r="2">
          <cell r="A2">
            <v>0</v>
          </cell>
        </row>
      </sheetData>
      <sheetData sheetId="3916"/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/>
      <sheetData sheetId="3920"/>
      <sheetData sheetId="3921"/>
      <sheetData sheetId="3922"/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/>
      <sheetData sheetId="3927"/>
      <sheetData sheetId="3928">
        <row r="2">
          <cell r="A2">
            <v>0</v>
          </cell>
        </row>
      </sheetData>
      <sheetData sheetId="3929"/>
      <sheetData sheetId="3930">
        <row r="2">
          <cell r="A2">
            <v>0</v>
          </cell>
        </row>
      </sheetData>
      <sheetData sheetId="3931"/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/>
      <sheetData sheetId="3935"/>
      <sheetData sheetId="3936"/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/>
      <sheetData sheetId="3941"/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>
        <row r="2">
          <cell r="A2">
            <v>0</v>
          </cell>
        </row>
      </sheetData>
      <sheetData sheetId="3946"/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/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/>
      <sheetData sheetId="3955"/>
      <sheetData sheetId="3956"/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/>
      <sheetData sheetId="3960"/>
      <sheetData sheetId="3961"/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/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/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/>
      <sheetData sheetId="3973"/>
      <sheetData sheetId="3974"/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/>
      <sheetData sheetId="3978"/>
      <sheetData sheetId="3979"/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/>
      <sheetData sheetId="3984"/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/>
      <sheetData sheetId="3989"/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/>
      <sheetData sheetId="3993"/>
      <sheetData sheetId="3994"/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/>
      <sheetData sheetId="3998"/>
      <sheetData sheetId="3999"/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>
        <row r="2">
          <cell r="A2">
            <v>0</v>
          </cell>
        </row>
      </sheetData>
      <sheetData sheetId="4018"/>
      <sheetData sheetId="4019"/>
      <sheetData sheetId="4020">
        <row r="2">
          <cell r="A2">
            <v>0</v>
          </cell>
        </row>
      </sheetData>
      <sheetData sheetId="4021"/>
      <sheetData sheetId="4022"/>
      <sheetData sheetId="4023"/>
      <sheetData sheetId="4024"/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>
        <row r="2">
          <cell r="A2">
            <v>0</v>
          </cell>
        </row>
      </sheetData>
      <sheetData sheetId="4031"/>
      <sheetData sheetId="4032"/>
      <sheetData sheetId="4033"/>
      <sheetData sheetId="4034"/>
      <sheetData sheetId="4035"/>
      <sheetData sheetId="4036">
        <row r="2">
          <cell r="A2">
            <v>0</v>
          </cell>
        </row>
      </sheetData>
      <sheetData sheetId="4037"/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/>
      <sheetData sheetId="4041"/>
      <sheetData sheetId="4042"/>
      <sheetData sheetId="4043"/>
      <sheetData sheetId="4044"/>
      <sheetData sheetId="4045"/>
      <sheetData sheetId="4046">
        <row r="2">
          <cell r="A2">
            <v>0</v>
          </cell>
        </row>
      </sheetData>
      <sheetData sheetId="4047"/>
      <sheetData sheetId="4048"/>
      <sheetData sheetId="4049"/>
      <sheetData sheetId="4050">
        <row r="2">
          <cell r="A2">
            <v>0</v>
          </cell>
        </row>
      </sheetData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>
        <row r="2">
          <cell r="A2">
            <v>0</v>
          </cell>
        </row>
      </sheetData>
      <sheetData sheetId="4067"/>
      <sheetData sheetId="4068"/>
      <sheetData sheetId="4069"/>
      <sheetData sheetId="4070"/>
      <sheetData sheetId="4071"/>
      <sheetData sheetId="4072"/>
      <sheetData sheetId="4073"/>
      <sheetData sheetId="4074">
        <row r="2">
          <cell r="A2">
            <v>0</v>
          </cell>
        </row>
      </sheetData>
      <sheetData sheetId="4075"/>
      <sheetData sheetId="4076">
        <row r="2">
          <cell r="A2">
            <v>0</v>
          </cell>
        </row>
      </sheetData>
      <sheetData sheetId="4077"/>
      <sheetData sheetId="4078"/>
      <sheetData sheetId="4079">
        <row r="2">
          <cell r="A2">
            <v>0</v>
          </cell>
        </row>
      </sheetData>
      <sheetData sheetId="4080"/>
      <sheetData sheetId="4081"/>
      <sheetData sheetId="4082">
        <row r="2">
          <cell r="A2">
            <v>0</v>
          </cell>
        </row>
      </sheetData>
      <sheetData sheetId="4083"/>
      <sheetData sheetId="4084">
        <row r="2">
          <cell r="A2">
            <v>0</v>
          </cell>
        </row>
      </sheetData>
      <sheetData sheetId="4085"/>
      <sheetData sheetId="4086">
        <row r="2">
          <cell r="A2">
            <v>0</v>
          </cell>
        </row>
      </sheetData>
      <sheetData sheetId="4087"/>
      <sheetData sheetId="4088"/>
      <sheetData sheetId="4089">
        <row r="2">
          <cell r="A2">
            <v>0</v>
          </cell>
        </row>
      </sheetData>
      <sheetData sheetId="4090"/>
      <sheetData sheetId="4091">
        <row r="2">
          <cell r="A2">
            <v>0</v>
          </cell>
        </row>
      </sheetData>
      <sheetData sheetId="4092"/>
      <sheetData sheetId="4093"/>
      <sheetData sheetId="4094">
        <row r="2">
          <cell r="A2">
            <v>0</v>
          </cell>
        </row>
      </sheetData>
      <sheetData sheetId="4095"/>
      <sheetData sheetId="4096"/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/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/>
      <sheetData sheetId="4105"/>
      <sheetData sheetId="4106"/>
      <sheetData sheetId="4107">
        <row r="2">
          <cell r="A2">
            <v>0</v>
          </cell>
        </row>
      </sheetData>
      <sheetData sheetId="4108"/>
      <sheetData sheetId="4109"/>
      <sheetData sheetId="4110"/>
      <sheetData sheetId="4111"/>
      <sheetData sheetId="4112">
        <row r="2">
          <cell r="A2">
            <v>0</v>
          </cell>
        </row>
      </sheetData>
      <sheetData sheetId="4113"/>
      <sheetData sheetId="4114">
        <row r="2">
          <cell r="A2">
            <v>0</v>
          </cell>
        </row>
      </sheetData>
      <sheetData sheetId="4115"/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/>
      <sheetData sheetId="4119"/>
      <sheetData sheetId="4120"/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/>
      <sheetData sheetId="4124"/>
      <sheetData sheetId="4125"/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/>
      <sheetData sheetId="4129"/>
      <sheetData sheetId="4130"/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/>
      <sheetData sheetId="4135"/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/>
      <sheetData sheetId="4237"/>
      <sheetData sheetId="4238"/>
      <sheetData sheetId="4239">
        <row r="2">
          <cell r="A2">
            <v>0</v>
          </cell>
        </row>
      </sheetData>
      <sheetData sheetId="4240"/>
      <sheetData sheetId="4241"/>
      <sheetData sheetId="4242"/>
      <sheetData sheetId="4243">
        <row r="2">
          <cell r="A2">
            <v>0</v>
          </cell>
        </row>
      </sheetData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>
        <row r="2">
          <cell r="A2">
            <v>0</v>
          </cell>
        </row>
      </sheetData>
      <sheetData sheetId="4259"/>
      <sheetData sheetId="4260"/>
      <sheetData sheetId="4261"/>
      <sheetData sheetId="4262"/>
      <sheetData sheetId="4263">
        <row r="2">
          <cell r="A2">
            <v>0</v>
          </cell>
        </row>
      </sheetData>
      <sheetData sheetId="4264"/>
      <sheetData sheetId="4265"/>
      <sheetData sheetId="4266"/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/>
      <sheetData sheetId="4273">
        <row r="2">
          <cell r="A2">
            <v>0</v>
          </cell>
        </row>
      </sheetData>
      <sheetData sheetId="4274"/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/>
      <sheetData sheetId="4278">
        <row r="2">
          <cell r="A2">
            <v>0</v>
          </cell>
        </row>
      </sheetData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/>
      <sheetData sheetId="4282"/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>
        <row r="2">
          <cell r="A2">
            <v>0</v>
          </cell>
        </row>
      </sheetData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/>
      <sheetData sheetId="4295"/>
      <sheetData sheetId="4296">
        <row r="2">
          <cell r="A2">
            <v>0</v>
          </cell>
        </row>
      </sheetData>
      <sheetData sheetId="4297"/>
      <sheetData sheetId="4298">
        <row r="2">
          <cell r="A2">
            <v>0</v>
          </cell>
        </row>
      </sheetData>
      <sheetData sheetId="4299"/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/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>
        <row r="2">
          <cell r="A2">
            <v>0</v>
          </cell>
        </row>
      </sheetData>
      <sheetData sheetId="4312"/>
      <sheetData sheetId="4313">
        <row r="2">
          <cell r="A2">
            <v>0</v>
          </cell>
        </row>
      </sheetData>
      <sheetData sheetId="4314"/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/>
      <sheetData sheetId="4507">
        <row r="2">
          <cell r="A2">
            <v>0</v>
          </cell>
        </row>
      </sheetData>
      <sheetData sheetId="4508"/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/>
      <sheetData sheetId="4512"/>
      <sheetData sheetId="4513">
        <row r="2">
          <cell r="A2">
            <v>0</v>
          </cell>
        </row>
      </sheetData>
      <sheetData sheetId="4514"/>
      <sheetData sheetId="4515">
        <row r="2">
          <cell r="A2">
            <v>0</v>
          </cell>
        </row>
      </sheetData>
      <sheetData sheetId="4516"/>
      <sheetData sheetId="4517"/>
      <sheetData sheetId="4518"/>
      <sheetData sheetId="4519">
        <row r="2">
          <cell r="A2">
            <v>0</v>
          </cell>
        </row>
      </sheetData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/>
      <sheetData sheetId="4621"/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 refreshError="1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 refreshError="1"/>
      <sheetData sheetId="4710" refreshError="1"/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 refreshError="1"/>
      <sheetData sheetId="4714" refreshError="1"/>
      <sheetData sheetId="4715">
        <row r="2">
          <cell r="A2">
            <v>0</v>
          </cell>
        </row>
      </sheetData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 refreshError="1"/>
      <sheetData sheetId="4737" refreshError="1"/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 refreshError="1"/>
      <sheetData sheetId="4741" refreshError="1"/>
      <sheetData sheetId="4742">
        <row r="2">
          <cell r="A2">
            <v>0</v>
          </cell>
        </row>
      </sheetData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4766">
        <row r="2">
          <cell r="A2">
            <v>0</v>
          </cell>
        </row>
      </sheetData>
      <sheetData sheetId="4767"/>
      <sheetData sheetId="4768"/>
      <sheetData sheetId="4769"/>
      <sheetData sheetId="4770"/>
      <sheetData sheetId="4771">
        <row r="2">
          <cell r="B2">
            <v>0</v>
          </cell>
        </row>
      </sheetData>
      <sheetData sheetId="4772"/>
      <sheetData sheetId="4773" refreshError="1"/>
      <sheetData sheetId="4774" refreshError="1"/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/>
      <sheetData sheetId="4807"/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/>
      <sheetData sheetId="5047"/>
      <sheetData sheetId="5048"/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>
        <row r="2">
          <cell r="A2">
            <v>0</v>
          </cell>
        </row>
      </sheetData>
      <sheetData sheetId="5061"/>
      <sheetData sheetId="5062"/>
      <sheetData sheetId="5063"/>
      <sheetData sheetId="5064"/>
      <sheetData sheetId="5065"/>
      <sheetData sheetId="5066"/>
      <sheetData sheetId="5067"/>
      <sheetData sheetId="5068">
        <row r="2">
          <cell r="A2">
            <v>0</v>
          </cell>
        </row>
      </sheetData>
      <sheetData sheetId="5069"/>
      <sheetData sheetId="5070">
        <row r="2">
          <cell r="A2">
            <v>0</v>
          </cell>
        </row>
      </sheetData>
      <sheetData sheetId="5071"/>
      <sheetData sheetId="5072"/>
      <sheetData sheetId="5073"/>
      <sheetData sheetId="5074"/>
      <sheetData sheetId="5075"/>
      <sheetData sheetId="5076">
        <row r="2">
          <cell r="A2">
            <v>0</v>
          </cell>
        </row>
      </sheetData>
      <sheetData sheetId="5077"/>
      <sheetData sheetId="5078">
        <row r="2">
          <cell r="A2">
            <v>0</v>
          </cell>
        </row>
      </sheetData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/>
      <sheetData sheetId="5088">
        <row r="2">
          <cell r="A2">
            <v>0</v>
          </cell>
        </row>
      </sheetData>
      <sheetData sheetId="5089"/>
      <sheetData sheetId="5090"/>
      <sheetData sheetId="5091"/>
      <sheetData sheetId="5092"/>
      <sheetData sheetId="5093"/>
      <sheetData sheetId="5094"/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/>
      <sheetData sheetId="5098"/>
      <sheetData sheetId="5099"/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>
        <row r="2">
          <cell r="A2">
            <v>0</v>
          </cell>
        </row>
      </sheetData>
      <sheetData sheetId="5115"/>
      <sheetData sheetId="5116">
        <row r="2">
          <cell r="A2">
            <v>0</v>
          </cell>
        </row>
      </sheetData>
      <sheetData sheetId="5117"/>
      <sheetData sheetId="5118"/>
      <sheetData sheetId="5119"/>
      <sheetData sheetId="5120"/>
      <sheetData sheetId="5121"/>
      <sheetData sheetId="5122">
        <row r="2">
          <cell r="A2">
            <v>0</v>
          </cell>
        </row>
      </sheetData>
      <sheetData sheetId="5123"/>
      <sheetData sheetId="5124">
        <row r="2">
          <cell r="A2">
            <v>0</v>
          </cell>
        </row>
      </sheetData>
      <sheetData sheetId="5125"/>
      <sheetData sheetId="5126">
        <row r="2">
          <cell r="A2">
            <v>0</v>
          </cell>
        </row>
      </sheetData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/>
      <sheetData sheetId="5134">
        <row r="2">
          <cell r="A2">
            <v>0</v>
          </cell>
        </row>
      </sheetData>
      <sheetData sheetId="5135"/>
      <sheetData sheetId="5136"/>
      <sheetData sheetId="5137"/>
      <sheetData sheetId="5138"/>
      <sheetData sheetId="5139"/>
      <sheetData sheetId="5140"/>
      <sheetData sheetId="5141"/>
      <sheetData sheetId="5142">
        <row r="2">
          <cell r="A2">
            <v>0</v>
          </cell>
        </row>
      </sheetData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>
        <row r="2">
          <cell r="A2">
            <v>0</v>
          </cell>
        </row>
      </sheetData>
      <sheetData sheetId="5169"/>
      <sheetData sheetId="5170">
        <row r="2">
          <cell r="A2">
            <v>0</v>
          </cell>
        </row>
      </sheetData>
      <sheetData sheetId="5171"/>
      <sheetData sheetId="5172"/>
      <sheetData sheetId="5173"/>
      <sheetData sheetId="5174"/>
      <sheetData sheetId="5175"/>
      <sheetData sheetId="5176"/>
      <sheetData sheetId="5177"/>
      <sheetData sheetId="5178">
        <row r="2">
          <cell r="A2">
            <v>0</v>
          </cell>
        </row>
      </sheetData>
      <sheetData sheetId="5179"/>
      <sheetData sheetId="5180">
        <row r="2">
          <cell r="A2">
            <v>0</v>
          </cell>
        </row>
      </sheetData>
      <sheetData sheetId="5181"/>
      <sheetData sheetId="5182"/>
      <sheetData sheetId="5183"/>
      <sheetData sheetId="5184"/>
      <sheetData sheetId="5185"/>
      <sheetData sheetId="5186"/>
      <sheetData sheetId="5187"/>
      <sheetData sheetId="5188">
        <row r="2">
          <cell r="A2">
            <v>0</v>
          </cell>
        </row>
      </sheetData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>
        <row r="2">
          <cell r="A2">
            <v>0</v>
          </cell>
        </row>
      </sheetData>
      <sheetData sheetId="5200"/>
      <sheetData sheetId="5201"/>
      <sheetData sheetId="5202"/>
      <sheetData sheetId="5203"/>
      <sheetData sheetId="5204"/>
      <sheetData sheetId="5205"/>
      <sheetData sheetId="5206"/>
      <sheetData sheetId="5207">
        <row r="2">
          <cell r="A2">
            <v>0</v>
          </cell>
        </row>
      </sheetData>
      <sheetData sheetId="5208"/>
      <sheetData sheetId="5209">
        <row r="2">
          <cell r="A2">
            <v>0</v>
          </cell>
        </row>
      </sheetData>
      <sheetData sheetId="5210"/>
      <sheetData sheetId="5211"/>
      <sheetData sheetId="5212"/>
      <sheetData sheetId="5213"/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/>
      <sheetData sheetId="5217">
        <row r="2">
          <cell r="A2">
            <v>0</v>
          </cell>
        </row>
      </sheetData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/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 refreshError="1"/>
      <sheetData sheetId="5503">
        <row r="2">
          <cell r="A2">
            <v>0</v>
          </cell>
        </row>
      </sheetData>
      <sheetData sheetId="5504" refreshError="1"/>
      <sheetData sheetId="5505">
        <row r="2">
          <cell r="A2" t="str">
            <v>FORMULARIO N° 4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 t="str">
            <v>FORMULARIO N° 4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 refreshError="1"/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 refreshError="1"/>
      <sheetData sheetId="5524" refreshError="1"/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 t="str">
            <v>Locación</v>
          </cell>
        </row>
      </sheetData>
      <sheetData sheetId="5531" refreshError="1"/>
      <sheetData sheetId="5532" refreshError="1"/>
      <sheetData sheetId="5533" refreshError="1"/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>
        <row r="2">
          <cell r="A2">
            <v>0</v>
          </cell>
        </row>
      </sheetData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>
        <row r="2">
          <cell r="A2">
            <v>0</v>
          </cell>
        </row>
      </sheetData>
      <sheetData sheetId="5648">
        <row r="2">
          <cell r="A2">
            <v>0</v>
          </cell>
        </row>
      </sheetData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/>
      <sheetData sheetId="5653"/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/>
      <sheetData sheetId="5658"/>
      <sheetData sheetId="5659"/>
      <sheetData sheetId="5660">
        <row r="2">
          <cell r="A2">
            <v>0</v>
          </cell>
        </row>
      </sheetData>
      <sheetData sheetId="5661"/>
      <sheetData sheetId="5662"/>
      <sheetData sheetId="5663"/>
      <sheetData sheetId="5664">
        <row r="2">
          <cell r="B2">
            <v>0</v>
          </cell>
        </row>
      </sheetData>
      <sheetData sheetId="5665">
        <row r="2">
          <cell r="B2">
            <v>0</v>
          </cell>
        </row>
      </sheetData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/>
      <sheetData sheetId="5677"/>
      <sheetData sheetId="5678"/>
      <sheetData sheetId="5679"/>
      <sheetData sheetId="5680"/>
      <sheetData sheetId="5681"/>
      <sheetData sheetId="5682"/>
      <sheetData sheetId="5683">
        <row r="2">
          <cell r="B2">
            <v>0</v>
          </cell>
        </row>
      </sheetData>
      <sheetData sheetId="5684">
        <row r="2">
          <cell r="A2">
            <v>0</v>
          </cell>
        </row>
      </sheetData>
      <sheetData sheetId="5685">
        <row r="2">
          <cell r="B2">
            <v>0</v>
          </cell>
        </row>
      </sheetData>
      <sheetData sheetId="5686">
        <row r="2">
          <cell r="B2">
            <v>0</v>
          </cell>
        </row>
      </sheetData>
      <sheetData sheetId="5687">
        <row r="2">
          <cell r="B2">
            <v>0</v>
          </cell>
        </row>
      </sheetData>
      <sheetData sheetId="5688">
        <row r="2">
          <cell r="B2">
            <v>0</v>
          </cell>
        </row>
      </sheetData>
      <sheetData sheetId="5689"/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B2">
            <v>0</v>
          </cell>
        </row>
      </sheetData>
      <sheetData sheetId="5696"/>
      <sheetData sheetId="5697"/>
      <sheetData sheetId="5698"/>
      <sheetData sheetId="5699"/>
      <sheetData sheetId="5700"/>
      <sheetData sheetId="5701">
        <row r="2">
          <cell r="A2">
            <v>0</v>
          </cell>
        </row>
      </sheetData>
      <sheetData sheetId="5702">
        <row r="2">
          <cell r="A2">
            <v>0</v>
          </cell>
        </row>
      </sheetData>
      <sheetData sheetId="5703">
        <row r="2">
          <cell r="A2">
            <v>0</v>
          </cell>
        </row>
      </sheetData>
      <sheetData sheetId="5704"/>
      <sheetData sheetId="5705">
        <row r="2">
          <cell r="A2">
            <v>0</v>
          </cell>
        </row>
      </sheetData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B2">
            <v>0</v>
          </cell>
        </row>
      </sheetData>
      <sheetData sheetId="5709">
        <row r="2">
          <cell r="B2">
            <v>0</v>
          </cell>
        </row>
      </sheetData>
      <sheetData sheetId="5710">
        <row r="2">
          <cell r="B2">
            <v>0</v>
          </cell>
        </row>
      </sheetData>
      <sheetData sheetId="5711"/>
      <sheetData sheetId="5712"/>
      <sheetData sheetId="5713"/>
      <sheetData sheetId="5714"/>
      <sheetData sheetId="5715"/>
      <sheetData sheetId="5716">
        <row r="2">
          <cell r="B2">
            <v>0</v>
          </cell>
        </row>
      </sheetData>
      <sheetData sheetId="5717">
        <row r="2">
          <cell r="B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A2">
            <v>0</v>
          </cell>
        </row>
      </sheetData>
      <sheetData sheetId="5720">
        <row r="2">
          <cell r="A2">
            <v>0</v>
          </cell>
        </row>
      </sheetData>
      <sheetData sheetId="5721">
        <row r="2">
          <cell r="A2">
            <v>0</v>
          </cell>
        </row>
      </sheetData>
      <sheetData sheetId="5722">
        <row r="2">
          <cell r="A2">
            <v>0</v>
          </cell>
        </row>
      </sheetData>
      <sheetData sheetId="5723">
        <row r="2">
          <cell r="A2">
            <v>0</v>
          </cell>
        </row>
      </sheetData>
      <sheetData sheetId="5724">
        <row r="2">
          <cell r="A2">
            <v>0</v>
          </cell>
        </row>
      </sheetData>
      <sheetData sheetId="5725">
        <row r="2">
          <cell r="A2">
            <v>0</v>
          </cell>
        </row>
      </sheetData>
      <sheetData sheetId="5726">
        <row r="2">
          <cell r="A2">
            <v>0</v>
          </cell>
        </row>
      </sheetData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B2">
            <v>0</v>
          </cell>
        </row>
      </sheetData>
      <sheetData sheetId="5730">
        <row r="2">
          <cell r="B2">
            <v>0</v>
          </cell>
        </row>
      </sheetData>
      <sheetData sheetId="5731">
        <row r="2">
          <cell r="A2">
            <v>0</v>
          </cell>
        </row>
      </sheetData>
      <sheetData sheetId="5732"/>
      <sheetData sheetId="5733"/>
      <sheetData sheetId="5734"/>
      <sheetData sheetId="5735">
        <row r="2">
          <cell r="B2">
            <v>0</v>
          </cell>
        </row>
      </sheetData>
      <sheetData sheetId="5736">
        <row r="2">
          <cell r="B2">
            <v>0</v>
          </cell>
        </row>
      </sheetData>
      <sheetData sheetId="5737">
        <row r="2">
          <cell r="B2">
            <v>0</v>
          </cell>
        </row>
      </sheetData>
      <sheetData sheetId="5738"/>
      <sheetData sheetId="5739">
        <row r="2">
          <cell r="A2">
            <v>0</v>
          </cell>
        </row>
      </sheetData>
      <sheetData sheetId="5740">
        <row r="2">
          <cell r="A2">
            <v>0</v>
          </cell>
        </row>
      </sheetData>
      <sheetData sheetId="5741">
        <row r="2">
          <cell r="A2">
            <v>0</v>
          </cell>
        </row>
      </sheetData>
      <sheetData sheetId="5742">
        <row r="2">
          <cell r="A2">
            <v>0</v>
          </cell>
        </row>
      </sheetData>
      <sheetData sheetId="5743">
        <row r="2">
          <cell r="A2">
            <v>0</v>
          </cell>
        </row>
      </sheetData>
      <sheetData sheetId="5744">
        <row r="2">
          <cell r="A2">
            <v>0</v>
          </cell>
        </row>
      </sheetData>
      <sheetData sheetId="5745">
        <row r="2">
          <cell r="A2">
            <v>0</v>
          </cell>
        </row>
      </sheetData>
      <sheetData sheetId="5746">
        <row r="2">
          <cell r="A2">
            <v>0</v>
          </cell>
        </row>
      </sheetData>
      <sheetData sheetId="5747"/>
      <sheetData sheetId="5748"/>
      <sheetData sheetId="5749"/>
      <sheetData sheetId="5750"/>
      <sheetData sheetId="5751"/>
      <sheetData sheetId="5752"/>
      <sheetData sheetId="5753"/>
      <sheetData sheetId="5754">
        <row r="2">
          <cell r="B2">
            <v>0</v>
          </cell>
        </row>
      </sheetData>
      <sheetData sheetId="5755">
        <row r="2">
          <cell r="B2">
            <v>0</v>
          </cell>
        </row>
      </sheetData>
      <sheetData sheetId="5756">
        <row r="2">
          <cell r="B2">
            <v>0</v>
          </cell>
        </row>
      </sheetData>
      <sheetData sheetId="5757"/>
      <sheetData sheetId="5758"/>
      <sheetData sheetId="5759">
        <row r="2">
          <cell r="B2">
            <v>0</v>
          </cell>
        </row>
      </sheetData>
      <sheetData sheetId="5760">
        <row r="2">
          <cell r="B2">
            <v>0</v>
          </cell>
        </row>
      </sheetData>
      <sheetData sheetId="5761">
        <row r="2">
          <cell r="A2">
            <v>0</v>
          </cell>
        </row>
      </sheetData>
      <sheetData sheetId="5762">
        <row r="2">
          <cell r="A2">
            <v>0</v>
          </cell>
        </row>
      </sheetData>
      <sheetData sheetId="5763">
        <row r="2">
          <cell r="A2">
            <v>0</v>
          </cell>
        </row>
      </sheetData>
      <sheetData sheetId="5764">
        <row r="2">
          <cell r="A2">
            <v>0</v>
          </cell>
        </row>
      </sheetData>
      <sheetData sheetId="5765">
        <row r="2">
          <cell r="A2">
            <v>0</v>
          </cell>
        </row>
      </sheetData>
      <sheetData sheetId="5766"/>
      <sheetData sheetId="5767"/>
      <sheetData sheetId="5768"/>
      <sheetData sheetId="5769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>
        <row r="2">
          <cell r="B2" t="str">
            <v>Patrimonio
neto
personal</v>
          </cell>
        </row>
      </sheetData>
      <sheetData sheetId="5776"/>
      <sheetData sheetId="5777"/>
      <sheetData sheetId="5778">
        <row r="2">
          <cell r="B2" t="str">
            <v>Patrimonio
neto
personal</v>
          </cell>
        </row>
      </sheetData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>
        <row r="2">
          <cell r="A2">
            <v>0</v>
          </cell>
        </row>
      </sheetData>
      <sheetData sheetId="5788">
        <row r="2">
          <cell r="B2" t="str">
            <v>Patrimonio
neto
personal</v>
          </cell>
        </row>
      </sheetData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>
        <row r="2">
          <cell r="B2" t="str">
            <v>Patrimonio
neto
personal</v>
          </cell>
        </row>
      </sheetData>
      <sheetData sheetId="5807"/>
      <sheetData sheetId="5808"/>
      <sheetData sheetId="5809"/>
      <sheetData sheetId="5810"/>
      <sheetData sheetId="5811"/>
      <sheetData sheetId="5812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>
        <row r="2">
          <cell r="A2">
            <v>0</v>
          </cell>
        </row>
      </sheetData>
      <sheetData sheetId="586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8">
        <row r="2">
          <cell r="A2">
            <v>0</v>
          </cell>
        </row>
      </sheetData>
      <sheetData sheetId="5869">
        <row r="2">
          <cell r="A2">
            <v>0</v>
          </cell>
        </row>
      </sheetData>
      <sheetData sheetId="5870">
        <row r="2">
          <cell r="A2">
            <v>0</v>
          </cell>
        </row>
      </sheetData>
      <sheetData sheetId="5871">
        <row r="2">
          <cell r="A2">
            <v>0</v>
          </cell>
        </row>
      </sheetData>
      <sheetData sheetId="5872">
        <row r="2">
          <cell r="A2">
            <v>0</v>
          </cell>
        </row>
      </sheetData>
      <sheetData sheetId="5873">
        <row r="2">
          <cell r="A2">
            <v>0</v>
          </cell>
        </row>
      </sheetData>
      <sheetData sheetId="5874">
        <row r="2">
          <cell r="A2">
            <v>0</v>
          </cell>
        </row>
      </sheetData>
      <sheetData sheetId="5875">
        <row r="2">
          <cell r="A2">
            <v>0</v>
          </cell>
        </row>
      </sheetData>
      <sheetData sheetId="5876">
        <row r="2">
          <cell r="A2">
            <v>0</v>
          </cell>
        </row>
      </sheetData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 refreshError="1"/>
      <sheetData sheetId="6161" refreshError="1"/>
      <sheetData sheetId="6162" refreshError="1"/>
      <sheetData sheetId="6163"/>
      <sheetData sheetId="6164" refreshError="1"/>
      <sheetData sheetId="6165" refreshError="1"/>
      <sheetData sheetId="6166" refreshError="1"/>
      <sheetData sheetId="6167" refreshError="1"/>
      <sheetData sheetId="616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ESTADO VÍA-CRIT.TECNICO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Users\avargase\AppData\Local\M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  aaInformación GRUPO 4_A MIn"/>
      <sheetName val="#REF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HISTORICOS FUEL OIL EXP"/>
      <sheetName val="_aCCIDENTES_DE_1995___1996_xl_2"/>
      <sheetName val="//ccefici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EQUIPOS"/>
      <sheetName val="MANO DE OBRA"/>
      <sheetName val="TRANSPORTE"/>
      <sheetName val="//d.docs.live.net/a  aaInformac"/>
      <sheetName val="_aCCIDENTES_DE_1995___1996_xl_3"/>
      <sheetName val="_aCCIDENTES_DE_1995___1996_xl_5"/>
      <sheetName val="_aCCIDENTES_DE_1995___1996_xl_4"/>
      <sheetName val="Hoja2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6"/>
      <sheetName val="_aCCIDENTES_DE_1995___1996_xl_9"/>
      <sheetName val="aactividad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MAT"/>
      <sheetName val="HER"/>
      <sheetName val="PER"/>
      <sheetName val="TRANS"/>
      <sheetName val="G.G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_aCCIDENTES_DE_1995___1996_xl_8"/>
      <sheetName val="PU (2)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gp05"/>
      <sheetName val="GP06"/>
      <sheetName val="PRECIOS"/>
      <sheetName val="ac2-ag96"/>
      <sheetName val=" ACTA FINAL + MODIFICATORIA 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15"/>
      <sheetName val="_aCCIDENTES_DE_1995___1996_x_16"/>
      <sheetName val="_aCCIDENTES_DE_1995___1996_x_17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18"/>
      <sheetName val="_aCCIDENTES_DE_1995___1996_x_19"/>
      <sheetName val="_aCCIDENTES_DE_1995___1996_x_62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5"/>
      <sheetName val="_aCCIDENTES_DE_1995___1996_x_63"/>
      <sheetName val="_aCCIDENTES_DE_1995___1996_x_64"/>
      <sheetName val="MATERIAL"/>
      <sheetName val="INDIC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\Users\rosalym\Desktop\BALANCE "/>
      <sheetName val="REQUISITOS INF INTERVENTORÍA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_aCCIDENTES_DE_1995___1996_x_70"/>
      <sheetName val="_aCCIDENTES_DE_1995___1996_x_66"/>
      <sheetName val="_aCCIDENTES_DE_1995___1996_x_69"/>
      <sheetName val="Tabla CONPES 3714"/>
      <sheetName val="_aCCIDENTES_DE_1995___1996_x_68"/>
      <sheetName val="_aCCIDENTES_DE_1995___1996_x_67"/>
      <sheetName val="modf "/>
      <sheetName val="1,2 MC"/>
      <sheetName val="3,1 MC"/>
      <sheetName val="3,2 MC"/>
      <sheetName val="4,2 MC"/>
      <sheetName val="aCCIDENTES%2520DE%25201995%2520"/>
      <sheetName val="Progra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Par_Dise"/>
      <sheetName val="Lista_obra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DIRECTAS AMO I"/>
      <sheetName val="DIRECTAS AMO II"/>
      <sheetName val="lista-precio-mat-equipos"/>
      <sheetName val="rendimiento"/>
      <sheetName val="_Users_USUARIO_Downloads_a  aaI"/>
      <sheetName val="_Users_HP_AppData_Local_Microso"/>
      <sheetName val="aCCIDENTES_DE_1995_-_199646"/>
      <sheetName val="SUB_APU10"/>
      <sheetName val="aCCIDENTES_DE_1995_-_1996_xls21"/>
      <sheetName val="ACTA_DE_MODIFICACION__(2)10"/>
      <sheetName val="\a__aaInformación_GRUPO_4\A_M10"/>
      <sheetName val="Datos_Básicos10"/>
      <sheetName val="HISTORICOS_FUEL_OIL_EXP"/>
      <sheetName val="\Nuevos_APU_Córdoba\a__aaInform"/>
      <sheetName val="\E\Nuevos_APU_Córdoba\a__aaInfo"/>
      <sheetName val="G_G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1"/>
      <sheetName val="LISTADO_"/>
      <sheetName val="M_O_"/>
      <sheetName val="ACTA_No_1_"/>
      <sheetName val="ACTA_No_5"/>
      <sheetName val="ACTA_MAYORES_-_GENERAL"/>
      <sheetName val="MANO_DE_OBRA1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RONOGRAMA_INICIAL"/>
      <sheetName val="informe_sem_no_1"/>
      <sheetName val="informe_sem_no_2"/>
      <sheetName val="informe_sem_no_3"/>
      <sheetName val="informe_sem_no_4"/>
      <sheetName val="REPROGRAMACION_2"/>
      <sheetName val="CANT_OBRA"/>
      <sheetName val="\Users\ANDRES_FELIPE_MUÑOZ\Down"/>
      <sheetName val="\C\A\a__aaInformación_GRUPO_4\A"/>
      <sheetName val="\E\Documents_and_Settings\Pe"/>
      <sheetName val="\C\E\Documents_and_Setting"/>
      <sheetName val="\G\a__aaInformación_GRUPO_4\A_M"/>
      <sheetName val="\C\G\a__aaInformación_GRUPO_4\A"/>
      <sheetName val="\C\K\a__aaInformación_GRUPO_4\A"/>
      <sheetName val="\E\a__aaInformación_GRUPO_4\A_M"/>
      <sheetName val="\C\E\a__aaInformación_GRUPO_4\A"/>
      <sheetName val="//d_docs_live_net/a__aaInforma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_ACTA_FINAL_+_MODIFICATORIA_"/>
      <sheetName val="\Users\LENOVO\Downloads\a__aaIn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PU_(2)"/>
      <sheetName val="COSTOS_UNITARIOS"/>
      <sheetName val="\\Produccion\archivos_de_domin"/>
      <sheetName val="200_1"/>
      <sheetName val="200_2"/>
      <sheetName val="201_7"/>
      <sheetName val="201_15"/>
      <sheetName val="210_2_1"/>
      <sheetName val="210_1_1"/>
      <sheetName val="210_2_2"/>
      <sheetName val="211_1"/>
      <sheetName val="320_2A"/>
      <sheetName val="330_2A"/>
      <sheetName val="320_1B"/>
      <sheetName val="320_2B"/>
      <sheetName val="330_1B"/>
      <sheetName val="330_1A"/>
      <sheetName val="330_2B"/>
      <sheetName val="450_9_1P"/>
      <sheetName val="450_2_2P"/>
      <sheetName val="450_9_2P"/>
      <sheetName val="460_1P"/>
      <sheetName val="465_1"/>
      <sheetName val="600_2"/>
      <sheetName val="600_4"/>
      <sheetName val="610_1_1P"/>
      <sheetName val="673_2"/>
      <sheetName val="630_3A"/>
      <sheetName val="630_4A"/>
      <sheetName val="630_6A"/>
      <sheetName val="640_1B"/>
      <sheetName val="660_3B"/>
      <sheetName val="661_1B"/>
      <sheetName val="671_1B"/>
      <sheetName val="673_1B"/>
      <sheetName val="681_1B"/>
      <sheetName val="600_1"/>
      <sheetName val="800_2"/>
      <sheetName val="900_2"/>
      <sheetName val="900_3"/>
      <sheetName val="DATOS_PEAJE_INVIAS"/>
      <sheetName val="DATOS_PEAJE_REGENCY"/>
      <sheetName val="Variable_IPC"/>
      <sheetName val="analisis_costo_horario"/>
      <sheetName val="Lista_Base"/>
      <sheetName val="GPI_526"/>
      <sheetName val="VEA_374"/>
      <sheetName val="PLAN_DE_INVERSION_ANTICIPO"/>
      <sheetName val="inv_mensual"/>
      <sheetName val="borrador_flujo_inv"/>
      <sheetName val="PALET_DEL_21_FEB_AL_5_MARZ"/>
      <sheetName val="201_16"/>
      <sheetName val="220_1"/>
      <sheetName val="320_1"/>
      <sheetName val="420_2"/>
      <sheetName val="421_1_"/>
      <sheetName val="600_2_3"/>
      <sheetName val="630_1"/>
      <sheetName val="610_1"/>
      <sheetName val="630_3"/>
      <sheetName val="630_3_(2)"/>
      <sheetName val="630_4"/>
      <sheetName val="630_4P"/>
      <sheetName val="630_6"/>
      <sheetName val="641_1"/>
      <sheetName val="630_7"/>
      <sheetName val="632_1P"/>
      <sheetName val="632_2P_"/>
      <sheetName val="632_3P__"/>
      <sheetName val="640_1"/>
      <sheetName val="661_1"/>
      <sheetName val="642_"/>
      <sheetName val="671_1"/>
      <sheetName val="671_1_(2)"/>
      <sheetName val="673_1"/>
      <sheetName val="673_2_(2)"/>
      <sheetName val="810_2"/>
      <sheetName val="700_1"/>
      <sheetName val="730_1"/>
      <sheetName val="450_3P_"/>
      <sheetName val="340P_"/>
      <sheetName val="220_1P"/>
      <sheetName val="200,1,3p_"/>
      <sheetName val="200,1,4p__"/>
      <sheetName val="220_1P_(2)"/>
      <sheetName val="630_4_2P"/>
      <sheetName val="630_4_2P_(2)"/>
      <sheetName val="630_4_3P"/>
      <sheetName val="600_1P"/>
      <sheetName val="730_2"/>
      <sheetName val="740_1"/>
      <sheetName val="900_2_(1)"/>
      <sheetName val="621_1_2"/>
      <sheetName val="683_4P"/>
      <sheetName val="221_1"/>
      <sheetName val="683_1P"/>
      <sheetName val="3P_"/>
      <sheetName val="683_3P"/>
      <sheetName val="673_1P"/>
      <sheetName val="PNP_4_7"/>
      <sheetName val="673_2P_"/>
      <sheetName val="623_1P"/>
      <sheetName val="621_1_3"/>
      <sheetName val="674_2"/>
      <sheetName val="220_2P"/>
      <sheetName val="683_4P_"/>
      <sheetName val="683_3P_(2)"/>
      <sheetName val="683_4P__(2)"/>
      <sheetName val="683_5P__"/>
      <sheetName val="642_2P"/>
      <sheetName val="INT_17"/>
      <sheetName val="INT_18"/>
      <sheetName val="ESTADO_RED"/>
      <sheetName val="GENERALIDADES_"/>
      <sheetName val="ANALISIS_RESUMIDOS"/>
      <sheetName val="Tabla_CONPES_3714"/>
      <sheetName val="\\Gabrielaapabone\d_copias\a__a"/>
      <sheetName val="REQUISITOS_INF_INTERVENTORÍA"/>
      <sheetName val="\Users\rosalym\Desktop\BALANCE_"/>
      <sheetName val="aCCIDENTES_DE_1995_-_199647"/>
      <sheetName val="aCCIDENTES_DE_1995_-_199648"/>
      <sheetName val="aCCIDENTES_DE_1995_-_1996_xls22"/>
      <sheetName val="ACTA_DE_MODIFICACION__(2)11"/>
      <sheetName val="\a__aaInformación_GRUPO_4\A_M11"/>
      <sheetName val="Datos_Básicos11"/>
      <sheetName val="SUB_APU11"/>
      <sheetName val="DESC_MPAL_Y_AIU1"/>
      <sheetName val="CONCRETOS_Y_MORTEROS1"/>
      <sheetName val="PROYECCIÓN_DE_COSTOS1"/>
      <sheetName val="PROYECCIÓN_DE_COSTO_CLASIFICAD1"/>
      <sheetName val="PROYECCIÓN_DE_COSTO_OBRA1"/>
      <sheetName val="PROYECCIÓN_DE_AIU1"/>
      <sheetName val="PROYECCIÓN_DE_AIU_(2)1"/>
      <sheetName val="PROYECCIÓN_DE_PAGA_&amp;_PMT1"/>
      <sheetName val="LINEA_BASE_SALARIOS1"/>
      <sheetName val="ESTADO_VÍA-CRIT_TECNICO2"/>
      <sheetName val="MANO_DE_OBRA2"/>
      <sheetName val="CANT_OBRA1"/>
      <sheetName val="\Users\ANDRES_FELIPE_MUÑOZ\Dow1"/>
      <sheetName val="\E\a__aaInformación_GRUPO_4\A_1"/>
      <sheetName val="G_G1"/>
      <sheetName val="MURO_PR25+221-2351"/>
      <sheetName val="MURO_PR25+261-2671"/>
      <sheetName val="LISTADO_1"/>
      <sheetName val="M_O_1"/>
      <sheetName val="ACTA_No_1_1"/>
      <sheetName val="ACTA_No_51"/>
      <sheetName val="ACTA_MAYORES_-_GENERAL1"/>
      <sheetName val="HISTORICOS_FUEL_OIL_EXP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PU_(2)1"/>
      <sheetName val="\Nuevos_APU_Córdoba\a__aaInfor1"/>
      <sheetName val="\E\Nuevos_APU_Córdoba\a__aaInf1"/>
      <sheetName val="//d_docs_live_net/a__aaInforma2"/>
      <sheetName val="COSTOS_UNITARIOS1"/>
      <sheetName val="\C\A\a__aaInformación_GRUPO_4\1"/>
      <sheetName val="\E\Documents_and_Settings\Pe1"/>
      <sheetName val="\C\E\Documents_and_Setting1"/>
      <sheetName val="\G\a__aaInformación_GRUPO_4\A_1"/>
      <sheetName val="\C\G\a__aaInformación_GRUPO_4\1"/>
      <sheetName val="\C\K\a__aaInformación_GRUPO_4\1"/>
      <sheetName val="\C\E\a__aaInformación_GRUPO_4\1"/>
      <sheetName val="Excavación_-_San_Bernardo1"/>
      <sheetName val="Solados_-_San_Bernardo1"/>
      <sheetName val="Bases_-_San_Bernardo1"/>
      <sheetName val="Placa_-_San_Bernardo1"/>
      <sheetName val="Elevaciones_-_San_Bernardo1"/>
      <sheetName val="Vigas_-_San_Bernardo1"/>
      <sheetName val="Neopreno_-_San_Bernardo1"/>
      <sheetName val="Acero_-_San_Bernardo1"/>
      <sheetName val="Pilote_-_San_Bernardo1"/>
      <sheetName val="Pilote_-_Caqueza1"/>
      <sheetName val="Dren_tuberia_-_San_bernardo1"/>
      <sheetName val="relleno_sitio_-_San_bernardo1"/>
      <sheetName val="relleno_recebo_-_San_bernardo1"/>
      <sheetName val="Baranda_-_San_bernardo1"/>
      <sheetName val="Acero_A36-_San_Bernardo1"/>
      <sheetName val="Excavación_-_Caqueza1"/>
      <sheetName val="Solados_-_Caqueza1"/>
      <sheetName val="Bases_-_Caqueza1"/>
      <sheetName val="Elevaciones_-_Caqueza1"/>
      <sheetName val="Placa_-_Caqueza1"/>
      <sheetName val="Vigas_-_Caqueza1"/>
      <sheetName val="Neopreno_-_Caqueza1"/>
      <sheetName val="Acero_-_Caqueza1"/>
      <sheetName val="Dren_tuberia_-_Caqueza1"/>
      <sheetName val="relleno_sitio_-_Caqueza1"/>
      <sheetName val="ACTA_9_(Espacio_publico)1"/>
      <sheetName val="ACTA_9__(VIAS)1"/>
      <sheetName val="ACTA_PIPMA_91"/>
      <sheetName val="PREACTA_PIPMA_8_A-B-C-D-E_y_F_1"/>
      <sheetName val="1_4_Excavaciones_a_mano_EP_1"/>
      <sheetName val="SALVEDAD_91"/>
      <sheetName val="TRANSPORTES_(1)1"/>
      <sheetName val="TRANSPORTES_(2)1"/>
      <sheetName val="1_4_Excavaciones_a_mano_VIAS1"/>
      <sheetName val="1_4_EXCAV_PEP_BARRIO_BOLIVAR1"/>
      <sheetName val="1_4_EXCAV_PEP_FRANCISCA1"/>
      <sheetName val="2_1_Demolic_anden_PEP_BOLIVAR1"/>
      <sheetName val="2_1_Demol_anden_PEP_FRCANAS1"/>
      <sheetName val="2,2_Demolicion_sardinel_(EP)_1"/>
      <sheetName val="2_5_Excavaciones1"/>
      <sheetName val="2_12_demolic_pep_bbolivar11"/>
      <sheetName val="3_1_conformacion1"/>
      <sheetName val="3,2_Base_1"/>
      <sheetName val="3,3_Sub_base1"/>
      <sheetName val="NP_54_MDC-191"/>
      <sheetName val="_3_11_NP68_MDC191"/>
      <sheetName val="3_14_Tpte_Base1"/>
      <sheetName val="3,15_Tpte_Sub_base11"/>
      <sheetName val="NP2_MAT_de_mejoramiento1"/>
      <sheetName val="3_16_Tpte_mat__mejoramiento1"/>
      <sheetName val="3_17__TPTE_MDC_191"/>
      <sheetName val="NP55_TRANSPORTE_MDC-19_CHR1"/>
      <sheetName val="3_19_ACERO_DE_REFUERZO_420_(1)1"/>
      <sheetName val="3_22_Acero_pasajunta_y_anclaje1"/>
      <sheetName val="4_1_RELLENO_MAT__ANDEN_81"/>
      <sheetName val="4_1_rell_pep_frcnas1"/>
      <sheetName val="4_1_rell_bbolivar1"/>
      <sheetName val="4_3_anden_B401"/>
      <sheetName val="4_3_Anden_B40_frcnas1"/>
      <sheetName val="4_16A_PARADERO_FRANCISCANAS1"/>
      <sheetName val="4_16D_PARADERO_B_BOLIVAR1"/>
      <sheetName val="_4_3i-4_4i-4_51i__TPTES_B40_1"/>
      <sheetName val="_4_13i-4_43i-4_44i_tpte_bordil1"/>
      <sheetName val="4_16_13_9_S_E_I_DURANTA1"/>
      <sheetName val="4_4_EMPRADIZACIÓN1"/>
      <sheetName val="4_4_prado_pep_bbolivar1"/>
      <sheetName val="4_4_prado_pep_frcnas1"/>
      <sheetName val="4,41_BORDILLO_A80_(EP)1"/>
      <sheetName val="4,43_SARDINEL_A-101"/>
      <sheetName val="4,44_SARDINEL_A-170_FALTANTE1"/>
      <sheetName val="5_3_SEÑAL_VTCAL1"/>
      <sheetName val="5_4_SEÑAL_BANDERA1"/>
      <sheetName val="5_6_TACHAS_REFLECTIVAS1"/>
      <sheetName val="8_3_Reposicion_Sumidero_sencil1"/>
      <sheetName val="8_5_EMPALME_SUMIDEROS1"/>
      <sheetName val="8_7_DEMOLICION_SUMIDEROS1"/>
      <sheetName val="NP1_Corte_Pav_DISCO1"/>
      <sheetName val="NP5_Demolicion_losa_concret1"/>
      <sheetName val="N_P_05__demol_losas_ccto_BBoli1"/>
      <sheetName val="NP30_Tuberia_PVC_10&quot;_sumideros1"/>
      <sheetName val="NP37_Sumidero_sencillo1"/>
      <sheetName val="NP50_Demolicion_T__Recamara1"/>
      <sheetName val="NP53_SELLO_DE_JUNTAS_MORTERO1"/>
      <sheetName val="NP55_IMPRIMANTE_ML1"/>
      <sheetName val="NP56_IMPRIMANTE_M21"/>
      <sheetName val="NP_57__VTCAL_con_CURVA1"/>
      <sheetName val="NP60_DEMARCACION_VIAL_ML1"/>
      <sheetName val="NP61_DEMARCACIÓN_VIAL__M21"/>
      <sheetName val="Preesfuerzo_-_Caqueza1"/>
      <sheetName val="Acero_A36-_Caqueza1"/>
      <sheetName val="relleno_Estructuras_-_Caqueza1"/>
      <sheetName val="Excavación_-_Gama1"/>
      <sheetName val="Solados_-_Gama1"/>
      <sheetName val="Bases_-_Gama_1"/>
      <sheetName val="Elevaciones_-_Gama1"/>
      <sheetName val="Placas_-_Gama1"/>
      <sheetName val="Vigas_-_Gama_1"/>
      <sheetName val="Neopreno_-_Gama1"/>
      <sheetName val="Acero_-_Gama1"/>
      <sheetName val="Dren_tuberia_-_Gama1"/>
      <sheetName val="relleno_sitio_-_Gama1"/>
      <sheetName val="relleno_Recebo_-_Gama1"/>
      <sheetName val="Baranda_-_Gama1"/>
      <sheetName val="Pilote_-_Gama1"/>
      <sheetName val="Acero_A36-_Gama1"/>
      <sheetName val="Demolición_concreto_-_Gama1"/>
      <sheetName val="Demolición_de_estructura_-_Gam1"/>
      <sheetName val="Solados_-_Belen1"/>
      <sheetName val="Bases_-_Belen1"/>
      <sheetName val="Elevaciones_-_Belen1"/>
      <sheetName val="Placa_-_Belen1"/>
      <sheetName val="Neopreno_-_Belen1"/>
      <sheetName val="Acero_-_Belen1"/>
      <sheetName val="Vigas_-_Belen1"/>
      <sheetName val="Dren_tuberia_-_Belen1"/>
      <sheetName val="relleno_recebo_-_Belen1"/>
      <sheetName val="Baranda_-_Belen1"/>
      <sheetName val="Acero_A36-_Belen1"/>
      <sheetName val="Demolición_-_Belen1"/>
      <sheetName val="Bases_-_Junca1"/>
      <sheetName val="Excavación_-_Belen1"/>
      <sheetName val="Pilote_-_Belen1"/>
      <sheetName val="Cuneta_-_Junca1"/>
      <sheetName val="Placa_-_junca1"/>
      <sheetName val="acero_-_junca1"/>
      <sheetName val="Neopreno_-_Junca1"/>
      <sheetName val="Dren_tuberia_-_junca1"/>
      <sheetName val="relleno_-_junca1"/>
      <sheetName val="Baranda_-_Junca1"/>
      <sheetName val="Acero_A36_-_junca1"/>
      <sheetName val="Excavación_-_Medina1"/>
      <sheetName val="Solados_-_Medina1"/>
      <sheetName val="Bases_-_Medina1"/>
      <sheetName val="Elevaciones_-_Medina__1"/>
      <sheetName val="Vigas_-_Medina1"/>
      <sheetName val="Neopreno_-_Medina1"/>
      <sheetName val="Elevaciones_-_Medina1"/>
      <sheetName val="Pilote_-_Medina1"/>
      <sheetName val="Acero_-_Medina1"/>
      <sheetName val="relleno_-_Medina1"/>
      <sheetName val="Geotextil_-_Medina1"/>
      <sheetName val="Excavación_Mecan-_zipaquira1"/>
      <sheetName val="Acero_A588_-_Medina1"/>
      <sheetName val="Acero_A36_-_Medina1"/>
      <sheetName val="Acero_-_Zipaquira1"/>
      <sheetName val="Excavación_manual_-_zipaquira1"/>
      <sheetName val="Solados_-_Zipaquira1"/>
      <sheetName val="Relleno_comun_-_Zipaquira1"/>
      <sheetName val="Bases_-_Zipaquira1"/>
      <sheetName val="Arme_carrilera_-_Zipaquira1"/>
      <sheetName val="Tirafondos_-_Zipaquira1"/>
      <sheetName val="Clavos_-_Zipaquira1"/>
      <sheetName val="Eclisas_-_Zipaquira1"/>
      <sheetName val="Elastomericos_-_Zipaquira1"/>
      <sheetName val="Traviesas_-_Zipaquira1"/>
      <sheetName val="Riel_-_Zipaquira1"/>
      <sheetName val="Acero_A588_-_zipaquira1"/>
      <sheetName val="Acero_A36_-_zipaquira1"/>
      <sheetName val="Elevaciones_-_Zipaquira1"/>
      <sheetName val="ACTA_MAYORES_SAN_BERNANDO1"/>
      <sheetName val="ACTA_MAYORES_CAQUEZA1"/>
      <sheetName val="ACTA_MAYORES_BELEN1"/>
      <sheetName val="ACTA_MAYORES_ZIPAQUIRA1"/>
      <sheetName val="ACTA_MAYORES_JUNCA_DEF_1"/>
      <sheetName val="ACTA_MAYORES_CANT_CARUP_DEF_1"/>
      <sheetName val="_ACTA_FINAL_+_MODIFICATORIA_1"/>
      <sheetName val="\\Produccion\archivos_de_domin1"/>
      <sheetName val="200_11"/>
      <sheetName val="200_21"/>
      <sheetName val="201_71"/>
      <sheetName val="201_151"/>
      <sheetName val="210_2_11"/>
      <sheetName val="210_1_11"/>
      <sheetName val="210_2_21"/>
      <sheetName val="211_11"/>
      <sheetName val="320_2A1"/>
      <sheetName val="330_2A1"/>
      <sheetName val="320_1B1"/>
      <sheetName val="320_2B1"/>
      <sheetName val="330_1B1"/>
      <sheetName val="330_1A1"/>
      <sheetName val="330_2B1"/>
      <sheetName val="450_9_1P1"/>
      <sheetName val="450_2_2P1"/>
      <sheetName val="450_9_2P1"/>
      <sheetName val="460_1P1"/>
      <sheetName val="465_11"/>
      <sheetName val="600_21"/>
      <sheetName val="600_41"/>
      <sheetName val="610_1_1P1"/>
      <sheetName val="673_21"/>
      <sheetName val="630_3A1"/>
      <sheetName val="630_4A1"/>
      <sheetName val="630_6A1"/>
      <sheetName val="640_1B1"/>
      <sheetName val="660_3B1"/>
      <sheetName val="661_1B1"/>
      <sheetName val="671_1B1"/>
      <sheetName val="673_1B1"/>
      <sheetName val="681_1B1"/>
      <sheetName val="600_11"/>
      <sheetName val="800_21"/>
      <sheetName val="900_21"/>
      <sheetName val="900_31"/>
      <sheetName val="DATOS_PEAJE_INVIAS1"/>
      <sheetName val="DATOS_PEAJE_REGENCY1"/>
      <sheetName val="Variable_IPC1"/>
      <sheetName val="analisis_costo_horario1"/>
      <sheetName val="Lista_Base1"/>
      <sheetName val="GPI_5261"/>
      <sheetName val="VEA_3741"/>
      <sheetName val="PLAN_DE_INVERSION_ANTICIPO1"/>
      <sheetName val="inv_mensual1"/>
      <sheetName val="borrador_flujo_inv1"/>
      <sheetName val="PALET_DEL_21_FEB_AL_5_MARZ1"/>
      <sheetName val="201_161"/>
      <sheetName val="220_11"/>
      <sheetName val="320_11"/>
      <sheetName val="420_21"/>
      <sheetName val="421_1_1"/>
      <sheetName val="600_2_31"/>
      <sheetName val="630_11"/>
      <sheetName val="610_11"/>
      <sheetName val="630_31"/>
      <sheetName val="630_3_(2)1"/>
      <sheetName val="630_41"/>
      <sheetName val="630_4P1"/>
      <sheetName val="630_61"/>
      <sheetName val="641_11"/>
      <sheetName val="630_71"/>
      <sheetName val="632_1P1"/>
      <sheetName val="632_2P_1"/>
      <sheetName val="632_3P__1"/>
      <sheetName val="640_11"/>
      <sheetName val="661_11"/>
      <sheetName val="642_1"/>
      <sheetName val="671_11"/>
      <sheetName val="671_1_(2)1"/>
      <sheetName val="673_11"/>
      <sheetName val="673_2_(2)1"/>
      <sheetName val="810_21"/>
      <sheetName val="700_11"/>
      <sheetName val="730_11"/>
      <sheetName val="450_3P_1"/>
      <sheetName val="340P_1"/>
      <sheetName val="220_1P1"/>
      <sheetName val="200,1,3p_1"/>
      <sheetName val="200,1,4p__1"/>
      <sheetName val="220_1P_(2)1"/>
      <sheetName val="630_4_2P1"/>
      <sheetName val="630_4_2P_(2)1"/>
      <sheetName val="630_4_3P1"/>
      <sheetName val="600_1P1"/>
      <sheetName val="730_21"/>
      <sheetName val="740_11"/>
      <sheetName val="900_2_(1)1"/>
      <sheetName val="621_1_21"/>
      <sheetName val="683_4P1"/>
      <sheetName val="221_11"/>
      <sheetName val="683_1P1"/>
      <sheetName val="3P_1"/>
      <sheetName val="683_3P1"/>
      <sheetName val="673_1P1"/>
      <sheetName val="PNP_4_71"/>
      <sheetName val="673_2P_1"/>
      <sheetName val="623_1P1"/>
      <sheetName val="621_1_31"/>
      <sheetName val="674_21"/>
      <sheetName val="220_2P1"/>
      <sheetName val="683_4P_1"/>
      <sheetName val="683_3P_(2)1"/>
      <sheetName val="683_4P__(2)1"/>
      <sheetName val="683_5P__1"/>
      <sheetName val="642_2P1"/>
      <sheetName val="INT_171"/>
      <sheetName val="INT_181"/>
      <sheetName val="ESTADO_RED1"/>
      <sheetName val="GENERALIDADES_1"/>
      <sheetName val="ANALISIS_RESUMIDOS1"/>
      <sheetName val="0__PORTADA1"/>
      <sheetName val="1__FICHA_INFORMATIVA1"/>
      <sheetName val="2_y_3___ESTADO1"/>
      <sheetName val="4___REG_FOT_1"/>
      <sheetName val="4_reg_Fot_21"/>
      <sheetName val="5___INF__FINANCIERO1"/>
      <sheetName val="6___POLIZAS1"/>
      <sheetName val="7___BALANCE_ACTIVIDADES1"/>
      <sheetName val="8___LIQUIDACION1"/>
      <sheetName val="9__LISTA_DE_CHEQUEO1"/>
      <sheetName val="Paral__11"/>
      <sheetName val="Paral__21"/>
      <sheetName val="Paral__31"/>
      <sheetName val="Paral_41"/>
      <sheetName val="Coloc__e_Interc__Tapones1"/>
      <sheetName val="Cambio_de_Valv_1"/>
      <sheetName val="Interc_de_Hidr_1"/>
      <sheetName val="Itemes_Renovación1"/>
      <sheetName val="Interc_tapones1"/>
      <sheetName val="Interc_válv_1"/>
      <sheetName val="Varios_1"/>
      <sheetName val="Tabla_CONPES_37141"/>
      <sheetName val="REQUISITOS_INF_INTERVENTORÍA1"/>
      <sheetName val="\Users\rosalym\Desktop\BALANCE1"/>
      <sheetName val="CRONOGRAMA_INICIAL1"/>
      <sheetName val="informe_sem_no_11"/>
      <sheetName val="informe_sem_no_21"/>
      <sheetName val="informe_sem_no_31"/>
      <sheetName val="informe_sem_no_41"/>
      <sheetName val="REPROGRAMACION_21"/>
      <sheetName val="\Users\LENOVO\Downloads\a__aaI1"/>
      <sheetName val="propuesta_economica_CF1"/>
      <sheetName val="AIU_CF1"/>
      <sheetName val="1_1_11"/>
      <sheetName val="1_2_11"/>
      <sheetName val="1_2_21"/>
      <sheetName val="1_2_31"/>
      <sheetName val="1_2_41"/>
      <sheetName val="1_3_1_1"/>
      <sheetName val="1_3_21"/>
      <sheetName val="1_3_31"/>
      <sheetName val="1_3_41"/>
      <sheetName val="2_1_11"/>
      <sheetName val="2_1_21"/>
      <sheetName val="2_2_11"/>
      <sheetName val="2_2_21"/>
      <sheetName val="2_2_31"/>
      <sheetName val="2_2_41"/>
      <sheetName val="2_2_51"/>
      <sheetName val="\\Gabrielaapabone\d_copias\a__1"/>
      <sheetName val="sistema proteccion a tierra equ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ITEMS_ALCANT_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"/>
      <sheetName val="Insum"/>
      <sheetName val="Item"/>
      <sheetName val="ESTADO_VÍA-CRIT_TECNICO3"/>
      <sheetName val="Lista_obra3"/>
      <sheetName val="\Mini_HP_Enero_2015\Proyectos_3"/>
      <sheetName val="\Volumes\USB_PIOLIN\Escritorio3"/>
      <sheetName val="\\Sistemas_serv1\xx\Documents_3"/>
      <sheetName val="ESTADO_VÍA-CRIT_TECNICO4"/>
      <sheetName val="Lista_obra4"/>
      <sheetName val="\Mini_HP_Enero_2015\Proyectos_4"/>
      <sheetName val="\Volumes\USB_PIOLIN\Escritorio4"/>
      <sheetName val="\\Sistemas_serv1\xx\Documents_4"/>
      <sheetName val="ESTADO_VÍA-CRIT_TECNICO5"/>
      <sheetName val="Lista_obra5"/>
      <sheetName val="\Mini_HP_Enero_2015\Proyectos_5"/>
      <sheetName val="\Volumes\USB_PIOLIN\Escritorio5"/>
      <sheetName val="\\Sistemas_serv1\xx\Documents_5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EST2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Dólar"/>
      <sheetName val="EMPRESA"/>
      <sheetName val="\\B1FE7578\aCCIDENTES DE 1995 -"/>
      <sheetName val="CUMPLIMIENTO"/>
      <sheetName val="INFORME SEMANAL"/>
      <sheetName val="SISOMA"/>
      <sheetName val="liquidacion"/>
      <sheetName val="_aCCIDENTES_DE_1995___1996__107"/>
      <sheetName val="_aCCIDENTES_DE_1995___1996__108"/>
      <sheetName val="_aCCIDENTES_DE_1995___1996__109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A. P. U."/>
      <sheetName val="220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CCIDENTES_DE_1995_-_199650"/>
      <sheetName val="aCCIDENTES_DE_1995_-_199649"/>
      <sheetName val="aCCIDENTES_DE_1995_-_199651"/>
      <sheetName val="aCCIDENTES_DE_1995_-_199652"/>
      <sheetName val="aCCIDENTES_DE_1995_-_199653"/>
      <sheetName val="aCCIDENTES_DE_1995_-_199654"/>
      <sheetName val="aCCIDENTES_DE_1995_-_1996_xls24"/>
      <sheetName val="ACTA_DE_MODIFICACION__(2)13"/>
      <sheetName val="\a__aaInformación_GRUPO_4\A_M13"/>
      <sheetName val="Datos_Básicos13"/>
      <sheetName val="SUB_APU13"/>
      <sheetName val="aCCIDENTES_DE_1995_-_199656"/>
      <sheetName val="aCCIDENTES_DE_1995_-_1996_xls25"/>
      <sheetName val="ACTA_DE_MODIFICACION__(2)14"/>
      <sheetName val="\a__aaInformación_GRUPO_4\A_M14"/>
      <sheetName val="Datos_Básicos14"/>
      <sheetName val="SUB_APU14"/>
      <sheetName val="aCCIDENTES_DE_1995_-_199655"/>
      <sheetName val="COSTOS OFICINA"/>
      <sheetName val="__ccefici"/>
      <sheetName val="_a__aaInformación_GRUPO_4_A_MI6"/>
      <sheetName val="_a__aaInformación_GRUPO_4_A_MI8"/>
      <sheetName val="_a__aaInformación_GRUPO_4_A_MI7"/>
      <sheetName val="\\AUTOCAD\Doc comp_ Autocad\a  "/>
      <sheetName val="\documentos\Downloads\AUTOCAD\D"/>
      <sheetName val="0."/>
      <sheetName val="Base_Mater"/>
      <sheetName val="20."/>
      <sheetName val="17."/>
      <sheetName val="11."/>
      <sheetName val="CDItem"/>
      <sheetName val="L. MAT."/>
      <sheetName val="P.S."/>
      <sheetName val="Res_616"/>
      <sheetName val="5.2"/>
      <sheetName val="_AMV___no_borrar_PRESUPUESTOS_a"/>
      <sheetName val="_I_AMV___no_borrar_PRESUPUESTOS"/>
      <sheetName val="_G_I_AMV___no_borrar_PRESUPUEST"/>
      <sheetName val="_A_a__aaInformación_GRUPO_4_A_M"/>
      <sheetName val="_G_A_a__aaInformación_GRUPO_4_A"/>
      <sheetName val="_K_a__aaInformación_GRUPO_4_A_M"/>
      <sheetName val="_E_a__aaInformación_GRUPO_4_A_M"/>
      <sheetName val="__Escritorio_amv_2011_a__aaInfo"/>
      <sheetName val="__Giovanni_administracion_vial_"/>
      <sheetName val="_MONTO_AGOTABLE_2010_a__aaInfor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 refreshError="1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/>
      <sheetData sheetId="794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 refreshError="1"/>
      <sheetData sheetId="865"/>
      <sheetData sheetId="866" refreshError="1"/>
      <sheetData sheetId="867"/>
      <sheetData sheetId="868" refreshError="1"/>
      <sheetData sheetId="869" refreshError="1"/>
      <sheetData sheetId="870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/>
      <sheetData sheetId="885"/>
      <sheetData sheetId="886" refreshError="1"/>
      <sheetData sheetId="887" refreshError="1"/>
      <sheetData sheetId="888" refreshError="1"/>
      <sheetData sheetId="889" refreshError="1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 refreshError="1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 refreshError="1"/>
      <sheetData sheetId="2606" refreshError="1"/>
      <sheetData sheetId="2607" refreshError="1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 refreshError="1"/>
      <sheetData sheetId="3163" refreshError="1"/>
      <sheetData sheetId="3164" refreshError="1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 refreshError="1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/>
      <sheetData sheetId="3464"/>
      <sheetData sheetId="3465"/>
      <sheetData sheetId="3466"/>
      <sheetData sheetId="3467"/>
      <sheetData sheetId="3468"/>
      <sheetData sheetId="3469" refreshError="1"/>
      <sheetData sheetId="3470" refreshError="1"/>
      <sheetData sheetId="3471" refreshError="1"/>
      <sheetData sheetId="3472"/>
      <sheetData sheetId="3473"/>
      <sheetData sheetId="3474"/>
      <sheetData sheetId="3475" refreshError="1"/>
      <sheetData sheetId="3476" refreshError="1"/>
      <sheetData sheetId="3477" refreshError="1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 refreshError="1"/>
      <sheetData sheetId="3626" refreshError="1"/>
      <sheetData sheetId="3627" refreshError="1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/>
      <sheetData sheetId="3891" refreshError="1"/>
      <sheetData sheetId="3892" refreshError="1"/>
      <sheetData sheetId="3893" refreshError="1"/>
      <sheetData sheetId="3894" refreshError="1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[aCCIDENTES DE 1995 - 1996.xls]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_a  aaInformación GRUPO 4_A MIn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Users\HP\AppData\Local\Microso"/>
      <sheetName val="SEGUIM Y REPROG MES 1 (2)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COSTOS UNITARIOS"/>
      <sheetName val="CA-2909"/>
      <sheetName val="_aCCIDENTES_DE_1995___1996_xl_2"/>
      <sheetName val="Formulario_N°_4"/>
      <sheetName val="BASES"/>
      <sheetName val="\E\a  aaInformación GRUPO 4\A M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gp05"/>
      <sheetName val="GP06"/>
      <sheetName val="_aCCIDENTES_DE_1995___1996_xl_3"/>
      <sheetName val="aactividad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UMPLIMIENTO"/>
      <sheetName val="INST"/>
      <sheetName val="REQUISITOS INF INTERVENTORÍA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//ccefici"/>
      <sheetName val="ACTA No.1 "/>
      <sheetName val="0."/>
      <sheetName val="Base_Mater"/>
      <sheetName val="20."/>
      <sheetName val="17."/>
      <sheetName val="11.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Tabla CONPES 3714"/>
      <sheetName val="CANT OBRA"/>
      <sheetName val="aCCIDENTES_DE_1995_-_199638"/>
      <sheetName val="aCCIDENTES_DE_1995_-_1996_xls15"/>
      <sheetName val="ACTA_DE_MODIFICACION__(2)4"/>
      <sheetName val="\a__aaInformación_GRUPO_4\A_MI4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Datos_Básicos4"/>
      <sheetName val="SUB_APU4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LISTADO_"/>
      <sheetName val="M_O_"/>
      <sheetName val="Tabla_CONPES_3714"/>
      <sheetName val="CANT_OBRA"/>
      <sheetName val="ESTADO VÍA-CRIT.TECNICO"/>
      <sheetName val="EQUIPOS"/>
      <sheetName val="MANO DE OBRA"/>
      <sheetName val="TRANSPORTE"/>
      <sheetName val="//d.docs.live.net/a  aaInformac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Users\ANDRES FELIPE MUÑOZ\Down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ARBOL DE PROBLEMAS final"/>
      <sheetName val="IDENTIFICACION DEL PROBLEMA fin"/>
      <sheetName val="OBJETIVOS FINALES"/>
      <sheetName val="ESTRUCTURA DE PROYECTO"/>
      <sheetName val="OBJETIVOS ESPECIFICOS final"/>
      <sheetName val="_aCCIDENTES DE 1995 - 1996.xls_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CTA No.5"/>
      <sheetName val="ACTA MAYORES - GENERAL"/>
      <sheetName val="\\Gabrielaapabone\d copias\a  a"/>
      <sheetName val="\E\Documents and Settings\Pe"/>
      <sheetName val="\C\E\Documents and Setting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MATERIAL"/>
      <sheetName val="APU"/>
      <sheetName val="2007 Database"/>
      <sheetName val="\Nuevos APU Córdoba\a  aaInform"/>
      <sheetName val="\E\Nuevos APU Córdoba\a  aaInfo"/>
      <sheetName val="\Users\JoseGabriel\Documents\Mi"/>
      <sheetName val="aCCIDENTES%2520DE%25201995%2520"/>
      <sheetName val="\Users\rosalym\Desktop\BALANCE "/>
      <sheetName val="MAT"/>
      <sheetName val="HER"/>
      <sheetName val="PER"/>
      <sheetName val="TRANS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ESTADO_VÍA-CRIT_TECNICO"/>
      <sheetName val="Program"/>
      <sheetName val="BASE"/>
      <sheetName val="PU (2)"/>
      <sheetName val="TEMPORALES"/>
      <sheetName val="UNITARIOS"/>
      <sheetName val="22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/>
      <sheetData sheetId="528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 refreshError="1"/>
      <sheetData sheetId="558"/>
      <sheetData sheetId="559" refreshError="1"/>
      <sheetData sheetId="560"/>
      <sheetData sheetId="561" refreshError="1"/>
      <sheetData sheetId="562" refreshError="1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 refreshError="1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/>
      <sheetData sheetId="1284"/>
      <sheetData sheetId="1285"/>
      <sheetData sheetId="1286"/>
      <sheetData sheetId="1287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 refreshError="1"/>
      <sheetData sheetId="1449" refreshError="1"/>
      <sheetData sheetId="1450" refreshError="1"/>
      <sheetData sheetId="1451" refreshError="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/>
      <sheetData sheetId="1515"/>
      <sheetData sheetId="1516"/>
      <sheetData sheetId="1517"/>
      <sheetData sheetId="1518"/>
      <sheetData sheetId="1519" refreshError="1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_MANTENIMIENTO RUTA 1001_MARZO "/>
      <sheetName val="_I_MANTENIMIENTO RUTA 1001_MARZ"/>
      <sheetName val="Materiales"/>
      <sheetName val="Cuadrillas"/>
      <sheetName val="Concretos y morteros"/>
      <sheetName val="Equipo"/>
      <sheetName val="Datos iniciales "/>
      <sheetName val="Transporte"/>
      <sheetName val="\Users\USUARIO\Downloads\MANTEN"/>
      <sheetName val="Formulario N° 4"/>
      <sheetName val="INDICMICROEMP"/>
      <sheetName val="INDICE"/>
      <sheetName val="Fornato 6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[a  aaInformación]__cceficien_3"/>
      <sheetName val="[a  aaInformación]__cceficien_5"/>
      <sheetName val="[a  aaInformación]__cceficien_4"/>
      <sheetName val="INFORME SEMANAL"/>
      <sheetName val="AVANCE SEMANAL"/>
      <sheetName val="CLIMA mes"/>
      <sheetName val="REG FOTO"/>
      <sheetName val="SISOMA"/>
      <sheetName val="[a  aaInformación]__cceficien_6"/>
      <sheetName val="[a  aaInformación]//cceficiente"/>
      <sheetName val="[a  aaInformación]__cceficie_13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2"/>
      <sheetName val="[a  aaInformación]__cceficie_10"/>
      <sheetName val="[a  aaInformación]__cceficie_11"/>
      <sheetName val="[a  aaInformación]__cceficie_15"/>
      <sheetName val="[a  aaInformación]__cceficie_14"/>
      <sheetName val="M.O."/>
      <sheetName val="ITEMS"/>
      <sheetName val="\Users\LENOVO\Downloads\Users\A"/>
      <sheetName val="HER"/>
      <sheetName val="MAT"/>
      <sheetName val="PER"/>
      <sheetName val="TRANS"/>
      <sheetName val="PANEL"/>
      <sheetName val="Res-Accide-10"/>
      <sheetName val="[a  aaInformación]__cceficie_22"/>
      <sheetName val="[a  aaInformación]__cceficie_16"/>
      <sheetName val="[a  aaInformación]__cceficie_17"/>
      <sheetName val="[a  aaInformación]__cceficie_18"/>
      <sheetName val="[a  aaInformación]__cceficie_21"/>
      <sheetName val="[a  aaInformación]__cceficie_19"/>
      <sheetName val="[a  aaInformación]__cceficie_20"/>
      <sheetName val="CrudosA"/>
      <sheetName val="casosWTI"/>
      <sheetName val="Base Datos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invias_my_3"/>
      <sheetName val="[a  aaInformación]__invias_my_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invias_my_2"/>
      <sheetName val="[a  aaInformación]__cceficie_57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_F_MANTENIMIENTO RUTA 1001_MARZ"/>
      <sheetName val="__SERVIDOR_Public2_MANTENIMIENT"/>
      <sheetName val="_Users_USUARIO_Downloads_MANTEN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[a  aaInformación]__cceficie_58"/>
      <sheetName val="//cceficiente_sharepoint_com/MA"/>
      <sheetName val="[a  aaInformación]__cceficie_62"/>
      <sheetName val="[a  aaInformación]__cceficie_61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PRECIOS"/>
      <sheetName val="M_O_"/>
      <sheetName val="\MANTENIMIENTO%20RUTA%201001_MA"/>
      <sheetName val="a__aaInformación7"/>
      <sheetName val="aCCIDENTES_DE_1995_-_19964"/>
      <sheetName val="\MANTENIMIENTO_RUTA_1001_MARZO1"/>
      <sheetName val="\I\MANTENIMIENTO_RUTA_1001_MAR1"/>
      <sheetName val="\F\MANTENIMIENTO_RUTA_1001_MAR1"/>
      <sheetName val="[a__aaInformación][a__aaInforma"/>
      <sheetName val="PRESTACIONES_SOCIALES"/>
      <sheetName val="Concretos_y_morteros"/>
      <sheetName val="Datos_iniciales_"/>
      <sheetName val="Formulario_N°_41"/>
      <sheetName val="ANEXO_IX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[a__aaInformación]__cceficien_2"/>
      <sheetName val="[a__aaInformación]__cceficien_4"/>
      <sheetName val="[a__aaInformación]__cceficien_3"/>
      <sheetName val="[a__aaInformación]//cceficiente"/>
      <sheetName val="[a__aaInformación]__cceficien_5"/>
      <sheetName val="[a__aaInformación]__cceficien_9"/>
      <sheetName val="[a__aaInformación]__cceficien_6"/>
      <sheetName val="[a__aaInformación]__cceficien_7"/>
      <sheetName val="[a__aaInformación]__cceficien_8"/>
      <sheetName val="[a__aaInformación]__cceficie_10"/>
      <sheetName val="[a__aaInformación]__cceficie_11"/>
      <sheetName val="[a__aaInformación]__cceficie_12"/>
      <sheetName val="[a__aaInformación]__cceficie_16"/>
      <sheetName val="[a__aaInformación]__cceficie_14"/>
      <sheetName val="[a__aaInformación]__cceficie_13"/>
      <sheetName val="[a__aaInformación]__cceficie_15"/>
      <sheetName val="[a__aaInformación]__cceficie_17"/>
      <sheetName val="[a__aaInformación]__cceficie_51"/>
      <sheetName val="[a__aaInformación]__cceficie_18"/>
      <sheetName val="[a__aaInformación]__cceficie_19"/>
      <sheetName val="[a__aaInformación]__cceficie_26"/>
      <sheetName val="[a__aaInformación]__cceficie_20"/>
      <sheetName val="[a__aaInformación]__cceficie_21"/>
      <sheetName val="[a__aaInformación]__cceficie_22"/>
      <sheetName val="[a__aaInformación]__cceficie_23"/>
      <sheetName val="[a__aaInformación]__cceficie_25"/>
      <sheetName val="[a__aaInformación]__cceficie_24"/>
      <sheetName val="[a__aaInformación]__cceficie_28"/>
      <sheetName val="[a__aaInformación]__cceficie_27"/>
      <sheetName val="[a__aaInformación]__cceficie_29"/>
      <sheetName val="[a__aaInformación]__cceficie_32"/>
      <sheetName val="[a__aaInformación]__cceficie_30"/>
      <sheetName val="[a__aaInformación]__cceficie_31"/>
      <sheetName val="[a__aaInformación]__cceficie_33"/>
      <sheetName val="[a__aaInformación]__cceficie_35"/>
      <sheetName val="[a__aaInformación]__cceficie_34"/>
      <sheetName val="[a__aaInformación]__cceficie_36"/>
      <sheetName val="[a__aaInformación]__cceficie_37"/>
      <sheetName val="[a__aaInformación]__cceficie_47"/>
      <sheetName val="[a__aaInformación]__cceficie_40"/>
      <sheetName val="[a__aaInformación]__cceficie_38"/>
      <sheetName val="[a__aaInformación]__cceficie_39"/>
      <sheetName val="[a__aaInformación]__cceficie_41"/>
      <sheetName val="[a__aaInformación]__cceficie_45"/>
      <sheetName val="[a__aaInformación]__cceficie_42"/>
      <sheetName val="[a__aaInformación]__cceficie_43"/>
      <sheetName val="[a__aaInformación]__cceficie_44"/>
      <sheetName val="[a__aaInformación]__cceficie_46"/>
      <sheetName val="[a__aaInformación]__cceficie_48"/>
      <sheetName val="[a__aaInformación]__cceficie_49"/>
      <sheetName val="[a__aaInformación]__cceficie_50"/>
      <sheetName val="[a__aaInformación]__cceficie_52"/>
      <sheetName val="[a__aaInformación]__cceficie_53"/>
      <sheetName val="[a__aaInformación]__cceficie_62"/>
      <sheetName val="[a__aaInformación]__cceficie_61"/>
      <sheetName val="[a__aaInformación]__cceficie_58"/>
      <sheetName val="[a__aaInformación]__cceficie_54"/>
      <sheetName val="[a__aaInformación]__cceficie_55"/>
      <sheetName val="[a__aaInformación]__cceficie_56"/>
      <sheetName val="[a__aaInformación]__cceficie_57"/>
      <sheetName val="[a__aaInformación]__cceficie_59"/>
      <sheetName val="[a__aaInformación]__cceficie_60"/>
      <sheetName val="[a__aaInformación]__cceficie_63"/>
      <sheetName val="[a__aaInformación]__cceficie_64"/>
      <sheetName val="[a__aaInformación]__cceficie_65"/>
      <sheetName val="[a__aaInformación]__192_168_0_2"/>
      <sheetName val="a__aaInformaci%C3%B3n"/>
      <sheetName val="[a__aaInformación]__192_168_0_3"/>
      <sheetName val="[a__aaInformación]__192_168_0_4"/>
      <sheetName val="CRA_MODI"/>
      <sheetName val="[a__aaInformación]__192_168_0_5"/>
      <sheetName val="[a__aaInformación]__192_168_0_6"/>
      <sheetName val="[a__aaInformación]__192_168_0_9"/>
      <sheetName val="[a__aaInformación]__192_168_0_7"/>
      <sheetName val="[a__aaInformación]__192_168_0_8"/>
      <sheetName val="Itemes_Renovación"/>
      <sheetName val="STA_ROSA"/>
      <sheetName val="[a__aaInformación]__192_168__10"/>
      <sheetName val="[a__aaInformación]\\192_168_0_4"/>
      <sheetName val="[a__aaInformación]__192_168__11"/>
      <sheetName val="[a__aaInformación]__192_168__12"/>
      <sheetName val="[a__aaInformación]__192_168__14"/>
      <sheetName val="[a__aaInformación]__192_168__13"/>
      <sheetName val="días_habiles_2015"/>
      <sheetName val="Ppto_Rev__A"/>
      <sheetName val="\G\MANTENIMIENTO_RUTA_1001_MARZ"/>
      <sheetName val="AJIZAL_3335"/>
      <sheetName val="SABANETA_3335"/>
      <sheetName val="Datos_Generales"/>
      <sheetName val="_MANTENIMIENTO_RUTA_1001_MARZO_"/>
      <sheetName val="_I_MANTENIMIENTO_RUTA_1001_MARZ"/>
      <sheetName val="_F_MANTENIMIENTO_RUTA_1001_MARZ"/>
      <sheetName val="[a__aaInformación]__192_168__16"/>
      <sheetName val="[a__aaInformación]__192_168__15"/>
      <sheetName val="[a__aaInformación]__192_168__17"/>
      <sheetName val="[a__aaInformación]__192_168__18"/>
      <sheetName val="INFORME_SEMANAL"/>
      <sheetName val="AVANCE_SEMANAL"/>
      <sheetName val="CLIMA_mes"/>
      <sheetName val="REG_FOTO"/>
      <sheetName val="[a__aaInformación]__cceficie_66"/>
      <sheetName val="a__aaInformación8"/>
      <sheetName val="a__aaInformación9"/>
      <sheetName val="aCCIDENTES_DE_1995_-_19965"/>
      <sheetName val="\MANTENIMIENTO_RUTA_1001_MARZO2"/>
      <sheetName val="\I\MANTENIMIENTO_RUTA_1001_MAR2"/>
      <sheetName val="\F\MANTENIMIENTO_RUTA_1001_MAR2"/>
      <sheetName val="ANEXO_IX2"/>
      <sheetName val="[a__aaInformación][a__aaInform1"/>
      <sheetName val="PRESTACIONES_SOCIALES1"/>
      <sheetName val="Formulario_N°_42"/>
      <sheetName val="Concretos_y_morteros1"/>
      <sheetName val="Datos_iniciales_1"/>
      <sheetName val="Fornato_62"/>
      <sheetName val="\I\I\MANTENIMIENTO_RUTA_1001_M2"/>
      <sheetName val="\G\I\MANTENIMIENTO_RUTA_1001_M2"/>
      <sheetName val="\D\MANTENIMIENTO_RUTA_1001_MAR2"/>
      <sheetName val="\G\D\MANTENIMIENTO_RUTA_1001_M2"/>
      <sheetName val="[a__aaInformación]__cceficien_1"/>
      <sheetName val="M_O_1"/>
      <sheetName val="[a__aaInformación]__cceficien10"/>
      <sheetName val="[a__aaInformación]__cceficien11"/>
      <sheetName val="[a__aaInformación]__cceficien12"/>
      <sheetName val="[a__aaInformación]__cceficien13"/>
      <sheetName val="[a__aaInformación]__cceficien14"/>
      <sheetName val="[a__aaInformación]//cceficient1"/>
      <sheetName val="[a__aaInformación]__192_168_0_1"/>
      <sheetName val="a__aaInformaci%C3%B3n1"/>
      <sheetName val="[a__aaInformación]__192_168_010"/>
      <sheetName val="[a__aaInformación]__192_168_011"/>
      <sheetName val="CRA_MODI1"/>
      <sheetName val="[a__aaInformación]__192_168_012"/>
      <sheetName val="[a__aaInformación]__192_168_013"/>
      <sheetName val="[a__aaInformación]__cceficien15"/>
      <sheetName val="[a__aaInformación]__cceficie_67"/>
      <sheetName val="[a__aaInformación]__cceficien16"/>
      <sheetName val="[a__aaInformación]__192_168_014"/>
      <sheetName val="[a__aaInformación]__192_168_015"/>
      <sheetName val="[a__aaInformación]__192_168_016"/>
      <sheetName val="[a__aaInformación]__cceficie_68"/>
      <sheetName val="[a__aaInformación]__cceficie_69"/>
      <sheetName val="[a__aaInformación]__cceficie_70"/>
      <sheetName val="[a__aaInformación]__cceficie_71"/>
      <sheetName val="[a__aaInformación]__cceficie_72"/>
      <sheetName val="[a__aaInformación]__cceficie_73"/>
      <sheetName val="[a__aaInformación]__cceficie_74"/>
      <sheetName val="[a__aaInformación]__cceficie_75"/>
      <sheetName val="[a__aaInformación]__cceficie_76"/>
      <sheetName val="[a__aaInformación]__cceficie_77"/>
      <sheetName val="[a__aaInformación]__cceficie_78"/>
      <sheetName val="[a__aaInformación]__cceficie_79"/>
      <sheetName val="[a__aaInformación]__cceficie_80"/>
      <sheetName val="[a__aaInformación]__cceficie_81"/>
      <sheetName val="[a__aaInformación]__cceficie_82"/>
      <sheetName val="[a__aaInformación]__cceficie_83"/>
      <sheetName val="[a__aaInformación]__cceficie_84"/>
      <sheetName val="[a__aaInformación]__cceficie_85"/>
      <sheetName val="[a__aaInformación]__cceficie_86"/>
      <sheetName val="Itemes_Renovación1"/>
      <sheetName val="STA_ROSA1"/>
      <sheetName val="[a__aaInformación]__cceficie_87"/>
      <sheetName val="[a__aaInformación]__192_168__19"/>
      <sheetName val="[a__aaInformación]\\192_168_0_1"/>
      <sheetName val="[a__aaInformación]__192_168__20"/>
      <sheetName val="[a__aaInformación]__192_168__21"/>
      <sheetName val="[a__aaInformación]__192_168__22"/>
      <sheetName val="[a__aaInformación]__192_168__23"/>
      <sheetName val="[a__aaInformación]__cceficie_88"/>
      <sheetName val="[a__aaInformación]__cceficie_89"/>
      <sheetName val="[a__aaInformación]__cceficie_90"/>
      <sheetName val="días_habiles_20151"/>
      <sheetName val="[a__aaInformación]__cceficie_91"/>
      <sheetName val="[a__aaInformación]__cceficie_92"/>
      <sheetName val="[a__aaInformación]__cceficie_93"/>
      <sheetName val="[a__aaInformación]__cceficie_94"/>
      <sheetName val="[a__aaInformación]__cceficie_95"/>
      <sheetName val="[a__aaInformación]__cceficie_96"/>
      <sheetName val="Ppto_Rev__A1"/>
      <sheetName val="[a__aaInformación]__cceficie_97"/>
      <sheetName val="\G\MANTENIMIENTO_RUTA_1001_MAR1"/>
      <sheetName val="AJIZAL_33351"/>
      <sheetName val="SABANETA_33351"/>
      <sheetName val="Datos_Generales1"/>
      <sheetName val="_MANTENIMIENTO_RUTA_1001_MARZO1"/>
      <sheetName val="_I_MANTENIMIENTO_RUTA_1001_MAR1"/>
      <sheetName val="_F_MANTENIMIENTO_RUTA_1001_MAR1"/>
      <sheetName val="Hoja 1 "/>
      <sheetName val="AC2-AG96"/>
      <sheetName val="PLAN DE INVERSION ANTICIPO"/>
      <sheetName val="inv mensual"/>
      <sheetName val="borrador flujo inv"/>
      <sheetName val="social-ambiental"/>
      <sheetName val="AU"/>
      <sheetName val="//d.docs.live.net/MANTENIMIENTO"/>
      <sheetName val=""/>
      <sheetName val="a__aaInformación11"/>
      <sheetName val="a__aaInformación10"/>
      <sheetName val="a__aaInformación12"/>
      <sheetName val="a__aaInformación13"/>
      <sheetName val="a__aaInformación14"/>
      <sheetName val="a__aaInformación15"/>
      <sheetName val="a__aaInformación16"/>
      <sheetName val="[a  aaInformación]__ccefici_106"/>
      <sheetName val="\\Pc2\amv1-real\MANTENIMIENTO R"/>
      <sheetName val="[a  aaInformación]__ccefici_114"/>
      <sheetName val="[a  aaInformación]__ccefici_107"/>
      <sheetName val="[a  aaInformación]__ccefici_108"/>
      <sheetName val="[a  aaInformación]__ccefici_111"/>
      <sheetName val="[a  aaInformación]__ccefici_109"/>
      <sheetName val="[a  aaInformación]__ccefici_110"/>
      <sheetName val="[a  aaInformación]__ccefici_112"/>
      <sheetName val="[a  aaInformación]__ccefici_1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 refreshError="1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Materiales"/>
      <sheetName val="Cuadrillas"/>
      <sheetName val="Concretos y morteros"/>
      <sheetName val="Equipo"/>
      <sheetName val="Datos iniciales "/>
      <sheetName val="Transporte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MPRESA"/>
      <sheetName val="INSUMOS"/>
      <sheetName val="Macro1"/>
      <sheetName val="Acc%20Ago-Sep.xls"/>
      <sheetName val="otros"/>
      <sheetName val="ANEXO 7"/>
      <sheetName val="MC SF GAVIONES"/>
      <sheetName val="VARIABLES"/>
      <sheetName val="Análisis de precios"/>
      <sheetName val="__Amd_documentos c_Documentos-W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dicionales"/>
      <sheetName val="inic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>
        <row r="2">
          <cell r="R2">
            <v>0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2">
          <cell r="R2">
            <v>0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2">
          <cell r="R2">
            <v>0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2">
          <cell r="R2">
            <v>0</v>
          </cell>
        </row>
      </sheetData>
      <sheetData sheetId="136"/>
      <sheetData sheetId="137"/>
      <sheetData sheetId="138"/>
      <sheetData sheetId="139"/>
      <sheetData sheetId="140"/>
      <sheetData sheetId="141">
        <row r="2">
          <cell r="R2">
            <v>0</v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Anal"/>
      <sheetName val="PERSONAL"/>
      <sheetName val="PRESUPUESTO "/>
      <sheetName val="Cuadrillas"/>
      <sheetName val="Equ"/>
      <sheetName val="Trans"/>
      <sheetName val="Mat"/>
      <sheetName val="Salarios"/>
      <sheetName val="BASE"/>
      <sheetName val="General"/>
      <sheetName val="1_Preliminares"/>
      <sheetName val="Insumos"/>
      <sheetName val="M.Obra"/>
      <sheetName val="Hoja6"/>
      <sheetName val="FACTORES"/>
      <sheetName val="Civil work"/>
      <sheetName val="calidad"/>
      <sheetName val="Personalizar"/>
      <sheetName val="HOJA BASE"/>
      <sheetName val="LISTADO APU"/>
      <sheetName val="Index"/>
      <sheetName val="NPV Summary"/>
      <sheetName val="Equip Data"/>
      <sheetName val="Royalties"/>
      <sheetName val="Title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TEMS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Capitulos"/>
      <sheetName val="Maqui Equip"/>
      <sheetName val="UNITARIO AULAS"/>
      <sheetName val="COSTOS OFICINA"/>
      <sheetName val="COSTOS CAMPAMENTO"/>
      <sheetName val="APU_PART3"/>
      <sheetName val="Analisis_de_Precios_Unitarios_3"/>
      <sheetName val="Análisis_de_precios1"/>
      <sheetName val="310 B  (2)"/>
      <sheetName val="TOTALES"/>
      <sheetName val="CANTIDADES "/>
      <sheetName val="CDItem"/>
      <sheetName val="Cuadro"/>
      <sheetName val="Mobra"/>
      <sheetName val="Tablas"/>
      <sheetName val="PPTO"/>
      <sheetName val="F. Prest"/>
      <sheetName val="glvc"/>
      <sheetName val="ITEM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ormulas"/>
      <sheetName val="FIBRA ÓPTICA"/>
      <sheetName val="ELECTRICO"/>
      <sheetName val="Vuelta"/>
      <sheetName val="2103mar%20.xls"/>
      <sheetName val="Análisis de precios"/>
      <sheetName val="Hoja1"/>
      <sheetName val="BASE"/>
      <sheetName val="1_Preliminares"/>
      <sheetName val="M.Obra"/>
      <sheetName val="Precios"/>
      <sheetName val="días habiles 2015"/>
      <sheetName val="INS"/>
      <sheetName val="Ppto"/>
      <sheetName val="Plan auditorí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320.1"/>
      <sheetName val="330.2"/>
      <sheetName val="700.1"/>
      <sheetName val="220.1"/>
      <sheetName val="330.1"/>
      <sheetName val="640.1.2"/>
      <sheetName val="673.1"/>
      <sheetName val="673.2"/>
      <sheetName val="ManoDeObra"/>
      <sheetName val="Actual Data (MAP)"/>
      <sheetName val="Actual Data (STX)"/>
      <sheetName val="Distanc"/>
      <sheetName val="Cuadro de áreas y volmúmenes"/>
      <sheetName val="Generales"/>
      <sheetName val="MANTENIMIENTO"/>
      <sheetName val="Cálculo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PR_112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04"/>
      <sheetName val="PR_116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7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Itemes_Renovación4"/>
      <sheetName val="A__P__U_4"/>
      <sheetName val="FECHAS_DE_CORTE4"/>
      <sheetName val="Informacion_General4"/>
      <sheetName val="TRAYECTO_14"/>
      <sheetName val="2103mar%20_xls4"/>
      <sheetName val="FIBRA_ÓPTICA4"/>
      <sheetName val="días_habiles_20154"/>
      <sheetName val="Plan_auditoría4"/>
      <sheetName val="Análisis_de_precios4"/>
      <sheetName val="M_Obra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3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Itemes_Renovación2"/>
      <sheetName val="A__P__U_2"/>
      <sheetName val="FECHAS_DE_CORTE2"/>
      <sheetName val="Informacion_General2"/>
      <sheetName val="TRAYECTO_12"/>
      <sheetName val="2103mar%20_xls2"/>
      <sheetName val="FIBRA_ÓPTICA2"/>
      <sheetName val="días_habiles_20152"/>
      <sheetName val="Plan_auditoría2"/>
      <sheetName val="Análisis_de_precios2"/>
      <sheetName val="M_Obra2"/>
      <sheetName val="PR_03"/>
      <sheetName val="PR_114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5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Itemes_Renovación3"/>
      <sheetName val="A__P__U_3"/>
      <sheetName val="FECHAS_DE_CORTE3"/>
      <sheetName val="Informacion_General3"/>
      <sheetName val="TRAYECTO_1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320_1"/>
      <sheetName val="330_2"/>
      <sheetName val="700_1"/>
      <sheetName val="Indicadores Gestión"/>
      <sheetName val="PR-04"/>
      <sheetName val="tipo_recurso"/>
      <sheetName val="Listado"/>
      <sheetName val="tipos_entidad"/>
      <sheetName val="Unidades"/>
      <sheetName val="APU"/>
      <sheetName val="basicos"/>
      <sheetName val="TUBERIA"/>
      <sheetName val="PPTO ADICIONALES"/>
      <sheetName val="salarios"/>
      <sheetName val="ITEM"/>
      <sheetName val="UNITARIOS"/>
      <sheetName val="PARA INFORME"/>
      <sheetName val="PLAN DE INVERSION ANTICIPO"/>
      <sheetName val="inv mensual"/>
      <sheetName val="borrador flujo inv"/>
      <sheetName val="social-ambiental"/>
      <sheetName val="AU"/>
      <sheetName val="INV"/>
      <sheetName val="AASHT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2">
          <cell r="A2" t="str">
            <v>INVÍAS - TERRITORIAL CORDOBA - GRUPO 3</v>
          </cell>
        </row>
      </sheetData>
      <sheetData sheetId="84"/>
      <sheetData sheetId="85"/>
      <sheetData sheetId="86"/>
      <sheetData sheetId="87">
        <row r="2">
          <cell r="A2" t="str">
            <v>INVÍAS - TERRITORIAL CORDOBA - GRUPO 3</v>
          </cell>
        </row>
      </sheetData>
      <sheetData sheetId="88"/>
      <sheetData sheetId="89"/>
      <sheetData sheetId="90"/>
      <sheetData sheetId="91"/>
      <sheetData sheetId="92"/>
      <sheetData sheetId="93">
        <row r="2">
          <cell r="A2" t="str">
            <v>INVÍAS - TERRITORIAL CORDOBA - GRUPO 3</v>
          </cell>
        </row>
      </sheetData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A2" t="str">
            <v>INVÍAS - TERRITORIAL CORDOBA - GRUPO 3</v>
          </cell>
        </row>
      </sheetData>
      <sheetData sheetId="128"/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/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/>
      <sheetData sheetId="140">
        <row r="2">
          <cell r="A2" t="str">
            <v>INVÍAS - TERRITORIAL CORDOBA - GRUPO 3</v>
          </cell>
        </row>
      </sheetData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>
        <row r="2">
          <cell r="A2" t="str">
            <v>INVÍAS - TERRITORIAL CORDOBA - GRUPO 3</v>
          </cell>
        </row>
      </sheetData>
      <sheetData sheetId="146">
        <row r="2">
          <cell r="A2" t="str">
            <v>INVÍAS - TERRITORIAL CORDOBA - GRUPO 3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>
        <row r="2">
          <cell r="A2" t="str">
            <v>INVÍAS - TERRITORIAL CORDOBA - GRUPO 3</v>
          </cell>
        </row>
      </sheetData>
      <sheetData sheetId="180"/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/>
      <sheetData sheetId="184">
        <row r="2">
          <cell r="A2" t="str">
            <v>INVÍAS - TERRITORIAL CORDOBA - GRUPO 3</v>
          </cell>
        </row>
      </sheetData>
      <sheetData sheetId="185">
        <row r="2">
          <cell r="A2" t="str">
            <v>INVÍAS - TERRITORIAL CORDOBA - GRUPO 3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>
        <row r="2">
          <cell r="A2" t="str">
            <v>INVÍAS - TERRITORIAL CORDOBA - GRUPO 3</v>
          </cell>
        </row>
      </sheetData>
      <sheetData sheetId="222">
        <row r="2">
          <cell r="A2" t="str">
            <v>INVÍAS - TERRITORIAL CORDOBA - GRUPO 3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>
        <row r="2">
          <cell r="A2" t="str">
            <v>INVÍAS - TERRITORIAL CORDOBA - GRUPO 3</v>
          </cell>
        </row>
      </sheetData>
      <sheetData sheetId="283">
        <row r="2">
          <cell r="A2" t="str">
            <v>INVÍAS - TERRITORIAL CORDOBA - GRUPO 3</v>
          </cell>
        </row>
      </sheetData>
      <sheetData sheetId="284">
        <row r="2">
          <cell r="A2" t="str">
            <v>INVÍAS - TERRITORIAL CORDOBA - GRUPO 3</v>
          </cell>
        </row>
      </sheetData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2">
          <cell r="A2" t="str">
            <v>INVÍAS - TERRITORIAL CORDOBA - GRUPO 3</v>
          </cell>
        </row>
      </sheetData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>
        <row r="2">
          <cell r="A2" t="str">
            <v>INVÍAS - TERRITORIAL CORDOBA - GRUPO 3</v>
          </cell>
        </row>
      </sheetData>
      <sheetData sheetId="344">
        <row r="2">
          <cell r="A2" t="str">
            <v>INVÍAS - TERRITORIAL CORDOBA - GRUPO 3</v>
          </cell>
        </row>
      </sheetData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>
        <row r="2">
          <cell r="A2" t="str">
            <v>INVÍAS - TERRITORIAL CORDOBA - GRUPO 3</v>
          </cell>
        </row>
      </sheetData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>
        <row r="2">
          <cell r="A2" t="str">
            <v>INVÍAS - TERRITORIAL CORDOBA - GRUPO 3</v>
          </cell>
        </row>
      </sheetData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>
        <row r="2">
          <cell r="B2">
            <v>0</v>
          </cell>
        </row>
      </sheetData>
      <sheetData sheetId="482">
        <row r="2">
          <cell r="A2">
            <v>0</v>
          </cell>
        </row>
      </sheetData>
      <sheetData sheetId="483"/>
      <sheetData sheetId="484"/>
      <sheetData sheetId="485"/>
      <sheetData sheetId="486"/>
      <sheetData sheetId="487" refreshError="1"/>
      <sheetData sheetId="488" refreshError="1"/>
      <sheetData sheetId="489"/>
      <sheetData sheetId="490">
        <row r="2">
          <cell r="A2">
            <v>0</v>
          </cell>
        </row>
      </sheetData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Datos"/>
      <sheetName val="PUNITARIOS PARA 241201 2S"/>
      <sheetName val="items"/>
      <sheetName val="PR 1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NSPORTE"/>
      <sheetName val="PUNITARIOS_PARA_241201_2S10"/>
      <sheetName val="PR_110"/>
      <sheetName val="ESTADO_RED_TEC10"/>
      <sheetName val="PREACTA_1010"/>
      <sheetName val="PREACTA_910"/>
      <sheetName val="PRECIOS"/>
      <sheetName val="PREACTA 6"/>
      <sheetName val="TABLA 2008"/>
      <sheetName val="PUNITARIOS%20PARA%20241201%202S"/>
      <sheetName val="Excavación Mat. Común Estacione"/>
      <sheetName val="Demolición Pavimento"/>
      <sheetName val="SUB APU"/>
      <sheetName val="Insum"/>
      <sheetName val="Equipo"/>
      <sheetName val="RELACION MES"/>
      <sheetName val="PRESUPUESTO"/>
      <sheetName val="ESTADO VÍA-CRIT.TECNICO"/>
      <sheetName val="Listas"/>
      <sheetName val="GCB2000"/>
      <sheetName val="FORMULA"/>
      <sheetName val="A. P. U."/>
      <sheetName val="TRAPMO"/>
      <sheetName val="UNITARIOS"/>
      <sheetName val="THE"/>
      <sheetName val="ATHE"/>
      <sheetName val="CLASIFICACION"/>
      <sheetName val="Presup_Cancha"/>
      <sheetName val="materiales"/>
      <sheetName val="otros"/>
      <sheetName val="A.P.U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5. ELECTRIC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Bajadas"/>
      <sheetName val="NARIÑO"/>
      <sheetName val="OCTUBRE"/>
      <sheetName val="CONT_ADI"/>
      <sheetName val="SALARIOS"/>
      <sheetName val="APU NO PREVISTO"/>
      <sheetName val="PPTA (3)"/>
      <sheetName val="PPTA (2)"/>
      <sheetName val="PPTA"/>
      <sheetName val="Requisición1"/>
      <sheetName val="FINANC"/>
      <sheetName val="TODAS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Summary"/>
      <sheetName val="CODCONST"/>
      <sheetName val="Cuadr."/>
      <sheetName val="2,2,6,1 Pilotes 0,30"/>
      <sheetName val="BALANCE"/>
      <sheetName val="ITEMS NO REVISTOS"/>
      <sheetName val="APU ELECTRICO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7.1.8.1.1"/>
      <sheetName val="SUB_APU"/>
      <sheetName val="ESTADO_VÍA-CRIT_TECNICO"/>
      <sheetName val="Hoja2"/>
      <sheetName val="PUNITARIOS PARA 241201 2S.xls"/>
      <sheetName val="OBRAS SES"/>
      <sheetName val="A_P_U1"/>
      <sheetName val="A_P_U"/>
      <sheetName val="glvc"/>
      <sheetName val="for 6"/>
      <sheetName val="PERSONAL"/>
      <sheetName val="Tarifa MT"/>
      <sheetName val="PREACTA Y CONTRATISTAS"/>
      <sheetName val="DEST. MEDIOS"/>
      <sheetName val="COMBUASF"/>
      <sheetName val="BALCRUDO"/>
      <sheetName val="CARGASPROC."/>
      <sheetName val="G L P  FINAL"/>
      <sheetName val="TABLAS"/>
      <sheetName val="PLAN DE INVERSION ANTICIPO"/>
      <sheetName val="inv mensual"/>
      <sheetName val="borrador flujo inv"/>
      <sheetName val="social-ambiental"/>
      <sheetName val="AU"/>
      <sheetName val="Poblacion"/>
      <sheetName val="ACTA MODIFICACIÓN CIVIL"/>
      <sheetName val="gpi_526"/>
      <sheetName val="vea_374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_Liquidacion_de_Obra_por_Tramos"/>
      <sheetName val="Tarifa_MT"/>
      <sheetName val="Proveedores_y_acreedores"/>
      <sheetName val="5__ELECTRICO"/>
      <sheetName val="cronograma"/>
      <sheetName val="CÁLCULOS"/>
      <sheetName val="devdics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LISTA_DE_PRECIOS"/>
      <sheetName val="costos oficina"/>
      <sheetName val="costos campamento"/>
      <sheetName val="días habiles 2015"/>
      <sheetName val="Excavación_Mat__Común_Estacion3"/>
      <sheetName val="Demolición_Pavimento3"/>
      <sheetName val="PREACTA_64"/>
      <sheetName val="TABLA_20084"/>
      <sheetName val="Excavación_Mat__Común_Estacion4"/>
      <sheetName val="Demolición_Pavimento4"/>
      <sheetName val="PREACTA_65"/>
      <sheetName val="TABLA_20085"/>
      <sheetName val="Excavación_Mat__Común_Estacion5"/>
      <sheetName val="Demolición_Pavimento5"/>
      <sheetName val="CURVA"/>
      <sheetName val="CHINCHINA FINAL . A CEROS"/>
      <sheetName val="Memoria de calculo"/>
      <sheetName val="Input"/>
      <sheetName val="bd100-45-p1"/>
      <sheetName val="PTAR ANDES"/>
      <sheetName val="BASE"/>
      <sheetName val="inst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Bases 2A"/>
      <sheetName val="Cálculo"/>
      <sheetName val="PUNITARIOS_PARA_241201_2S16"/>
      <sheetName val="PR_116"/>
      <sheetName val="ESTADO_RED_TEC16"/>
      <sheetName val="PREACTA_1016"/>
      <sheetName val="PREACTA_916"/>
      <sheetName val="PREACTA_66"/>
      <sheetName val="TABLA_20086"/>
      <sheetName val="ESTADO_VÍA-CRIT_TECNICO6"/>
      <sheetName val="SUB_APU6"/>
      <sheetName val="Excavación_Mat__Común_Estacion6"/>
      <sheetName val="Demolición_Pavimento6"/>
      <sheetName val="RELACION_MES6"/>
      <sheetName val="A__P__U_6"/>
      <sheetName val="A_P_U6"/>
      <sheetName val="CRA_MODI6"/>
      <sheetName val="K16+000_AL_K18+5006"/>
      <sheetName val="K23+200_AL_K24+7006"/>
      <sheetName val="k18+500_AL_K23+0506"/>
      <sheetName val="Presupuesto_PUENTE6"/>
      <sheetName val="VOLUMENES_(4)6"/>
      <sheetName val="VOLUMENES_(4SA)6"/>
      <sheetName val="LISTA_DE_PRECIOS4"/>
      <sheetName val="_Liquidacion_de_Obra_por_Tramo4"/>
      <sheetName val="7_1_8_1_1"/>
      <sheetName val="2,2,6,1_Pilotes_0,30"/>
      <sheetName val="ITEMS_NO_REVISTOS"/>
      <sheetName val="APU_ELECTRICOS"/>
      <sheetName val="Cuadr_"/>
      <sheetName val="PUNITARIOS_PARA_241201_2S_xls"/>
      <sheetName val="OBRAS_SES"/>
      <sheetName val="costos_oficina"/>
      <sheetName val="costos_campamento"/>
      <sheetName val="días_habiles_2015"/>
      <sheetName val="PREACTA_Y_CONTRATISTAS"/>
      <sheetName val="PLAN_DE_INVERSION_ANTICIPO"/>
      <sheetName val="inv_mensual"/>
      <sheetName val="borrador_flujo_inv"/>
      <sheetName val="APU_NO_PREVISTO"/>
      <sheetName val="PPTA_(3)"/>
      <sheetName val="PPTA_(2)"/>
      <sheetName val="ACTA_MODIFICACIÓN_CIVIL"/>
      <sheetName val="CIRCUITOS_CODENSA"/>
      <sheetName val="Estado Resumen"/>
      <sheetName val="APU"/>
      <sheetName val="DATOS CONTRATO"/>
      <sheetName val="EVA"/>
      <sheetName val="AIU"/>
      <sheetName val="Program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pu (2)"/>
      <sheetName val="MdeOB."/>
      <sheetName val="PPTO"/>
      <sheetName val="CYM"/>
      <sheetName val="L. MAT."/>
      <sheetName val="1.1"/>
      <sheetName val="PAGA-3,1,1"/>
      <sheetName val="2.1"/>
      <sheetName val="2.2"/>
      <sheetName val="3.1"/>
      <sheetName val="3.2"/>
      <sheetName val="3.3.2 (P)"/>
      <sheetName val="3.3.1 (S)"/>
      <sheetName val="3.4.2 (P)"/>
      <sheetName val="3.4.1 (S)"/>
      <sheetName val="4.1.2 (P)"/>
      <sheetName val="4.1.1 (S)"/>
      <sheetName val="5.1.2 (P)"/>
      <sheetName val="5.1.1 (S)"/>
      <sheetName val="6.1.2 (P)"/>
      <sheetName val="6.1.1 (S)"/>
      <sheetName val="6.2.2 (P)"/>
      <sheetName val="6.2.1 (S)"/>
      <sheetName val="6.3.2 (P)"/>
      <sheetName val="6.3.1 (S)"/>
      <sheetName val="6.4.1 (S)"/>
      <sheetName val="7.1.2 (P)"/>
      <sheetName val="7.1.1 (S)"/>
      <sheetName val="7.2"/>
      <sheetName val="7.3.2 (P)"/>
      <sheetName val="7.3.1 (S)"/>
      <sheetName val="7.4.2 (P)"/>
      <sheetName val="7.4.1 (S)"/>
      <sheetName val="8.1"/>
      <sheetName val="8.2.2 (P)"/>
      <sheetName val="8.2.1 (S)"/>
      <sheetName val="EQU."/>
      <sheetName val="F. Prest"/>
      <sheetName val="PMT 1,11 y 2,11"/>
      <sheetName val="MEM-P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APU_NO_PREVISTO1"/>
      <sheetName val="PPTA_(3)1"/>
      <sheetName val="PPTA_(2)1"/>
      <sheetName val="2,2,6,1_Pilotes_0,301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t"/>
      <sheetName val="MATERIAL"/>
      <sheetName val="CUMPLIMIENTO"/>
      <sheetName val="precios-básicos2002"/>
      <sheetName val="@RISK - Correlaciones"/>
      <sheetName val="Acta"/>
      <sheetName val="REAJUSTESACTA1PROVI"/>
      <sheetName val="PROBLEMA"/>
      <sheetName val="ORITO 02 "/>
      <sheetName val="RECURSOS"/>
      <sheetName val="BITACORA"/>
      <sheetName val="mi"/>
      <sheetName val="Conto economico"/>
      <sheetName val="M.Obra"/>
      <sheetName val="7422cw00"/>
      <sheetName val="factor"/>
      <sheetName val="Viabilidad"/>
      <sheetName val="INDICE"/>
      <sheetName val="EMPRESA"/>
      <sheetName val="FACTOR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48">
          <cell r="E48">
            <v>0</v>
          </cell>
        </row>
      </sheetData>
      <sheetData sheetId="68" refreshError="1"/>
      <sheetData sheetId="69"/>
      <sheetData sheetId="70"/>
      <sheetData sheetId="71"/>
      <sheetData sheetId="72"/>
      <sheetData sheetId="73">
        <row r="48">
          <cell r="E48">
            <v>0</v>
          </cell>
        </row>
      </sheetData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>
        <row r="48">
          <cell r="E48">
            <v>0</v>
          </cell>
        </row>
      </sheetData>
      <sheetData sheetId="118">
        <row r="48">
          <cell r="E48">
            <v>0</v>
          </cell>
        </row>
      </sheetData>
      <sheetData sheetId="119"/>
      <sheetData sheetId="120">
        <row r="48">
          <cell r="E48">
            <v>0</v>
          </cell>
        </row>
      </sheetData>
      <sheetData sheetId="121"/>
      <sheetData sheetId="122">
        <row r="48">
          <cell r="E48">
            <v>0</v>
          </cell>
        </row>
      </sheetData>
      <sheetData sheetId="123"/>
      <sheetData sheetId="124"/>
      <sheetData sheetId="125">
        <row r="48">
          <cell r="E48">
            <v>0</v>
          </cell>
        </row>
      </sheetData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>
        <row r="48">
          <cell r="E48">
            <v>0</v>
          </cell>
        </row>
      </sheetData>
      <sheetData sheetId="180"/>
      <sheetData sheetId="181">
        <row r="48">
          <cell r="E48">
            <v>0</v>
          </cell>
        </row>
      </sheetData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 refreshError="1"/>
      <sheetData sheetId="196" refreshError="1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/>
      <sheetData sheetId="280">
        <row r="48">
          <cell r="E48">
            <v>0</v>
          </cell>
        </row>
      </sheetData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>
        <row r="48">
          <cell r="E48">
            <v>0</v>
          </cell>
        </row>
      </sheetData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>
        <row r="48">
          <cell r="E48">
            <v>0</v>
          </cell>
        </row>
      </sheetData>
      <sheetData sheetId="441"/>
      <sheetData sheetId="442"/>
      <sheetData sheetId="443"/>
      <sheetData sheetId="444">
        <row r="48">
          <cell r="E48">
            <v>0</v>
          </cell>
        </row>
      </sheetData>
      <sheetData sheetId="445"/>
      <sheetData sheetId="446"/>
      <sheetData sheetId="447"/>
      <sheetData sheetId="448">
        <row r="48">
          <cell r="E48">
            <v>0</v>
          </cell>
        </row>
      </sheetData>
      <sheetData sheetId="449"/>
      <sheetData sheetId="450"/>
      <sheetData sheetId="451"/>
      <sheetData sheetId="452">
        <row r="48">
          <cell r="E48">
            <v>0</v>
          </cell>
        </row>
      </sheetData>
      <sheetData sheetId="453"/>
      <sheetData sheetId="454"/>
      <sheetData sheetId="455"/>
      <sheetData sheetId="456"/>
      <sheetData sheetId="457">
        <row r="48">
          <cell r="E48">
            <v>0</v>
          </cell>
        </row>
      </sheetData>
      <sheetData sheetId="458"/>
      <sheetData sheetId="459"/>
      <sheetData sheetId="460"/>
      <sheetData sheetId="461"/>
      <sheetData sheetId="462"/>
      <sheetData sheetId="463">
        <row r="48">
          <cell r="E48">
            <v>0</v>
          </cell>
        </row>
      </sheetData>
      <sheetData sheetId="464"/>
      <sheetData sheetId="465"/>
      <sheetData sheetId="466"/>
      <sheetData sheetId="467"/>
      <sheetData sheetId="468"/>
      <sheetData sheetId="469">
        <row r="48">
          <cell r="E48">
            <v>0</v>
          </cell>
        </row>
      </sheetData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>
        <row r="48">
          <cell r="E48">
            <v>0</v>
          </cell>
        </row>
      </sheetData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B1:S64"/>
  <sheetViews>
    <sheetView showGridLines="0" tabSelected="1" view="pageBreakPreview" zoomScale="55" zoomScaleNormal="55" zoomScaleSheetLayoutView="55" zoomScalePageLayoutView="70" workbookViewId="0">
      <selection activeCell="K53" sqref="K53"/>
    </sheetView>
  </sheetViews>
  <sheetFormatPr baseColWidth="10" defaultColWidth="11.42578125" defaultRowHeight="14.25" x14ac:dyDescent="0.2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5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45" customWidth="1"/>
    <col min="11" max="11" width="30" style="1" customWidth="1"/>
    <col min="12" max="13" width="4.42578125" style="1" customWidth="1"/>
    <col min="14" max="14" width="11.42578125" style="1"/>
    <col min="15" max="16" width="4.140625" style="1" customWidth="1"/>
    <col min="17" max="17" width="23.85546875" style="45" hidden="1" customWidth="1"/>
    <col min="18" max="18" width="23.85546875" style="1" hidden="1" customWidth="1"/>
    <col min="19" max="19" width="23.85546875" style="1" customWidth="1"/>
    <col min="20" max="16384" width="11.42578125" style="1"/>
  </cols>
  <sheetData>
    <row r="1" spans="2:19" x14ac:dyDescent="0.2">
      <c r="B1" s="110" t="s">
        <v>0</v>
      </c>
      <c r="C1" s="110"/>
      <c r="D1" s="110"/>
      <c r="E1" s="110"/>
      <c r="F1" s="110"/>
      <c r="G1" s="110"/>
    </row>
    <row r="2" spans="2:19" x14ac:dyDescent="0.2">
      <c r="B2" s="110" t="s">
        <v>1</v>
      </c>
      <c r="C2" s="110"/>
      <c r="D2" s="110"/>
      <c r="E2" s="110"/>
    </row>
    <row r="3" spans="2:19" ht="15" thickBot="1" x14ac:dyDescent="0.25">
      <c r="B3" s="6"/>
      <c r="C3" s="7"/>
      <c r="D3" s="6"/>
      <c r="E3" s="7"/>
    </row>
    <row r="4" spans="2:19" ht="15.75" thickTop="1" thickBot="1" x14ac:dyDescent="0.25">
      <c r="B4" s="111"/>
      <c r="C4" s="112"/>
      <c r="D4" s="112"/>
      <c r="E4" s="112"/>
      <c r="F4" s="112"/>
      <c r="G4" s="112"/>
      <c r="H4" s="112"/>
      <c r="I4" s="112"/>
      <c r="J4" s="112"/>
      <c r="K4" s="112"/>
      <c r="L4" s="113"/>
      <c r="Q4" s="1"/>
    </row>
    <row r="5" spans="2:19" ht="31.5" customHeight="1" thickTop="1" x14ac:dyDescent="0.2">
      <c r="B5" s="3"/>
      <c r="C5" s="114" t="s">
        <v>2</v>
      </c>
      <c r="D5" s="115"/>
      <c r="E5" s="115"/>
      <c r="F5" s="115"/>
      <c r="G5" s="115"/>
      <c r="H5" s="115"/>
      <c r="I5" s="115"/>
      <c r="J5" s="115"/>
      <c r="K5" s="116"/>
      <c r="L5" s="4"/>
      <c r="Q5" s="1"/>
    </row>
    <row r="6" spans="2:19" x14ac:dyDescent="0.2">
      <c r="B6" s="8"/>
      <c r="C6" s="117" t="s">
        <v>3</v>
      </c>
      <c r="D6" s="117"/>
      <c r="E6" s="117"/>
      <c r="F6" s="117"/>
      <c r="G6" s="117"/>
      <c r="H6" s="117"/>
      <c r="I6" s="117"/>
      <c r="J6" s="117"/>
      <c r="K6" s="118"/>
      <c r="L6" s="4"/>
      <c r="Q6" s="1"/>
    </row>
    <row r="7" spans="2:19" s="2" customFormat="1" x14ac:dyDescent="0.2">
      <c r="B7" s="9"/>
      <c r="C7" s="104" t="s">
        <v>4</v>
      </c>
      <c r="D7" s="105"/>
      <c r="E7" s="105"/>
      <c r="F7" s="105"/>
      <c r="G7" s="105"/>
      <c r="H7" s="105"/>
      <c r="I7" s="105"/>
      <c r="J7" s="105"/>
      <c r="K7" s="106"/>
      <c r="L7" s="10"/>
    </row>
    <row r="8" spans="2:19" x14ac:dyDescent="0.2">
      <c r="B8" s="8"/>
      <c r="C8" s="104"/>
      <c r="D8" s="105"/>
      <c r="E8" s="105"/>
      <c r="F8" s="105"/>
      <c r="G8" s="105"/>
      <c r="H8" s="105"/>
      <c r="I8" s="105"/>
      <c r="J8" s="105"/>
      <c r="K8" s="106"/>
      <c r="L8" s="4"/>
      <c r="Q8" s="1"/>
    </row>
    <row r="9" spans="2:19" ht="34.5" customHeight="1" x14ac:dyDescent="0.2">
      <c r="B9" s="8"/>
      <c r="C9" s="107" t="s">
        <v>5</v>
      </c>
      <c r="D9" s="108"/>
      <c r="E9" s="108"/>
      <c r="F9" s="108"/>
      <c r="G9" s="108"/>
      <c r="H9" s="108"/>
      <c r="I9" s="108"/>
      <c r="J9" s="108"/>
      <c r="K9" s="109"/>
      <c r="L9" s="4"/>
      <c r="Q9" s="1"/>
    </row>
    <row r="10" spans="2:19" ht="30" customHeight="1" thickBot="1" x14ac:dyDescent="0.25">
      <c r="B10" s="3"/>
      <c r="C10" s="88"/>
      <c r="D10" s="89"/>
      <c r="E10" s="89"/>
      <c r="F10" s="89"/>
      <c r="G10" s="89"/>
      <c r="H10" s="89"/>
      <c r="I10" s="89"/>
      <c r="J10" s="89"/>
      <c r="K10" s="90"/>
      <c r="L10" s="4"/>
      <c r="Q10" s="1"/>
    </row>
    <row r="11" spans="2:19" ht="30" customHeight="1" x14ac:dyDescent="0.2">
      <c r="B11" s="3"/>
      <c r="C11" s="140" t="s">
        <v>6</v>
      </c>
      <c r="D11" s="100" t="s">
        <v>7</v>
      </c>
      <c r="E11" s="142" t="s">
        <v>8</v>
      </c>
      <c r="F11" s="142"/>
      <c r="G11" s="140" t="s">
        <v>9</v>
      </c>
      <c r="H11" s="100" t="s">
        <v>10</v>
      </c>
      <c r="I11" s="100" t="s">
        <v>11</v>
      </c>
      <c r="J11" s="102" t="s">
        <v>12</v>
      </c>
      <c r="K11" s="138" t="s">
        <v>13</v>
      </c>
      <c r="L11" s="4"/>
      <c r="Q11" s="136" t="s">
        <v>12</v>
      </c>
    </row>
    <row r="12" spans="2:19" ht="30" customHeight="1" thickBot="1" x14ac:dyDescent="0.25">
      <c r="B12" s="3"/>
      <c r="C12" s="141"/>
      <c r="D12" s="101"/>
      <c r="E12" s="11" t="s">
        <v>14</v>
      </c>
      <c r="F12" s="11" t="s">
        <v>15</v>
      </c>
      <c r="G12" s="141"/>
      <c r="H12" s="101"/>
      <c r="I12" s="101"/>
      <c r="J12" s="103"/>
      <c r="K12" s="139"/>
      <c r="L12" s="4"/>
      <c r="Q12" s="137"/>
    </row>
    <row r="13" spans="2:19" ht="23.45" customHeight="1" x14ac:dyDescent="0.2">
      <c r="B13" s="3"/>
      <c r="C13" s="75">
        <v>1</v>
      </c>
      <c r="D13" s="76" t="s">
        <v>34</v>
      </c>
      <c r="E13" s="76"/>
      <c r="F13" s="76"/>
      <c r="G13" s="76"/>
      <c r="H13" s="76"/>
      <c r="I13" s="76"/>
      <c r="J13" s="77"/>
      <c r="K13" s="72"/>
      <c r="L13" s="4"/>
      <c r="O13" s="1">
        <v>1.3</v>
      </c>
      <c r="Q13" s="77"/>
    </row>
    <row r="14" spans="2:19" ht="20.45" customHeight="1" x14ac:dyDescent="0.2">
      <c r="B14" s="3"/>
      <c r="C14" s="13" t="s">
        <v>31</v>
      </c>
      <c r="D14" s="81"/>
      <c r="E14" s="81"/>
      <c r="F14" s="81"/>
      <c r="G14" s="82" t="s">
        <v>35</v>
      </c>
      <c r="H14" s="68" t="s">
        <v>57</v>
      </c>
      <c r="I14" s="69">
        <v>288</v>
      </c>
      <c r="J14" s="84">
        <f>+S14</f>
        <v>4887</v>
      </c>
      <c r="K14" s="43">
        <f>+ROUND(J14*I14,0)</f>
        <v>1407456</v>
      </c>
      <c r="L14" s="4"/>
      <c r="O14" s="42">
        <v>3759</v>
      </c>
      <c r="Q14" s="71">
        <v>3759</v>
      </c>
      <c r="R14" s="84">
        <f>+ROUND((Q14*30%)+Q14,0)</f>
        <v>4887</v>
      </c>
      <c r="S14" s="84">
        <v>4887</v>
      </c>
    </row>
    <row r="15" spans="2:19" ht="20.45" customHeight="1" x14ac:dyDescent="0.2">
      <c r="B15" s="3"/>
      <c r="C15" s="119" t="s">
        <v>74</v>
      </c>
      <c r="D15" s="120"/>
      <c r="E15" s="120"/>
      <c r="F15" s="120"/>
      <c r="G15" s="121"/>
      <c r="H15" s="68"/>
      <c r="I15" s="69"/>
      <c r="J15" s="71"/>
      <c r="K15" s="83">
        <f>SUM(K14)</f>
        <v>1407456</v>
      </c>
      <c r="L15" s="4"/>
      <c r="O15" s="65"/>
      <c r="Q15" s="87"/>
      <c r="R15" s="84">
        <f t="shared" ref="R15:R43" si="0">+ROUND((Q15*30%)+Q15,0)</f>
        <v>0</v>
      </c>
      <c r="S15" s="84">
        <v>0</v>
      </c>
    </row>
    <row r="16" spans="2:19" ht="23.45" customHeight="1" thickBot="1" x14ac:dyDescent="0.25">
      <c r="B16" s="3"/>
      <c r="C16" s="78">
        <v>2</v>
      </c>
      <c r="D16" s="79" t="s">
        <v>76</v>
      </c>
      <c r="E16" s="79"/>
      <c r="F16" s="79"/>
      <c r="G16" s="79"/>
      <c r="H16" s="79"/>
      <c r="I16" s="79"/>
      <c r="J16" s="85"/>
      <c r="K16" s="80"/>
      <c r="L16" s="4"/>
      <c r="O16" s="1">
        <v>1.3</v>
      </c>
      <c r="Q16" s="71"/>
      <c r="R16" s="84">
        <f t="shared" si="0"/>
        <v>0</v>
      </c>
      <c r="S16" s="84">
        <v>0</v>
      </c>
    </row>
    <row r="17" spans="2:19" ht="20.45" customHeight="1" x14ac:dyDescent="0.2">
      <c r="B17" s="3"/>
      <c r="C17" s="13" t="s">
        <v>37</v>
      </c>
      <c r="D17" s="12"/>
      <c r="E17" s="12"/>
      <c r="F17" s="12"/>
      <c r="G17" s="67" t="s">
        <v>36</v>
      </c>
      <c r="H17" s="68" t="s">
        <v>32</v>
      </c>
      <c r="I17" s="69">
        <v>21.6</v>
      </c>
      <c r="J17" s="86">
        <f>+S17</f>
        <v>60125</v>
      </c>
      <c r="K17" s="43">
        <f>+ROUND(J17*I17,0)</f>
        <v>1298700</v>
      </c>
      <c r="L17" s="4"/>
      <c r="O17" s="42">
        <v>46250</v>
      </c>
      <c r="Q17" s="71">
        <v>46250</v>
      </c>
      <c r="R17" s="84">
        <f t="shared" si="0"/>
        <v>60125</v>
      </c>
      <c r="S17" s="84">
        <v>60125</v>
      </c>
    </row>
    <row r="18" spans="2:19" ht="20.45" customHeight="1" x14ac:dyDescent="0.2">
      <c r="B18" s="3"/>
      <c r="C18" s="13" t="s">
        <v>38</v>
      </c>
      <c r="D18" s="12"/>
      <c r="E18" s="12"/>
      <c r="F18" s="12"/>
      <c r="G18" s="67" t="s">
        <v>75</v>
      </c>
      <c r="H18" s="68" t="s">
        <v>57</v>
      </c>
      <c r="I18" s="69">
        <v>288</v>
      </c>
      <c r="J18" s="86">
        <f t="shared" ref="J18:J27" si="1">+S18</f>
        <v>252565</v>
      </c>
      <c r="K18" s="43">
        <f t="shared" ref="K18:K27" si="2">+ROUND(J18*I18,0)</f>
        <v>72738720</v>
      </c>
      <c r="L18" s="4"/>
      <c r="O18" s="65"/>
      <c r="Q18" s="71">
        <v>194281</v>
      </c>
      <c r="R18" s="84">
        <f t="shared" si="0"/>
        <v>252565</v>
      </c>
      <c r="S18" s="84">
        <v>252565</v>
      </c>
    </row>
    <row r="19" spans="2:19" ht="33.6" customHeight="1" x14ac:dyDescent="0.2">
      <c r="B19" s="3"/>
      <c r="C19" s="13" t="s">
        <v>39</v>
      </c>
      <c r="D19" s="12"/>
      <c r="E19" s="12"/>
      <c r="F19" s="12"/>
      <c r="G19" s="67" t="s">
        <v>48</v>
      </c>
      <c r="H19" s="68" t="s">
        <v>57</v>
      </c>
      <c r="I19" s="69">
        <v>288</v>
      </c>
      <c r="J19" s="86">
        <f t="shared" si="1"/>
        <v>220076</v>
      </c>
      <c r="K19" s="43">
        <f t="shared" si="2"/>
        <v>63381888</v>
      </c>
      <c r="L19" s="4"/>
      <c r="O19" s="65"/>
      <c r="Q19" s="71">
        <v>169289</v>
      </c>
      <c r="R19" s="84">
        <f t="shared" si="0"/>
        <v>220076</v>
      </c>
      <c r="S19" s="84">
        <v>220076</v>
      </c>
    </row>
    <row r="20" spans="2:19" ht="20.45" customHeight="1" x14ac:dyDescent="0.2">
      <c r="B20" s="3"/>
      <c r="C20" s="13" t="s">
        <v>40</v>
      </c>
      <c r="D20" s="12"/>
      <c r="E20" s="12"/>
      <c r="F20" s="12"/>
      <c r="G20" s="67" t="s">
        <v>49</v>
      </c>
      <c r="H20" s="68" t="s">
        <v>57</v>
      </c>
      <c r="I20" s="69">
        <v>288</v>
      </c>
      <c r="J20" s="86">
        <f t="shared" si="1"/>
        <v>33587</v>
      </c>
      <c r="K20" s="43">
        <f t="shared" si="2"/>
        <v>9673056</v>
      </c>
      <c r="L20" s="4"/>
      <c r="O20" s="65"/>
      <c r="Q20" s="71">
        <v>25836</v>
      </c>
      <c r="R20" s="84">
        <f t="shared" si="0"/>
        <v>33587</v>
      </c>
      <c r="S20" s="84">
        <v>33587</v>
      </c>
    </row>
    <row r="21" spans="2:19" ht="30.6" customHeight="1" x14ac:dyDescent="0.2">
      <c r="B21" s="3"/>
      <c r="C21" s="13" t="s">
        <v>41</v>
      </c>
      <c r="D21" s="12"/>
      <c r="E21" s="12"/>
      <c r="F21" s="12"/>
      <c r="G21" s="67" t="s">
        <v>50</v>
      </c>
      <c r="H21" s="68" t="s">
        <v>57</v>
      </c>
      <c r="I21" s="69">
        <v>61.4</v>
      </c>
      <c r="J21" s="86">
        <f>+S21</f>
        <v>122599</v>
      </c>
      <c r="K21" s="43">
        <f t="shared" si="2"/>
        <v>7527579</v>
      </c>
      <c r="L21" s="4"/>
      <c r="O21" s="65"/>
      <c r="Q21" s="71">
        <v>94307</v>
      </c>
      <c r="R21" s="84">
        <f t="shared" si="0"/>
        <v>122599</v>
      </c>
      <c r="S21" s="84">
        <v>122599</v>
      </c>
    </row>
    <row r="22" spans="2:19" ht="20.45" customHeight="1" x14ac:dyDescent="0.2">
      <c r="B22" s="3"/>
      <c r="C22" s="13" t="s">
        <v>42</v>
      </c>
      <c r="D22" s="12"/>
      <c r="E22" s="12"/>
      <c r="F22" s="12"/>
      <c r="G22" s="67" t="s">
        <v>51</v>
      </c>
      <c r="H22" s="68" t="s">
        <v>33</v>
      </c>
      <c r="I22" s="69">
        <v>129.6</v>
      </c>
      <c r="J22" s="86">
        <f t="shared" si="1"/>
        <v>239820</v>
      </c>
      <c r="K22" s="43">
        <f t="shared" si="2"/>
        <v>31080672</v>
      </c>
      <c r="L22" s="4"/>
      <c r="O22" s="65"/>
      <c r="Q22" s="71">
        <v>184477</v>
      </c>
      <c r="R22" s="84">
        <f t="shared" si="0"/>
        <v>239820</v>
      </c>
      <c r="S22" s="84">
        <v>239820</v>
      </c>
    </row>
    <row r="23" spans="2:19" ht="46.9" customHeight="1" x14ac:dyDescent="0.2">
      <c r="B23" s="3"/>
      <c r="C23" s="13" t="s">
        <v>43</v>
      </c>
      <c r="D23" s="12"/>
      <c r="E23" s="12"/>
      <c r="F23" s="12"/>
      <c r="G23" s="67" t="s">
        <v>52</v>
      </c>
      <c r="H23" s="68" t="s">
        <v>57</v>
      </c>
      <c r="I23" s="69">
        <v>344</v>
      </c>
      <c r="J23" s="86">
        <f t="shared" si="1"/>
        <v>379236</v>
      </c>
      <c r="K23" s="43">
        <f t="shared" si="2"/>
        <v>130457184</v>
      </c>
      <c r="L23" s="4"/>
      <c r="O23" s="65"/>
      <c r="Q23" s="71">
        <v>291720</v>
      </c>
      <c r="R23" s="84">
        <f t="shared" si="0"/>
        <v>379236</v>
      </c>
      <c r="S23" s="84">
        <v>379236</v>
      </c>
    </row>
    <row r="24" spans="2:19" ht="62.45" customHeight="1" x14ac:dyDescent="0.2">
      <c r="B24" s="3"/>
      <c r="C24" s="13" t="s">
        <v>44</v>
      </c>
      <c r="D24" s="12"/>
      <c r="E24" s="12"/>
      <c r="F24" s="12"/>
      <c r="G24" s="67" t="s">
        <v>53</v>
      </c>
      <c r="H24" s="68" t="s">
        <v>58</v>
      </c>
      <c r="I24" s="69">
        <v>3</v>
      </c>
      <c r="J24" s="86">
        <f t="shared" si="1"/>
        <v>4391253</v>
      </c>
      <c r="K24" s="43">
        <f t="shared" si="2"/>
        <v>13173759</v>
      </c>
      <c r="L24" s="4"/>
      <c r="O24" s="65"/>
      <c r="Q24" s="71">
        <v>3377887</v>
      </c>
      <c r="R24" s="84">
        <f t="shared" si="0"/>
        <v>4391253</v>
      </c>
      <c r="S24" s="84">
        <v>4391253</v>
      </c>
    </row>
    <row r="25" spans="2:19" ht="20.45" customHeight="1" x14ac:dyDescent="0.2">
      <c r="B25" s="3"/>
      <c r="C25" s="13" t="s">
        <v>45</v>
      </c>
      <c r="D25" s="12"/>
      <c r="E25" s="12"/>
      <c r="F25" s="12"/>
      <c r="G25" s="67" t="s">
        <v>54</v>
      </c>
      <c r="H25" s="68" t="s">
        <v>59</v>
      </c>
      <c r="I25" s="69">
        <v>3207.9</v>
      </c>
      <c r="J25" s="86">
        <f t="shared" si="1"/>
        <v>10093</v>
      </c>
      <c r="K25" s="43">
        <f t="shared" si="2"/>
        <v>32377335</v>
      </c>
      <c r="L25" s="4"/>
      <c r="O25" s="65"/>
      <c r="Q25" s="71">
        <v>7764</v>
      </c>
      <c r="R25" s="84">
        <f t="shared" si="0"/>
        <v>10093</v>
      </c>
      <c r="S25" s="84">
        <v>10093</v>
      </c>
    </row>
    <row r="26" spans="2:19" ht="20.45" customHeight="1" x14ac:dyDescent="0.2">
      <c r="B26" s="3"/>
      <c r="C26" s="13" t="s">
        <v>46</v>
      </c>
      <c r="D26" s="12"/>
      <c r="E26" s="12"/>
      <c r="F26" s="12"/>
      <c r="G26" s="67" t="s">
        <v>55</v>
      </c>
      <c r="H26" s="68" t="s">
        <v>33</v>
      </c>
      <c r="I26" s="69">
        <v>738</v>
      </c>
      <c r="J26" s="86">
        <f t="shared" si="1"/>
        <v>36225</v>
      </c>
      <c r="K26" s="43">
        <f t="shared" si="2"/>
        <v>26734050</v>
      </c>
      <c r="L26" s="4"/>
      <c r="O26" s="65"/>
      <c r="Q26" s="71">
        <v>27865</v>
      </c>
      <c r="R26" s="84">
        <f t="shared" si="0"/>
        <v>36225</v>
      </c>
      <c r="S26" s="84">
        <v>36225</v>
      </c>
    </row>
    <row r="27" spans="2:19" ht="48" customHeight="1" x14ac:dyDescent="0.2">
      <c r="B27" s="3"/>
      <c r="C27" s="13" t="s">
        <v>47</v>
      </c>
      <c r="D27" s="12"/>
      <c r="E27" s="12"/>
      <c r="F27" s="12"/>
      <c r="G27" s="67" t="s">
        <v>56</v>
      </c>
      <c r="H27" s="68" t="s">
        <v>60</v>
      </c>
      <c r="I27" s="69">
        <v>135</v>
      </c>
      <c r="J27" s="86">
        <f t="shared" si="1"/>
        <v>10917</v>
      </c>
      <c r="K27" s="43">
        <f t="shared" si="2"/>
        <v>1473795</v>
      </c>
      <c r="L27" s="4"/>
      <c r="O27" s="65"/>
      <c r="Q27" s="71">
        <v>8398</v>
      </c>
      <c r="R27" s="84">
        <f t="shared" si="0"/>
        <v>10917</v>
      </c>
      <c r="S27" s="84">
        <v>10917</v>
      </c>
    </row>
    <row r="28" spans="2:19" ht="20.45" customHeight="1" thickBot="1" x14ac:dyDescent="0.25">
      <c r="B28" s="3"/>
      <c r="C28" s="119" t="s">
        <v>74</v>
      </c>
      <c r="D28" s="120"/>
      <c r="E28" s="120"/>
      <c r="F28" s="120"/>
      <c r="G28" s="121"/>
      <c r="H28" s="68"/>
      <c r="I28" s="69"/>
      <c r="J28" s="71"/>
      <c r="K28" s="83">
        <f>SUM(K17:K27)</f>
        <v>389916738</v>
      </c>
      <c r="L28" s="4"/>
      <c r="O28" s="65"/>
      <c r="Q28" s="71"/>
      <c r="R28" s="84">
        <f t="shared" si="0"/>
        <v>0</v>
      </c>
      <c r="S28" s="84">
        <v>0</v>
      </c>
    </row>
    <row r="29" spans="2:19" ht="23.45" customHeight="1" thickBot="1" x14ac:dyDescent="0.25">
      <c r="B29" s="3"/>
      <c r="C29" s="61">
        <v>3</v>
      </c>
      <c r="D29" s="60" t="s">
        <v>77</v>
      </c>
      <c r="E29" s="60"/>
      <c r="F29" s="60"/>
      <c r="G29" s="60"/>
      <c r="H29" s="60"/>
      <c r="I29" s="60"/>
      <c r="J29" s="77"/>
      <c r="K29" s="73"/>
      <c r="L29" s="4"/>
      <c r="O29" s="1">
        <v>1.3</v>
      </c>
      <c r="Q29" s="71"/>
      <c r="R29" s="84">
        <f t="shared" si="0"/>
        <v>0</v>
      </c>
      <c r="S29" s="84">
        <v>0</v>
      </c>
    </row>
    <row r="30" spans="2:19" ht="20.45" customHeight="1" x14ac:dyDescent="0.2">
      <c r="B30" s="3"/>
      <c r="C30" s="70" t="s">
        <v>61</v>
      </c>
      <c r="D30" s="12"/>
      <c r="E30" s="12"/>
      <c r="F30" s="12"/>
      <c r="G30" s="67" t="s">
        <v>64</v>
      </c>
      <c r="H30" s="68" t="s">
        <v>58</v>
      </c>
      <c r="I30" s="69">
        <v>20</v>
      </c>
      <c r="J30" s="86">
        <f>+S30</f>
        <v>925617</v>
      </c>
      <c r="K30" s="43">
        <f t="shared" ref="K30:K32" si="3">+ROUND(J30*I30,0)</f>
        <v>18512340</v>
      </c>
      <c r="L30" s="4"/>
      <c r="O30" s="65"/>
      <c r="Q30" s="71">
        <v>712013</v>
      </c>
      <c r="R30" s="84">
        <f t="shared" si="0"/>
        <v>925617</v>
      </c>
      <c r="S30" s="84">
        <v>925617</v>
      </c>
    </row>
    <row r="31" spans="2:19" ht="33" customHeight="1" x14ac:dyDescent="0.2">
      <c r="B31" s="3"/>
      <c r="C31" s="70" t="s">
        <v>62</v>
      </c>
      <c r="D31" s="12"/>
      <c r="E31" s="12"/>
      <c r="F31" s="12"/>
      <c r="G31" s="67" t="s">
        <v>65</v>
      </c>
      <c r="H31" s="68" t="s">
        <v>58</v>
      </c>
      <c r="I31" s="69">
        <v>20</v>
      </c>
      <c r="J31" s="86">
        <f t="shared" ref="J31:J32" si="4">+S31</f>
        <v>1060957</v>
      </c>
      <c r="K31" s="43">
        <f t="shared" si="3"/>
        <v>21219140</v>
      </c>
      <c r="L31" s="4"/>
      <c r="O31" s="65"/>
      <c r="Q31" s="71">
        <v>816121</v>
      </c>
      <c r="R31" s="84">
        <f t="shared" si="0"/>
        <v>1060957</v>
      </c>
      <c r="S31" s="84">
        <v>1060957</v>
      </c>
    </row>
    <row r="32" spans="2:19" ht="20.45" customHeight="1" x14ac:dyDescent="0.2">
      <c r="B32" s="3"/>
      <c r="C32" s="70" t="s">
        <v>63</v>
      </c>
      <c r="D32" s="12"/>
      <c r="E32" s="12"/>
      <c r="F32" s="12"/>
      <c r="G32" s="67" t="s">
        <v>66</v>
      </c>
      <c r="H32" s="68" t="s">
        <v>67</v>
      </c>
      <c r="I32" s="69">
        <v>1</v>
      </c>
      <c r="J32" s="86">
        <f t="shared" si="4"/>
        <v>10140759</v>
      </c>
      <c r="K32" s="43">
        <f t="shared" si="3"/>
        <v>10140759</v>
      </c>
      <c r="L32" s="4"/>
      <c r="O32" s="65"/>
      <c r="Q32" s="74">
        <v>7800584</v>
      </c>
      <c r="R32" s="84">
        <f t="shared" si="0"/>
        <v>10140759</v>
      </c>
      <c r="S32" s="84">
        <v>10140759</v>
      </c>
    </row>
    <row r="33" spans="2:19" ht="20.45" customHeight="1" thickBot="1" x14ac:dyDescent="0.25">
      <c r="B33" s="3"/>
      <c r="C33" s="119" t="s">
        <v>74</v>
      </c>
      <c r="D33" s="120"/>
      <c r="E33" s="120"/>
      <c r="F33" s="120"/>
      <c r="G33" s="121"/>
      <c r="H33" s="68"/>
      <c r="I33" s="69"/>
      <c r="J33" s="71"/>
      <c r="K33" s="83">
        <f>SUM(K30:K32)</f>
        <v>49872239</v>
      </c>
      <c r="L33" s="4"/>
      <c r="O33" s="65"/>
      <c r="Q33" s="74"/>
      <c r="R33" s="84">
        <f t="shared" si="0"/>
        <v>0</v>
      </c>
      <c r="S33" s="84">
        <v>0</v>
      </c>
    </row>
    <row r="34" spans="2:19" ht="23.45" customHeight="1" thickBot="1" x14ac:dyDescent="0.25">
      <c r="B34" s="3"/>
      <c r="C34" s="61">
        <v>4</v>
      </c>
      <c r="D34" s="60" t="s">
        <v>78</v>
      </c>
      <c r="E34" s="60"/>
      <c r="F34" s="60"/>
      <c r="G34" s="60"/>
      <c r="H34" s="60"/>
      <c r="I34" s="60"/>
      <c r="J34" s="77"/>
      <c r="K34" s="62"/>
      <c r="L34" s="4"/>
      <c r="O34" s="1">
        <v>1.3</v>
      </c>
      <c r="Q34" s="74"/>
      <c r="R34" s="84">
        <f t="shared" si="0"/>
        <v>0</v>
      </c>
      <c r="S34" s="84">
        <v>0</v>
      </c>
    </row>
    <row r="35" spans="2:19" ht="20.45" customHeight="1" x14ac:dyDescent="0.2">
      <c r="B35" s="3"/>
      <c r="C35" s="70" t="s">
        <v>68</v>
      </c>
      <c r="D35" s="12"/>
      <c r="E35" s="12"/>
      <c r="F35" s="12"/>
      <c r="G35" s="67" t="s">
        <v>70</v>
      </c>
      <c r="H35" s="68" t="s">
        <v>32</v>
      </c>
      <c r="I35" s="69">
        <v>16.3</v>
      </c>
      <c r="J35" s="86">
        <f>+S35</f>
        <v>56689</v>
      </c>
      <c r="K35" s="43">
        <f t="shared" ref="K35:K36" si="5">+ROUND(J35*I35,0)</f>
        <v>924031</v>
      </c>
      <c r="L35" s="4"/>
      <c r="O35" s="65"/>
      <c r="Q35" s="74">
        <v>43607</v>
      </c>
      <c r="R35" s="84">
        <f t="shared" si="0"/>
        <v>56689</v>
      </c>
      <c r="S35" s="84">
        <v>56689</v>
      </c>
    </row>
    <row r="36" spans="2:19" ht="20.45" customHeight="1" x14ac:dyDescent="0.2">
      <c r="B36" s="3"/>
      <c r="C36" s="70" t="s">
        <v>69</v>
      </c>
      <c r="D36" s="12"/>
      <c r="E36" s="12"/>
      <c r="F36" s="12"/>
      <c r="G36" s="67" t="s">
        <v>79</v>
      </c>
      <c r="H36" s="68" t="s">
        <v>32</v>
      </c>
      <c r="I36" s="69">
        <v>8.5</v>
      </c>
      <c r="J36" s="86">
        <f t="shared" ref="J36" si="6">+S36</f>
        <v>3143283</v>
      </c>
      <c r="K36" s="43">
        <f t="shared" si="5"/>
        <v>26717906</v>
      </c>
      <c r="L36" s="4"/>
      <c r="O36" s="65"/>
      <c r="Q36" s="74">
        <v>2417910</v>
      </c>
      <c r="R36" s="84">
        <f t="shared" si="0"/>
        <v>3143283</v>
      </c>
      <c r="S36" s="84">
        <v>3143283</v>
      </c>
    </row>
    <row r="37" spans="2:19" ht="20.45" customHeight="1" thickBot="1" x14ac:dyDescent="0.25">
      <c r="B37" s="3"/>
      <c r="C37" s="119" t="s">
        <v>74</v>
      </c>
      <c r="D37" s="120"/>
      <c r="E37" s="120"/>
      <c r="F37" s="120"/>
      <c r="G37" s="121"/>
      <c r="H37" s="68"/>
      <c r="I37" s="69"/>
      <c r="J37" s="71"/>
      <c r="K37" s="83">
        <f>SUM(K35:K36)</f>
        <v>27641937</v>
      </c>
      <c r="L37" s="4"/>
      <c r="O37" s="65"/>
      <c r="Q37" s="74"/>
      <c r="R37" s="84">
        <f t="shared" si="0"/>
        <v>0</v>
      </c>
      <c r="S37" s="84">
        <v>0</v>
      </c>
    </row>
    <row r="38" spans="2:19" ht="23.45" customHeight="1" thickBot="1" x14ac:dyDescent="0.25">
      <c r="B38" s="3"/>
      <c r="C38" s="61">
        <v>5</v>
      </c>
      <c r="D38" s="60" t="s">
        <v>80</v>
      </c>
      <c r="E38" s="60"/>
      <c r="F38" s="60"/>
      <c r="G38" s="60"/>
      <c r="H38" s="60"/>
      <c r="I38" s="60"/>
      <c r="J38" s="77"/>
      <c r="K38" s="62"/>
      <c r="L38" s="4"/>
      <c r="O38" s="1">
        <v>1.3</v>
      </c>
      <c r="Q38" s="74"/>
      <c r="R38" s="84">
        <f t="shared" si="0"/>
        <v>0</v>
      </c>
      <c r="S38" s="84">
        <v>0</v>
      </c>
    </row>
    <row r="39" spans="2:19" ht="20.45" customHeight="1" x14ac:dyDescent="0.2">
      <c r="B39" s="3"/>
      <c r="C39" s="70" t="s">
        <v>71</v>
      </c>
      <c r="D39" s="12"/>
      <c r="E39" s="12"/>
      <c r="F39" s="12"/>
      <c r="G39" s="67" t="s">
        <v>35</v>
      </c>
      <c r="H39" s="68" t="s">
        <v>33</v>
      </c>
      <c r="I39" s="69">
        <v>18</v>
      </c>
      <c r="J39" s="86">
        <f>+S39</f>
        <v>4411</v>
      </c>
      <c r="K39" s="43">
        <f t="shared" ref="K39:K46" si="7">+ROUND(J39*I39,0)</f>
        <v>79398</v>
      </c>
      <c r="L39" s="4"/>
      <c r="O39" s="65"/>
      <c r="Q39" s="74">
        <v>3393</v>
      </c>
      <c r="R39" s="84">
        <f t="shared" si="0"/>
        <v>4411</v>
      </c>
      <c r="S39" s="84">
        <v>4411</v>
      </c>
    </row>
    <row r="40" spans="2:19" ht="20.45" customHeight="1" x14ac:dyDescent="0.2">
      <c r="B40" s="3"/>
      <c r="C40" s="70" t="s">
        <v>72</v>
      </c>
      <c r="D40" s="12"/>
      <c r="E40" s="12"/>
      <c r="F40" s="12"/>
      <c r="G40" s="67" t="s">
        <v>70</v>
      </c>
      <c r="H40" s="68" t="s">
        <v>32</v>
      </c>
      <c r="I40" s="69">
        <v>2.2999999999999998</v>
      </c>
      <c r="J40" s="86">
        <f t="shared" ref="J40:J45" si="8">+S40</f>
        <v>56689</v>
      </c>
      <c r="K40" s="43">
        <f t="shared" si="7"/>
        <v>130385</v>
      </c>
      <c r="L40" s="4"/>
      <c r="O40" s="65"/>
      <c r="Q40" s="74">
        <v>43607</v>
      </c>
      <c r="R40" s="84">
        <f t="shared" si="0"/>
        <v>56689</v>
      </c>
      <c r="S40" s="84">
        <v>56689</v>
      </c>
    </row>
    <row r="41" spans="2:19" ht="20.45" customHeight="1" x14ac:dyDescent="0.2">
      <c r="B41" s="3"/>
      <c r="C41" s="70" t="s">
        <v>73</v>
      </c>
      <c r="D41" s="12"/>
      <c r="E41" s="12"/>
      <c r="F41" s="12"/>
      <c r="G41" s="67" t="s">
        <v>85</v>
      </c>
      <c r="H41" s="68" t="s">
        <v>33</v>
      </c>
      <c r="I41" s="69">
        <v>7.5</v>
      </c>
      <c r="J41" s="86">
        <f t="shared" si="8"/>
        <v>104330</v>
      </c>
      <c r="K41" s="43">
        <f t="shared" si="7"/>
        <v>782475</v>
      </c>
      <c r="L41" s="4"/>
      <c r="O41" s="65"/>
      <c r="Q41" s="74">
        <v>80254</v>
      </c>
      <c r="R41" s="84">
        <f t="shared" si="0"/>
        <v>104330</v>
      </c>
      <c r="S41" s="84">
        <v>104330</v>
      </c>
    </row>
    <row r="42" spans="2:19" ht="20.45" customHeight="1" x14ac:dyDescent="0.2">
      <c r="B42" s="3"/>
      <c r="C42" s="70" t="s">
        <v>81</v>
      </c>
      <c r="D42" s="12"/>
      <c r="E42" s="12"/>
      <c r="F42" s="12"/>
      <c r="G42" s="67" t="s">
        <v>86</v>
      </c>
      <c r="H42" s="68" t="s">
        <v>32</v>
      </c>
      <c r="I42" s="69">
        <v>1.9</v>
      </c>
      <c r="J42" s="86">
        <f t="shared" si="8"/>
        <v>2215194</v>
      </c>
      <c r="K42" s="43">
        <f t="shared" si="7"/>
        <v>4208869</v>
      </c>
      <c r="L42" s="4"/>
      <c r="O42" s="65"/>
      <c r="Q42" s="74">
        <v>1703995</v>
      </c>
      <c r="R42" s="84">
        <f t="shared" si="0"/>
        <v>2215194</v>
      </c>
      <c r="S42" s="84">
        <v>2215194</v>
      </c>
    </row>
    <row r="43" spans="2:19" ht="20.45" customHeight="1" x14ac:dyDescent="0.2">
      <c r="B43" s="3"/>
      <c r="C43" s="70" t="s">
        <v>82</v>
      </c>
      <c r="D43" s="12"/>
      <c r="E43" s="12"/>
      <c r="F43" s="12"/>
      <c r="G43" s="67" t="s">
        <v>87</v>
      </c>
      <c r="H43" s="68" t="s">
        <v>32</v>
      </c>
      <c r="I43" s="69">
        <v>0.6</v>
      </c>
      <c r="J43" s="86">
        <f t="shared" si="8"/>
        <v>3364685</v>
      </c>
      <c r="K43" s="43">
        <f t="shared" si="7"/>
        <v>2018811</v>
      </c>
      <c r="L43" s="4"/>
      <c r="O43" s="65"/>
      <c r="Q43" s="74">
        <v>2588219</v>
      </c>
      <c r="R43" s="84">
        <f t="shared" si="0"/>
        <v>3364685</v>
      </c>
      <c r="S43" s="84">
        <v>3364685</v>
      </c>
    </row>
    <row r="44" spans="2:19" ht="20.45" customHeight="1" x14ac:dyDescent="0.2">
      <c r="B44" s="3"/>
      <c r="C44" s="70" t="s">
        <v>83</v>
      </c>
      <c r="D44" s="12"/>
      <c r="E44" s="12"/>
      <c r="F44" s="12"/>
      <c r="G44" s="67" t="s">
        <v>88</v>
      </c>
      <c r="H44" s="68" t="s">
        <v>33</v>
      </c>
      <c r="I44" s="69">
        <v>18</v>
      </c>
      <c r="J44" s="86">
        <f>+S44</f>
        <v>312438</v>
      </c>
      <c r="K44" s="43">
        <f t="shared" si="7"/>
        <v>5623884</v>
      </c>
      <c r="L44" s="4"/>
      <c r="O44" s="65"/>
      <c r="Q44" s="74">
        <v>240337</v>
      </c>
      <c r="R44" s="84">
        <f t="shared" ref="R44" si="9">+ROUND((Q44*30%)+Q44,0)</f>
        <v>312438</v>
      </c>
      <c r="S44" s="84">
        <v>312438</v>
      </c>
    </row>
    <row r="45" spans="2:19" ht="30" customHeight="1" x14ac:dyDescent="0.2">
      <c r="B45" s="3"/>
      <c r="C45" s="70" t="s">
        <v>84</v>
      </c>
      <c r="D45" s="12"/>
      <c r="E45" s="12"/>
      <c r="F45" s="12"/>
      <c r="G45" s="67" t="s">
        <v>89</v>
      </c>
      <c r="H45" s="68" t="s">
        <v>59</v>
      </c>
      <c r="I45" s="69">
        <v>600.79999999999995</v>
      </c>
      <c r="J45" s="86">
        <f t="shared" si="8"/>
        <v>11582</v>
      </c>
      <c r="K45" s="43">
        <f>+ROUND(J45*I45,0)</f>
        <v>6958466</v>
      </c>
      <c r="L45" s="4"/>
      <c r="O45" s="65"/>
      <c r="Q45" s="74">
        <v>8909</v>
      </c>
      <c r="R45" s="84">
        <f>+ROUND((Q45*30%)+Q45,0)</f>
        <v>11582</v>
      </c>
      <c r="S45" s="84">
        <v>11582</v>
      </c>
    </row>
    <row r="46" spans="2:19" ht="20.45" customHeight="1" x14ac:dyDescent="0.2">
      <c r="B46" s="3"/>
      <c r="C46" s="70" t="s">
        <v>91</v>
      </c>
      <c r="D46" s="12"/>
      <c r="E46" s="12"/>
      <c r="F46" s="12"/>
      <c r="G46" s="67" t="s">
        <v>90</v>
      </c>
      <c r="H46" s="68" t="s">
        <v>33</v>
      </c>
      <c r="I46" s="69">
        <v>4</v>
      </c>
      <c r="J46" s="86">
        <f>+S46</f>
        <v>266848</v>
      </c>
      <c r="K46" s="43">
        <f t="shared" si="7"/>
        <v>1067392</v>
      </c>
      <c r="L46" s="4"/>
      <c r="O46" s="65"/>
      <c r="Q46" s="74">
        <v>205268</v>
      </c>
      <c r="R46" s="84">
        <f>+ROUND((Q46*30%)+Q46,0)</f>
        <v>266848</v>
      </c>
      <c r="S46" s="84">
        <v>266848</v>
      </c>
    </row>
    <row r="47" spans="2:19" ht="20.45" customHeight="1" x14ac:dyDescent="0.2">
      <c r="B47" s="3"/>
      <c r="C47" s="119" t="s">
        <v>74</v>
      </c>
      <c r="D47" s="120"/>
      <c r="E47" s="120"/>
      <c r="F47" s="120"/>
      <c r="G47" s="121"/>
      <c r="H47" s="68"/>
      <c r="I47" s="69"/>
      <c r="J47" s="71"/>
      <c r="K47" s="83">
        <f>SUM(K39:K46)</f>
        <v>20869680</v>
      </c>
      <c r="L47" s="4"/>
      <c r="O47" s="65"/>
      <c r="Q47" s="71"/>
      <c r="R47" s="84"/>
    </row>
    <row r="48" spans="2:19" s="14" customFormat="1" ht="30" customHeight="1" thickBot="1" x14ac:dyDescent="0.25">
      <c r="B48" s="15"/>
      <c r="C48" s="91" t="s">
        <v>16</v>
      </c>
      <c r="D48" s="92"/>
      <c r="E48" s="92"/>
      <c r="F48" s="92"/>
      <c r="G48" s="92"/>
      <c r="H48" s="92"/>
      <c r="I48" s="92"/>
      <c r="J48" s="93"/>
      <c r="K48" s="66">
        <f>+K15+K28+K33+K37+K47</f>
        <v>489708050</v>
      </c>
      <c r="L48" s="16"/>
    </row>
    <row r="49" spans="2:17" s="14" customFormat="1" ht="15" x14ac:dyDescent="0.2">
      <c r="B49" s="15"/>
      <c r="C49" s="17"/>
      <c r="D49" s="17"/>
      <c r="E49" s="17"/>
      <c r="F49" s="17"/>
      <c r="G49" s="17"/>
      <c r="H49" s="17"/>
      <c r="I49" s="17"/>
      <c r="J49" s="46"/>
      <c r="K49" s="18"/>
      <c r="L49" s="16"/>
      <c r="O49" s="44">
        <v>0.24</v>
      </c>
      <c r="Q49" s="46"/>
    </row>
    <row r="50" spans="2:17" s="14" customFormat="1" ht="18" customHeight="1" x14ac:dyDescent="0.2">
      <c r="B50" s="15"/>
      <c r="C50" s="19"/>
      <c r="D50" s="23"/>
      <c r="E50" s="23"/>
      <c r="F50" s="23"/>
      <c r="G50" s="21"/>
      <c r="H50" s="24"/>
      <c r="I50" s="25"/>
      <c r="J50" s="47"/>
      <c r="K50" s="22"/>
      <c r="L50" s="16"/>
      <c r="O50" s="44">
        <v>0.01</v>
      </c>
      <c r="Q50" s="47"/>
    </row>
    <row r="51" spans="2:17" s="14" customFormat="1" ht="18" customHeight="1" x14ac:dyDescent="0.2">
      <c r="B51" s="15"/>
      <c r="C51" s="19"/>
      <c r="D51" s="23"/>
      <c r="E51" s="23"/>
      <c r="F51" s="23"/>
      <c r="G51" s="26" t="s">
        <v>17</v>
      </c>
      <c r="H51" s="24"/>
      <c r="I51" s="25"/>
      <c r="J51" s="47"/>
      <c r="K51" s="64">
        <f>+K48</f>
        <v>489708050</v>
      </c>
      <c r="L51" s="16"/>
      <c r="O51" s="44">
        <v>0.05</v>
      </c>
      <c r="Q51" s="47"/>
    </row>
    <row r="52" spans="2:17" s="14" customFormat="1" ht="18" customHeight="1" thickBot="1" x14ac:dyDescent="0.25">
      <c r="B52" s="15"/>
      <c r="C52" s="19"/>
      <c r="D52" s="20"/>
      <c r="E52" s="19"/>
      <c r="F52" s="29"/>
      <c r="G52" s="28"/>
      <c r="H52" s="24"/>
      <c r="I52" s="25"/>
      <c r="J52" s="48"/>
      <c r="K52" s="27"/>
      <c r="L52" s="16"/>
      <c r="Q52" s="48"/>
    </row>
    <row r="53" spans="2:17" s="14" customFormat="1" ht="18" customHeight="1" thickBot="1" x14ac:dyDescent="0.25">
      <c r="B53" s="15"/>
      <c r="C53" s="19"/>
      <c r="D53" s="20"/>
      <c r="E53" s="19"/>
      <c r="F53" s="19"/>
      <c r="G53" s="30" t="s">
        <v>18</v>
      </c>
      <c r="H53" s="31"/>
      <c r="I53" s="32"/>
      <c r="J53" s="49"/>
      <c r="K53" s="63">
        <f>+ROUND(K51,0)</f>
        <v>489708050</v>
      </c>
      <c r="L53" s="16"/>
      <c r="Q53" s="49"/>
    </row>
    <row r="54" spans="2:17" s="14" customFormat="1" ht="15" thickBot="1" x14ac:dyDescent="0.25">
      <c r="B54" s="15"/>
      <c r="C54" s="19"/>
      <c r="D54" s="20"/>
      <c r="E54" s="20"/>
      <c r="F54" s="20"/>
      <c r="G54" s="19"/>
      <c r="H54" s="19"/>
      <c r="I54" s="33"/>
      <c r="J54" s="50"/>
      <c r="K54" s="34"/>
      <c r="L54" s="16"/>
      <c r="Q54" s="50"/>
    </row>
    <row r="55" spans="2:17" s="14" customFormat="1" ht="15" thickBot="1" x14ac:dyDescent="0.25">
      <c r="B55" s="15"/>
      <c r="C55" s="52"/>
      <c r="D55" s="98"/>
      <c r="E55" s="98"/>
      <c r="F55" s="98"/>
      <c r="G55" s="98"/>
      <c r="H55" s="98"/>
      <c r="I55" s="98"/>
      <c r="J55" s="98"/>
      <c r="K55" s="99"/>
      <c r="L55" s="35"/>
    </row>
    <row r="56" spans="2:17" s="14" customFormat="1" ht="34.9" customHeight="1" thickBot="1" x14ac:dyDescent="0.25">
      <c r="B56" s="15"/>
      <c r="C56" s="94" t="s">
        <v>19</v>
      </c>
      <c r="D56" s="95"/>
      <c r="E56" s="95"/>
      <c r="F56" s="95"/>
      <c r="G56" s="95"/>
      <c r="H56" s="96" t="s">
        <v>9</v>
      </c>
      <c r="I56" s="96"/>
      <c r="J56" s="96"/>
      <c r="K56" s="53" t="s">
        <v>20</v>
      </c>
      <c r="L56" s="36"/>
      <c r="O56" s="58">
        <v>488960894.60000002</v>
      </c>
    </row>
    <row r="57" spans="2:17" s="14" customFormat="1" ht="32.25" customHeight="1" x14ac:dyDescent="0.2">
      <c r="B57" s="15"/>
      <c r="C57" s="94" t="s">
        <v>21</v>
      </c>
      <c r="D57" s="95"/>
      <c r="E57" s="95"/>
      <c r="F57" s="95"/>
      <c r="G57" s="95"/>
      <c r="H57" s="97" t="s">
        <v>22</v>
      </c>
      <c r="I57" s="97"/>
      <c r="J57" s="54" t="s">
        <v>23</v>
      </c>
      <c r="K57" s="55">
        <v>0.25</v>
      </c>
      <c r="L57" s="36"/>
      <c r="Q57" s="54" t="s">
        <v>23</v>
      </c>
    </row>
    <row r="58" spans="2:17" s="14" customFormat="1" ht="30" customHeight="1" x14ac:dyDescent="0.2">
      <c r="B58" s="15"/>
      <c r="C58" s="94" t="s">
        <v>24</v>
      </c>
      <c r="D58" s="95"/>
      <c r="E58" s="95"/>
      <c r="F58" s="95"/>
      <c r="G58" s="95"/>
      <c r="H58" s="124" t="s">
        <v>25</v>
      </c>
      <c r="I58" s="125"/>
      <c r="J58" s="54" t="s">
        <v>26</v>
      </c>
      <c r="K58" s="55">
        <v>0.01</v>
      </c>
      <c r="L58" s="36"/>
      <c r="Q58" s="54" t="s">
        <v>26</v>
      </c>
    </row>
    <row r="59" spans="2:17" s="14" customFormat="1" ht="39" customHeight="1" x14ac:dyDescent="0.2">
      <c r="B59" s="15"/>
      <c r="C59" s="127"/>
      <c r="D59" s="128"/>
      <c r="E59" s="128"/>
      <c r="F59" s="128"/>
      <c r="G59" s="129"/>
      <c r="H59" s="126" t="s">
        <v>27</v>
      </c>
      <c r="I59" s="97"/>
      <c r="J59" s="54" t="s">
        <v>28</v>
      </c>
      <c r="K59" s="55">
        <v>0.04</v>
      </c>
      <c r="L59" s="16"/>
      <c r="O59" s="59"/>
      <c r="Q59" s="54" t="s">
        <v>28</v>
      </c>
    </row>
    <row r="60" spans="2:17" ht="34.9" customHeight="1" x14ac:dyDescent="0.2">
      <c r="B60" s="3"/>
      <c r="C60" s="130"/>
      <c r="D60" s="131"/>
      <c r="E60" s="131"/>
      <c r="F60" s="131"/>
      <c r="G60" s="132"/>
      <c r="H60" s="97" t="s">
        <v>29</v>
      </c>
      <c r="I60" s="97"/>
      <c r="J60" s="54" t="s">
        <v>30</v>
      </c>
      <c r="K60" s="55">
        <f>SUM(K57:K59)</f>
        <v>0.3</v>
      </c>
      <c r="L60" s="4"/>
      <c r="Q60" s="54" t="s">
        <v>30</v>
      </c>
    </row>
    <row r="61" spans="2:17" ht="47.25" customHeight="1" thickBot="1" x14ac:dyDescent="0.25">
      <c r="B61" s="3"/>
      <c r="C61" s="133"/>
      <c r="D61" s="134"/>
      <c r="E61" s="134"/>
      <c r="F61" s="134"/>
      <c r="G61" s="135"/>
      <c r="H61" s="122"/>
      <c r="I61" s="122"/>
      <c r="J61" s="122"/>
      <c r="K61" s="123"/>
      <c r="L61" s="4"/>
      <c r="Q61" s="1"/>
    </row>
    <row r="62" spans="2:17" ht="31.15" customHeight="1" x14ac:dyDescent="0.2">
      <c r="B62" s="3"/>
      <c r="C62" s="56"/>
      <c r="D62" s="56"/>
      <c r="E62" s="56"/>
      <c r="F62" s="56"/>
      <c r="G62" s="56"/>
      <c r="H62" s="57"/>
      <c r="I62" s="57"/>
      <c r="J62" s="57"/>
      <c r="K62" s="57"/>
      <c r="L62" s="4"/>
      <c r="Q62" s="57"/>
    </row>
    <row r="63" spans="2:17" ht="15" thickBot="1" x14ac:dyDescent="0.25">
      <c r="B63" s="37"/>
      <c r="C63" s="38"/>
      <c r="D63" s="38"/>
      <c r="E63" s="39"/>
      <c r="F63" s="38"/>
      <c r="G63" s="40"/>
      <c r="H63" s="38"/>
      <c r="I63" s="38"/>
      <c r="J63" s="51"/>
      <c r="K63" s="38"/>
      <c r="L63" s="41"/>
      <c r="Q63" s="51"/>
    </row>
    <row r="64" spans="2:17" ht="15" thickTop="1" x14ac:dyDescent="0.2"/>
  </sheetData>
  <mergeCells count="34">
    <mergeCell ref="Q11:Q12"/>
    <mergeCell ref="C15:G15"/>
    <mergeCell ref="C28:G28"/>
    <mergeCell ref="C33:G33"/>
    <mergeCell ref="C37:G37"/>
    <mergeCell ref="K11:K12"/>
    <mergeCell ref="C11:C12"/>
    <mergeCell ref="D11:D12"/>
    <mergeCell ref="G11:G12"/>
    <mergeCell ref="H11:H12"/>
    <mergeCell ref="E11:F11"/>
    <mergeCell ref="H61:K61"/>
    <mergeCell ref="C58:G58"/>
    <mergeCell ref="H58:I58"/>
    <mergeCell ref="H59:I59"/>
    <mergeCell ref="H60:I60"/>
    <mergeCell ref="C59:G61"/>
    <mergeCell ref="C7:K8"/>
    <mergeCell ref="C9:K9"/>
    <mergeCell ref="B1:G1"/>
    <mergeCell ref="B2:E2"/>
    <mergeCell ref="B4:L4"/>
    <mergeCell ref="C5:K5"/>
    <mergeCell ref="C6:K6"/>
    <mergeCell ref="C10:K10"/>
    <mergeCell ref="C48:J48"/>
    <mergeCell ref="C56:G56"/>
    <mergeCell ref="H56:J56"/>
    <mergeCell ref="H57:I57"/>
    <mergeCell ref="D55:K55"/>
    <mergeCell ref="I11:I12"/>
    <mergeCell ref="J11:J12"/>
    <mergeCell ref="C47:G47"/>
    <mergeCell ref="C57:G57"/>
  </mergeCells>
  <phoneticPr fontId="44" type="noConversion"/>
  <pageMargins left="0.25" right="0.25" top="0.75" bottom="0.75" header="0.3" footer="0.3"/>
  <pageSetup scale="43" fitToHeight="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ADA0FB81-A176-4D7C-AA45-256D924DE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2026-07-16T03:42:51Z</cp:lastPrinted>
  <dcterms:created xsi:type="dcterms:W3CDTF">2006-06-27T16:47:25Z</dcterms:created>
  <dcterms:modified xsi:type="dcterms:W3CDTF">2026-09-24T16:22:07Z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