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06e4bdf905445f4" /></Relationships>
</file>

<file path=xl/workbook.xml><?xml version="1.0" encoding="utf-8"?>
<x:workbook xmlns:x="http://schemas.openxmlformats.org/spreadsheetml/2006/main">
  <x:sheets>
    <x:sheet xmlns:r="http://schemas.openxmlformats.org/officeDocument/2006/relationships" name="Cotizador" sheetId="1" r:id="R71b621f48bac4b15"/>
    <x:sheet xmlns:r="http://schemas.openxmlformats.org/officeDocument/2006/relationships" name="Resumen estudio" sheetId="2" r:id="R43487007238146c4"/>
  </x:sheets>
</x:workbook>
</file>

<file path=xl/sharedStrings.xml><?xml version="1.0" encoding="utf-8"?>
<x:sst xmlns:x="http://schemas.openxmlformats.org/spreadsheetml/2006/main">
  <x:si>
    <x:t xml:space="preserve">Ítem</x:t>
  </x:si>
  <x:si>
    <x:t xml:space="preserve">Descripción del bien</x:t>
  </x:si>
  <x:si>
    <x:t xml:space="preserve">Especificaciones técnicas mínimas requeridas</x:t>
  </x:si>
  <x:si>
    <x:t xml:space="preserve">Unidad</x:t>
  </x:si>
  <x:si>
    <x:t xml:space="preserve">Cantidad</x:t>
  </x:si>
  <x:si>
    <x:t xml:space="preserve">Valor Unitario antes de IVA</x:t>
  </x:si>
  <x:si>
    <x:t xml:space="preserve">IVA</x:t>
  </x:si>
  <x:si>
    <x:t xml:space="preserve">Valor Total</x:t>
  </x:si>
  <x:si>
    <x:t xml:space="preserve">Valor Promedio </x:t>
  </x:si>
  <x:si>
    <x:t xml:space="preserve">Sistema integral para monitoreo ambiental y detección de ATP mediante interfaz táctil. Plataforma de gestión basada en la nube sin instalación local. Panel interactivo para reportes. Actualizaciones automáticas. Trazabilidad de pruebas.Dimensiones aproximadas 7" × 3" × 1". Peso máximo 320 g. Sensibilidad inferior a 1 femtomol de ATP. Memoria mínima 2 GB. Conectividad mediante puerto USB y Wi-Fi. Batería recargable de ion-litio. Debe permitir pruebas rápidas de ATP mediante dispositivos de toma de muestra compatibles y evaluación de microorganismos indicadores (E. coli, coliformes, enterobacterias y aerobios mesófilos). Se aceptarán equipos con características equivalentes o superiores.</x:t>
  </x:si>
  <x:si>
    <x:t xml:space="preserve">Fabricado en acero inoxidable. Puerta de cierre automático. Control de temperatura. Estructura interna en acero inoxidable AISI 304. Ventiladores de alta eficiencia. Aislamiento en espuma de poliuretano de alta densidad. Sonda central. Serpentín evaporador cobre-aluminio. Bandeja recolectora de condensación. Puerta reversible. Compresor hermético. Capacidad para cinco (5) bandejas de 60 × 40 cm. Dimensiones aproximadas: 889 × 790 × 850 mm. Peso aproximado 101 kg.Alimentación 220 V – 60 Hz.</x:t>
  </x:si>
  <x:si>
    <x:t xml:space="preserve">Equipo para deshidratación de alimentos mediante circulación de aire caliente por convección. Dimensiones aproximadas: 650 × 1260 mm. Peso aproximado 61 kg. Consumo 1200 W. Alimentación 220 V – 60 Hz. Capacidad mínima 21 kg.Temperatura de trabajo entre 20 °C y 70 °C. Control digital. Temporizador hasta 99 horas continuas. Encendido automático de resistencias. Convección homogéneaAlarma sonora al finalizar el ciclo.</x:t>
  </x:si>
  <x:si>
    <x:t xml:space="preserve">Batidora planetaria robusta. Olla en acero inoxidable de 7,6 litros. Tres velocidades. Motor de alta torsión. Incluye globo, gancho y paleta. Engranajes en acero de alta resistencia. Pintura libre de tóxicos. Alimentación monofásica 110 V. Consumo 0,20 kW. Motor ¼ HP. Dimensiones aproximadas: Frente 0,30 m; Fondo 0,40 m; Altura 0,58 m.</x:t>
  </x:si>
  <x:si>
    <x:t xml:space="preserve">Capacidad superior a 400 litros. Puerta de vidrio. Rango de temperatura de 2 °C a 10°C ±2 °C. Resolución 0,1 °C. Sensor de temperatura. Interior en acero inoxidable o acero galvanizado plastificado. Exterior en lámina con pintura electrostática o acero galvanizado plastificado. Bandejas en acero inoxidable. Estantes intercambiables. Refrigerante ambientalmente permitido. Sistema de ahorro de energía. Incluye bandejas.</x:t>
  </x:si>
  <x:si>
    <x:t xml:space="preserve">Medidas aproximadas 90 × 56 × 46 cm. Superficie en mármol negro de 56 × 46 × 4 cm. Estructura en acero Cold Roll calibre 18 conforme a ASTM A-500 Grado C. Pintura electrostática epóxica. Cubierta en tres lados. Extensión y toma eléctrica incorporadas. Cuatro patas niveladoras.Protección contra vibraciones y agentes corrosivos.</x:t>
  </x:si>
  <x:si>
    <x:t xml:space="preserve">Aplicaciones de pesaje, dosificación, contaje, porcentaje, mezclado, totalización, pesaje de animales, determinación de densidad, estadística, retención de pico, control de peso y conversión de unidades. Sistema de calibración interna automática. Pantalla LED táctil. Intervalo 10 mg. Repetibilidad 10 mg. Tiempo de estabilización ≤ 0,9 s. Capacidad máxima 6.200 g. Interfaces RS232, USB y USB Host. Dimensiones aproximadas 219 × 317 × 94 mm. Plato de 182 × 182 mm. Alimentación 100–240 VAC, 50–60 Hz</x:t>
  </x:si>
</x:sst>
</file>

<file path=xl/styles.xml><?xml version="1.0" encoding="utf-8"?>
<x:styleSheet xmlns:x="http://schemas.openxmlformats.org/spreadsheetml/2006/main">
  <x:numFmts count="7">
    <x:numFmt numFmtId="8" formatCode="&quot;$&quot;\ #,##0.00;[Red]\-&quot;$&quot;\ #,##0.00"/>
    <x:numFmt numFmtId="168" formatCode="&quot;$&quot;\ #,##0.00"/>
    <x:numFmt numFmtId="200" formatCode="$#,##0"/>
    <x:numFmt numFmtId="201" formatCode="0%"/>
    <x:numFmt numFmtId="202" formatCode="$ #,##0.00"/>
    <x:numFmt numFmtId="203" formatCode="0.00%"/>
    <x:numFmt numFmtId="204" formatCode="0"/>
  </x:numFmts>
  <x:fonts count="8">
    <x:font>
      <x:sz val="11"/>
      <x:color theme="1"/>
      <x:name val="Calibri"/>
    </x:font>
    <x:font>
      <x:b/>
      <x:sz val="10"/>
      <x:color theme="1"/>
      <x:name val="Arial"/>
    </x:font>
    <x:font>
      <x:sz val="10"/>
      <x:color theme="1"/>
      <x:name val="Arial"/>
    </x:font>
    <x:font>
      <x:sz val="10"/>
      <x:color theme="1"/>
      <x:name val="Calibri"/>
    </x:font>
    <x:font>
      <x:b/>
      <x:sz val="14"/>
      <x:color rgb="FFFFFFFF"/>
      <x:name val="Calibri"/>
    </x:font>
    <x:font>
      <x:b/>
      <x:sz val="11"/>
      <x:color theme="1"/>
      <x:name val="Calibri"/>
    </x:font>
    <x:font>
      <x:b/>
      <x:sz val="11"/>
      <x:color rgb="FF000000"/>
      <x:name val="Calibri"/>
    </x:font>
    <x:font>
      <x:i/>
      <x:sz val="11"/>
      <x:color theme="1"/>
      <x:name val="Calibri"/>
    </x:font>
  </x:fonts>
  <x:fills count="7">
    <x:fill>
      <x:patternFill patternType="none"/>
    </x:fill>
    <x:fill>
      <x:patternFill patternType="gray125"/>
    </x:fill>
    <x:fill>
      <x:patternFill patternType="solid">
        <x:fgColor rgb="FF000000"/>
      </x:patternFill>
    </x:fill>
    <x:fill>
      <x:patternFill patternType="solid">
        <x:fgColor rgb="FFD9EAD3"/>
      </x:patternFill>
    </x:fill>
    <x:fill>
      <x:patternFill patternType="solid">
        <x:fgColor rgb="FFFFF2CC"/>
      </x:patternFill>
    </x:fill>
    <x:fill>
      <x:patternFill patternType="solid">
        <x:fgColor rgb="FFE2F0D9"/>
      </x:patternFill>
    </x:fill>
    <x:fill>
      <x:patternFill patternType="solid">
        <x:fgColor rgb="FFFCE4D6"/>
      </x:patternFill>
    </x:fill>
  </x:fills>
  <x:borders count="38">
    <x:border/>
    <x:border>
      <x:left style="medium">
        <x:color rgb="FF000000"/>
      </x:left>
      <x:right style="medium">
        <x:color rgb="FF000000"/>
      </x:right>
      <x:top style="medium">
        <x:color rgb="FF000000"/>
      </x:top>
      <x:bottom style="medium">
        <x:color rgb="FF000000"/>
      </x:bottom>
    </x:border>
    <x:border>
      <x:right style="medium">
        <x:color rgb="FF000000"/>
      </x:right>
      <x:top style="medium">
        <x:color rgb="FF000000"/>
      </x:top>
      <x:bottom style="medium">
        <x:color rgb="FF000000"/>
      </x:bottom>
    </x:border>
    <x:border>
      <x:left style="medium">
        <x:color rgb="FF000000"/>
      </x:left>
      <x:right style="medium">
        <x:color rgb="FF000000"/>
      </x:right>
      <x:bottom style="medium">
        <x:color rgb="FF000000"/>
      </x:bottom>
    </x:border>
    <x:border>
      <x:left style="medium">
        <x:color rgb="FF000000"/>
      </x:left>
      <x:right style="medium">
        <x:color rgb="FF000000"/>
      </x:right>
    </x:border>
    <x:border>
      <x:left style="medium">
        <x:color rgb="FF000000"/>
      </x:left>
      <x:right style="medium">
        <x:color rgb="FF000000"/>
      </x:right>
      <x:top style="medium">
        <x:color rgb="FF000000"/>
      </x:top>
    </x:border>
    <x:border>
      <x:right style="medium">
        <x:color rgb="FF000000"/>
      </x:right>
      <x:top style="medium">
        <x:color rgb="FF000000"/>
      </x:top>
    </x:border>
    <x:border>
      <x:left style="medium">
        <x:color indexed="64"/>
      </x:left>
      <x:right style="medium">
        <x:color indexed="64"/>
      </x:right>
      <x:top style="medium">
        <x:color indexed="64"/>
      </x:top>
      <x:bottom style="medium">
        <x:color indexed="64"/>
      </x:bottom>
    </x:border>
    <x:border>
      <x:left style="medium">
        <x:color rgb="FF000000"/>
      </x:left>
      <x:top style="medium">
        <x:color rgb="FF000000"/>
      </x:top>
    </x:border>
    <x:border>
      <x:left style="medium">
        <x:color indexed="64"/>
      </x:left>
      <x:right style="medium">
        <x:color rgb="FF000000"/>
      </x:right>
      <x:top style="medium">
        <x:color indexed="64"/>
      </x:top>
      <x:bottom style="medium">
        <x:color indexed="64"/>
      </x:bottom>
    </x:border>
    <x:border>
      <x:left style="medium">
        <x:color rgb="FF000000"/>
      </x:left>
      <x:right style="medium">
        <x:color rgb="FF000000"/>
      </x:right>
      <x:top style="medium">
        <x:color indexed="64"/>
      </x:top>
      <x:bottom style="medium">
        <x:color indexed="64"/>
      </x:bottom>
    </x:border>
    <x:border>
      <x:left style="medium">
        <x:color rgb="FF000000"/>
      </x:left>
      <x:right style="medium">
        <x:color rgb="FF000000"/>
      </x:right>
      <x:top style="medium">
        <x:color indexed="64"/>
      </x:top>
    </x:border>
    <x:border>
      <x:left style="medium">
        <x:color rgb="FF000000"/>
      </x:left>
    </x:border>
    <x:border>
      <x:top style="medium">
        <x:color rgb="FF000000"/>
      </x:top>
    </x:border>
    <x:border>
      <x:left style="medium">
        <x:color rgb="FF000000"/>
      </x:left>
      <x:top style="medium">
        <x:color indexed="64"/>
      </x:top>
      <x:bottom style="medium">
        <x:color indexed="64"/>
      </x:bottom>
    </x:border>
    <x:border>
      <x:left style="medium">
        <x:color rgb="FF000000"/>
      </x:left>
      <x:top style="medium">
        <x:color indexed="64"/>
      </x:top>
    </x:border>
    <x:border>
      <x:left style="medium">
        <x:color rgb="FF000000"/>
      </x:left>
      <x:bottom style="medium">
        <x:color rgb="FF000000"/>
      </x:bottom>
    </x:border>
    <x:border>
      <x:left style="thin">
        <x:color indexed="64"/>
      </x:left>
      <x:right style="thin">
        <x:color indexed="64"/>
      </x:right>
      <x:top style="thin">
        <x:color indexed="64"/>
      </x:top>
      <x:bottom style="thin">
        <x:color indexed="64"/>
      </x:bottom>
    </x:border>
    <x:border>
      <x:left style="thin">
        <x:color indexed="64"/>
      </x:left>
      <x:right style="thin">
        <x:color indexed="64"/>
      </x:right>
      <x:bottom style="thin">
        <x:color indexed="64"/>
      </x:bottom>
    </x:border>
    <x:border/>
    <x:border>
      <x:left style="medium">
        <x:color rgb="FF000000"/>
      </x:left>
      <x:right style="medium">
        <x:color rgb="FF000000"/>
      </x:right>
      <x:top style="medium">
        <x:color rgb="FF000000"/>
      </x:top>
      <x:bottom style="medium">
        <x:color rgb="FF000000"/>
      </x:bottom>
    </x:border>
    <x:border>
      <x:right style="medium">
        <x:color rgb="FF000000"/>
      </x:right>
      <x:top style="medium">
        <x:color rgb="FF000000"/>
      </x:top>
      <x:bottom style="medium">
        <x:color rgb="FF000000"/>
      </x:bottom>
    </x:border>
    <x:border>
      <x:left style="medium">
        <x:color rgb="FF000000"/>
      </x:left>
      <x:right style="medium">
        <x:color rgb="FF000000"/>
      </x:right>
      <x:top style="medium">
        <x:color rgb="FF000000"/>
      </x:top>
    </x:border>
    <x:border>
      <x:right style="medium">
        <x:color rgb="FF000000"/>
      </x:right>
      <x:top style="medium">
        <x:color rgb="FF000000"/>
      </x:top>
    </x:border>
    <x:border>
      <x:top style="medium">
        <x:color rgb="FF000000"/>
      </x:top>
    </x:border>
    <x:border>
      <x:left style="medium">
        <x:color rgb="FF000000"/>
      </x:left>
      <x:top style="medium">
        <x:color rgb="FF000000"/>
      </x:top>
    </x:border>
    <x:border>
      <x:left style="medium">
        <x:color indexed="64"/>
      </x:left>
      <x:right style="medium">
        <x:color rgb="FF000000"/>
      </x:right>
      <x:top style="medium">
        <x:color indexed="64"/>
      </x:top>
      <x:bottom style="medium">
        <x:color indexed="64"/>
      </x:bottom>
    </x:border>
    <x:border>
      <x:left style="medium">
        <x:color rgb="FF000000"/>
      </x:left>
      <x:right style="medium">
        <x:color rgb="FF000000"/>
      </x:right>
      <x:top style="medium">
        <x:color indexed="64"/>
      </x:top>
      <x:bottom style="medium">
        <x:color indexed="64"/>
      </x:bottom>
    </x:border>
    <x:border>
      <x:left style="medium">
        <x:color rgb="FF000000"/>
      </x:left>
      <x:top style="medium">
        <x:color indexed="64"/>
      </x:top>
      <x:bottom style="medium">
        <x:color indexed="64"/>
      </x:bottom>
    </x:border>
    <x:border>
      <x:left style="medium">
        <x:color rgb="FF000000"/>
      </x:left>
      <x:right style="medium">
        <x:color rgb="FF000000"/>
      </x:right>
      <x:top style="medium">
        <x:color indexed="64"/>
      </x:top>
    </x:border>
    <x:border>
      <x:left style="medium">
        <x:color rgb="FF000000"/>
      </x:left>
      <x:top style="medium">
        <x:color indexed="64"/>
      </x:top>
    </x:border>
    <x:border>
      <x:left style="medium">
        <x:color rgb="FF000000"/>
      </x:left>
      <x:right style="medium">
        <x:color rgb="FF000000"/>
      </x:right>
    </x:border>
    <x:border>
      <x:left style="medium">
        <x:color rgb="FF000000"/>
      </x:left>
    </x:border>
    <x:border>
      <x:left style="medium">
        <x:color rgb="FF000000"/>
      </x:left>
      <x:right style="medium">
        <x:color rgb="FF000000"/>
      </x:right>
      <x:bottom style="medium">
        <x:color rgb="FF000000"/>
      </x:bottom>
    </x:border>
    <x:border>
      <x:left style="medium">
        <x:color rgb="FF000000"/>
      </x:left>
      <x:bottom style="medium">
        <x:color rgb="FF000000"/>
      </x:bottom>
    </x:border>
    <x:border>
      <x:left style="thin">
        <x:color indexed="64"/>
      </x:left>
      <x:right style="thin">
        <x:color indexed="64"/>
      </x:right>
      <x:top style="thin">
        <x:color indexed="64"/>
      </x:top>
      <x:bottom style="thin">
        <x:color indexed="64"/>
      </x:bottom>
    </x:border>
    <x:border>
      <x:left style="thin">
        <x:color indexed="64"/>
      </x:left>
      <x:right style="thin">
        <x:color indexed="64"/>
      </x:right>
      <x:bottom style="thin">
        <x:color indexed="64"/>
      </x:bottom>
    </x:border>
    <x:border>
      <x:left style="medium">
        <x:color indexed="64"/>
      </x:left>
      <x:right style="medium">
        <x:color indexed="64"/>
      </x:right>
      <x:top style="medium">
        <x:color indexed="64"/>
      </x:top>
      <x:bottom style="medium">
        <x:color indexed="64"/>
      </x:bottom>
    </x:border>
  </x:borders>
  <x:cellStyleXfs count="1">
    <x:xf numFmtId="0" fontId="0" fillId="0" borderId="0"/>
  </x:cellStyleXfs>
  <x:cellXfs count="209">
    <x:xf numFmtId="0" fontId="0" fillId="0" borderId="0" xfId="0"/>
    <x:xf numFmtId="0" fontId="1" fillId="0" borderId="1" xfId="0" applyFont="1" applyBorder="1" applyAlignment="1">
      <x:alignment horizontal="right" vertical="center" wrapText="1"/>
    </x:xf>
    <x:xf numFmtId="0" fontId="1" fillId="0" borderId="2" xfId="0" applyFont="1" applyBorder="1" applyAlignment="1">
      <x:alignment horizontal="left" vertical="center" wrapText="1"/>
    </x:xf>
    <x:xf numFmtId="0" fontId="1" fillId="0" borderId="2" xfId="0" applyFont="1" applyBorder="1" applyAlignment="1">
      <x:alignment horizontal="left" vertical="center" wrapText="1"/>
    </x:xf>
    <x:xf numFmtId="0" fontId="1" fillId="0" borderId="2" xfId="0" applyFont="1" applyBorder="1" applyAlignment="1">
      <x:alignment horizontal="center" vertical="center" wrapText="1"/>
    </x:xf>
    <x:xf numFmtId="0" fontId="1" fillId="0" borderId="2" xfId="0" applyFont="1" applyBorder="1" applyAlignment="1">
      <x:alignment horizontal="right" vertical="center" wrapText="1"/>
    </x:xf>
    <x:xf numFmtId="0" fontId="1" fillId="0" borderId="2" xfId="0" applyFont="1" applyBorder="1" applyAlignment="1">
      <x:alignment horizontal="left" vertical="center" wrapText="1"/>
    </x:xf>
    <x:xf numFmtId="0" fontId="1" fillId="0" borderId="5" xfId="0" applyFont="1" applyBorder="1" applyAlignment="1">
      <x:alignment horizontal="center" vertical="center" wrapText="1"/>
    </x:xf>
    <x:xf numFmtId="0" fontId="1" fillId="0" borderId="6" xfId="0" applyFont="1" applyBorder="1" applyAlignment="1">
      <x:alignment vertical="center" wrapText="1"/>
    </x:xf>
    <x:xf numFmtId="0" fontId="1" fillId="0" borderId="6" xfId="0" applyFont="1" applyBorder="1" applyAlignment="1">
      <x:alignment horizontal="left" vertical="center" wrapText="1"/>
    </x:xf>
    <x:xf numFmtId="0" fontId="1" fillId="0" borderId="6" xfId="0" applyFont="1" applyBorder="1" applyAlignment="1">
      <x:alignment horizontal="center" vertical="center" wrapText="1"/>
    </x:xf>
    <x:xf numFmtId="0" fontId="1" fillId="0" borderId="13" xfId="0" applyFont="1" applyBorder="1" applyAlignment="1">
      <x:alignment horizontal="center" vertical="center" wrapText="1"/>
    </x:xf>
    <x:xf numFmtId="0" fontId="2" fillId="0" borderId="5" xfId="0" applyFont="1" applyBorder="1" applyAlignment="1">
      <x:alignment horizontal="center" vertical="center" wrapText="1"/>
    </x:xf>
    <x:xf numFmtId="8" fontId="2" fillId="0" borderId="5" xfId="0" applyNumberFormat="1" applyFont="1" applyBorder="1" applyAlignment="1">
      <x:alignment horizontal="center" vertical="center" wrapText="1"/>
    </x:xf>
    <x:xf numFmtId="8" fontId="2" fillId="0" borderId="8" xfId="0" applyNumberFormat="1" applyFont="1" applyBorder="1" applyAlignment="1">
      <x:alignment horizontal="center" vertical="center" wrapText="1"/>
    </x:xf>
    <x:xf numFmtId="0" fontId="2" fillId="0" borderId="9" xfId="0" applyFont="1" applyBorder="1" applyAlignment="1">
      <x:alignment horizontal="center" vertical="center" wrapText="1"/>
    </x:xf>
    <x:xf numFmtId="0" fontId="2" fillId="0" borderId="10" xfId="0" applyFont="1" applyBorder="1" applyAlignment="1">
      <x:alignment horizontal="center" vertical="center" wrapText="1"/>
    </x:xf>
    <x:xf numFmtId="8" fontId="2" fillId="0" borderId="10" xfId="0" applyNumberFormat="1" applyFont="1" applyBorder="1" applyAlignment="1">
      <x:alignment horizontal="center" vertical="center" wrapText="1"/>
    </x:xf>
    <x:xf numFmtId="8" fontId="2" fillId="0" borderId="14" xfId="0" applyNumberFormat="1" applyFont="1" applyBorder="1" applyAlignment="1">
      <x:alignment horizontal="center" vertical="center" wrapText="1"/>
    </x:xf>
    <x:xf numFmtId="0" fontId="2" fillId="0" borderId="5" xfId="0" applyFont="1" applyBorder="1" applyAlignment="1">
      <x:alignment horizontal="center" vertical="center" wrapText="1"/>
    </x:xf>
    <x:xf numFmtId="0" fontId="1" fillId="0" borderId="5" xfId="0" applyFont="1" applyBorder="1" applyAlignment="1">
      <x:alignment horizontal="center" vertical="center" wrapText="1"/>
    </x:xf>
    <x:xf numFmtId="8" fontId="2" fillId="0" borderId="5" xfId="0" applyNumberFormat="1" applyFont="1" applyBorder="1" applyAlignment="1">
      <x:alignment horizontal="center" vertical="center" wrapText="1"/>
    </x:xf>
    <x:xf numFmtId="0" fontId="2" fillId="0" borderId="11" xfId="0" applyFont="1" applyBorder="1" applyAlignment="1">
      <x:alignment horizontal="center" vertical="center" wrapText="1"/>
    </x:xf>
    <x:xf numFmtId="8" fontId="2" fillId="0" borderId="11" xfId="0" applyNumberFormat="1" applyFont="1" applyBorder="1" applyAlignment="1">
      <x:alignment horizontal="center" vertical="center" wrapText="1"/>
    </x:xf>
    <x:xf numFmtId="8" fontId="2" fillId="0" borderId="15" xfId="0" applyNumberFormat="1" applyFont="1" applyBorder="1" applyAlignment="1">
      <x:alignment horizontal="center" vertical="center" wrapText="1"/>
    </x:xf>
    <x:xf numFmtId="0" fontId="2" fillId="0" borderId="4" xfId="0" applyFont="1" applyBorder="1" applyAlignment="1">
      <x:alignment horizontal="center" vertical="center" wrapText="1"/>
    </x:xf>
    <x:xf numFmtId="0" fontId="1" fillId="0" borderId="4" xfId="0" applyFont="1" applyBorder="1" applyAlignment="1">
      <x:alignment horizontal="center" vertical="center" wrapText="1"/>
    </x:xf>
    <x:xf numFmtId="8" fontId="2" fillId="0" borderId="4" xfId="0" applyNumberFormat="1" applyFont="1" applyBorder="1" applyAlignment="1">
      <x:alignment horizontal="center" vertical="center" wrapText="1"/>
    </x:xf>
    <x:xf numFmtId="8" fontId="2" fillId="0" borderId="12" xfId="0" applyNumberFormat="1" applyFont="1" applyBorder="1" applyAlignment="1">
      <x:alignment horizontal="center" vertical="center" wrapText="1"/>
    </x:xf>
    <x:xf numFmtId="0" fontId="2" fillId="0" borderId="3" xfId="0" applyFont="1" applyBorder="1" applyAlignment="1">
      <x:alignment horizontal="center" vertical="center" wrapText="1"/>
    </x:xf>
    <x:xf numFmtId="0" fontId="1" fillId="0" borderId="3" xfId="0" applyFont="1" applyBorder="1" applyAlignment="1">
      <x:alignment horizontal="center" vertical="center" wrapText="1"/>
    </x:xf>
    <x:xf numFmtId="8" fontId="2" fillId="0" borderId="3" xfId="0" applyNumberFormat="1" applyFont="1" applyBorder="1" applyAlignment="1">
      <x:alignment horizontal="center" vertical="center" wrapText="1"/>
    </x:xf>
    <x:xf numFmtId="8" fontId="2" fillId="0" borderId="16" xfId="0" applyNumberFormat="1" applyFont="1" applyBorder="1" applyAlignment="1">
      <x:alignment horizontal="center" vertical="center" wrapText="1"/>
    </x:xf>
    <x:xf numFmtId="8" fontId="2" fillId="0" borderId="8" xfId="0" applyNumberFormat="1" applyFont="1" applyBorder="1" applyAlignment="1">
      <x:alignment horizontal="center" vertical="center" wrapText="1"/>
    </x:xf>
    <x:xf numFmtId="0" fontId="2" fillId="0" borderId="5" xfId="0" applyFont="1" applyBorder="1" applyAlignment="1">
      <x:alignment vertical="center" wrapText="1"/>
    </x:xf>
    <x:xf numFmtId="0" fontId="2" fillId="0" borderId="4" xfId="0" applyFont="1" applyBorder="1" applyAlignment="1">
      <x:alignment vertical="center" wrapText="1"/>
    </x:xf>
    <x:xf numFmtId="0" fontId="2" fillId="0" borderId="3" xfId="0" applyFont="1" applyBorder="1" applyAlignment="1">
      <x:alignment vertical="center" wrapText="1"/>
    </x:xf>
    <x:xf numFmtId="168" fontId="3" fillId="0" borderId="17" xfId="0" applyNumberFormat="1" applyFont="1" applyBorder="1" applyAlignment="1">
      <x:alignment horizontal="center" vertical="center"/>
    </x:xf>
    <x:xf numFmtId="168" fontId="3" fillId="0" borderId="18" xfId="0" applyNumberFormat="1" applyFont="1" applyBorder="1" applyAlignment="1">
      <x:alignment vertical="center"/>
    </x:xf>
    <x:xf numFmtId="0" fontId="1" fillId="0" borderId="7" xfId="0" applyFont="1" applyFill="1" applyBorder="1" applyAlignment="1">
      <x:alignment horizontal="center" vertical="center" wrapText="1"/>
    </x:xf>
    <x:xf numFmtId="0" fontId="0" fillId="0" borderId="19" xfId="0" applyNumberFormat="1" applyFont="1" applyFill="1" applyBorder="1"/>
    <x:xf numFmtId="0" fontId="1" fillId="0" borderId="20" xfId="0" applyNumberFormat="1" applyFont="1" applyFill="1" applyBorder="1" applyAlignment="1">
      <x:alignment horizontal="right" vertical="center" wrapText="1"/>
    </x:xf>
    <x:xf numFmtId="0" fontId="1" fillId="0" borderId="21" xfId="0" applyNumberFormat="1" applyFont="1" applyFill="1" applyBorder="1" applyAlignment="1">
      <x:alignment horizontal="left" vertical="center" wrapText="1"/>
    </x:xf>
    <x:xf numFmtId="0" fontId="1" fillId="0" borderId="21" xfId="0" applyNumberFormat="1" applyFont="1" applyFill="1" applyBorder="1" applyAlignment="1">
      <x:alignment horizontal="center" vertical="center" wrapText="1"/>
    </x:xf>
    <x:xf numFmtId="0" fontId="1" fillId="0" borderId="21" xfId="0" applyNumberFormat="1" applyFont="1" applyFill="1" applyBorder="1" applyAlignment="1">
      <x:alignment horizontal="right" vertical="center" wrapText="1"/>
    </x:xf>
    <x:xf numFmtId="0" fontId="1" fillId="0" borderId="22" xfId="0" applyNumberFormat="1" applyFont="1" applyFill="1" applyBorder="1" applyAlignment="1">
      <x:alignment horizontal="center" vertical="center" wrapText="1"/>
    </x:xf>
    <x:xf numFmtId="0" fontId="1" fillId="0" borderId="23" xfId="0" applyNumberFormat="1" applyFont="1" applyFill="1" applyBorder="1" applyAlignment="1">
      <x:alignment vertical="center" wrapText="1"/>
    </x:xf>
    <x:xf numFmtId="0" fontId="1" fillId="0" borderId="23" xfId="0" applyNumberFormat="1" applyFont="1" applyFill="1" applyBorder="1" applyAlignment="1">
      <x:alignment horizontal="left" vertical="center" wrapText="1"/>
    </x:xf>
    <x:xf numFmtId="0" fontId="1" fillId="0" borderId="23" xfId="0" applyNumberFormat="1" applyFont="1" applyFill="1" applyBorder="1" applyAlignment="1">
      <x:alignment horizontal="center" vertical="center" wrapText="1"/>
    </x:xf>
    <x:xf numFmtId="0" fontId="1" fillId="0" borderId="24" xfId="0" applyNumberFormat="1" applyFont="1" applyFill="1" applyBorder="1" applyAlignment="1">
      <x:alignment horizontal="center" vertical="center" wrapText="1"/>
    </x:xf>
    <x:xf numFmtId="0" fontId="2" fillId="0" borderId="22" xfId="0" applyNumberFormat="1" applyFont="1" applyFill="1" applyBorder="1" applyAlignment="1">
      <x:alignment horizontal="center" vertical="center" wrapText="1"/>
    </x:xf>
    <x:xf numFmtId="8" fontId="2" fillId="0" borderId="22" xfId="0" applyNumberFormat="1" applyFont="1" applyFill="1" applyBorder="1" applyAlignment="1">
      <x:alignment horizontal="center" vertical="center" wrapText="1"/>
    </x:xf>
    <x:xf numFmtId="8" fontId="2" fillId="0" borderId="25" xfId="0" applyNumberFormat="1" applyFont="1" applyFill="1" applyBorder="1" applyAlignment="1">
      <x:alignment horizontal="center" vertical="center" wrapText="1"/>
    </x:xf>
    <x:xf numFmtId="0" fontId="2" fillId="0" borderId="26" xfId="0" applyNumberFormat="1" applyFont="1" applyFill="1" applyBorder="1" applyAlignment="1">
      <x:alignment horizontal="center" vertical="center" wrapText="1"/>
    </x:xf>
    <x:xf numFmtId="0" fontId="2" fillId="0" borderId="27" xfId="0" applyNumberFormat="1" applyFont="1" applyFill="1" applyBorder="1" applyAlignment="1">
      <x:alignment horizontal="center" vertical="center" wrapText="1"/>
    </x:xf>
    <x:xf numFmtId="8" fontId="2" fillId="0" borderId="27" xfId="0" applyNumberFormat="1" applyFont="1" applyFill="1" applyBorder="1" applyAlignment="1">
      <x:alignment horizontal="center" vertical="center" wrapText="1"/>
    </x:xf>
    <x:xf numFmtId="8" fontId="2" fillId="0" borderId="28" xfId="0" applyNumberFormat="1" applyFont="1" applyFill="1" applyBorder="1" applyAlignment="1">
      <x:alignment horizontal="center" vertical="center" wrapText="1"/>
    </x:xf>
    <x:xf numFmtId="0" fontId="2" fillId="0" borderId="29" xfId="0" applyNumberFormat="1" applyFont="1" applyFill="1" applyBorder="1" applyAlignment="1">
      <x:alignment horizontal="center" vertical="center" wrapText="1"/>
    </x:xf>
    <x:xf numFmtId="8" fontId="2" fillId="0" borderId="29" xfId="0" applyNumberFormat="1" applyFont="1" applyFill="1" applyBorder="1" applyAlignment="1">
      <x:alignment horizontal="center" vertical="center" wrapText="1"/>
    </x:xf>
    <x:xf numFmtId="8" fontId="2" fillId="0" borderId="30" xfId="0" applyNumberFormat="1" applyFont="1" applyFill="1" applyBorder="1" applyAlignment="1">
      <x:alignment horizontal="center" vertical="center" wrapText="1"/>
    </x:xf>
    <x:xf numFmtId="0" fontId="2" fillId="0" borderId="31" xfId="0" applyNumberFormat="1" applyFont="1" applyFill="1" applyBorder="1" applyAlignment="1">
      <x:alignment horizontal="center" vertical="center" wrapText="1"/>
    </x:xf>
    <x:xf numFmtId="0" fontId="1" fillId="0" borderId="31" xfId="0" applyNumberFormat="1" applyFont="1" applyFill="1" applyBorder="1" applyAlignment="1">
      <x:alignment horizontal="center" vertical="center" wrapText="1"/>
    </x:xf>
    <x:xf numFmtId="8" fontId="2" fillId="0" borderId="31" xfId="0" applyNumberFormat="1" applyFont="1" applyFill="1" applyBorder="1" applyAlignment="1">
      <x:alignment horizontal="center" vertical="center" wrapText="1"/>
    </x:xf>
    <x:xf numFmtId="8" fontId="2" fillId="0" borderId="32" xfId="0" applyNumberFormat="1" applyFont="1" applyFill="1" applyBorder="1" applyAlignment="1">
      <x:alignment horizontal="center" vertical="center" wrapText="1"/>
    </x:xf>
    <x:xf numFmtId="0" fontId="2" fillId="0" borderId="33" xfId="0" applyNumberFormat="1" applyFont="1" applyFill="1" applyBorder="1" applyAlignment="1">
      <x:alignment horizontal="center" vertical="center" wrapText="1"/>
    </x:xf>
    <x:xf numFmtId="0" fontId="1" fillId="0" borderId="33" xfId="0" applyNumberFormat="1" applyFont="1" applyFill="1" applyBorder="1" applyAlignment="1">
      <x:alignment horizontal="center" vertical="center" wrapText="1"/>
    </x:xf>
    <x:xf numFmtId="8" fontId="2" fillId="0" borderId="33" xfId="0" applyNumberFormat="1" applyFont="1" applyFill="1" applyBorder="1" applyAlignment="1">
      <x:alignment horizontal="center" vertical="center" wrapText="1"/>
    </x:xf>
    <x:xf numFmtId="8" fontId="2" fillId="0" borderId="34" xfId="0" applyNumberFormat="1" applyFont="1" applyFill="1" applyBorder="1" applyAlignment="1">
      <x:alignment horizontal="center" vertical="center" wrapText="1"/>
    </x:xf>
    <x:xf numFmtId="0" fontId="2" fillId="0" borderId="22" xfId="0" applyNumberFormat="1" applyFont="1" applyFill="1" applyBorder="1" applyAlignment="1">
      <x:alignment vertical="center" wrapText="1"/>
    </x:xf>
    <x:xf numFmtId="0" fontId="2" fillId="0" borderId="31" xfId="0" applyNumberFormat="1" applyFont="1" applyFill="1" applyBorder="1" applyAlignment="1">
      <x:alignment vertical="center" wrapText="1"/>
    </x:xf>
    <x:xf numFmtId="0" fontId="2" fillId="0" borderId="33" xfId="0" applyNumberFormat="1" applyFont="1" applyFill="1" applyBorder="1" applyAlignment="1">
      <x:alignment vertical="center" wrapText="1"/>
    </x:xf>
    <x:xf numFmtId="168" fontId="3" fillId="0" borderId="35" xfId="0" applyNumberFormat="1" applyFont="1" applyFill="1" applyBorder="1" applyAlignment="1">
      <x:alignment horizontal="center" vertical="center"/>
    </x:xf>
    <x:xf numFmtId="168" fontId="3" fillId="0" borderId="36" xfId="0" applyNumberFormat="1" applyFont="1" applyFill="1" applyBorder="1" applyAlignment="1">
      <x:alignment vertical="center"/>
    </x:xf>
    <x:xf numFmtId="0" fontId="1" fillId="0" borderId="37" xfId="0" applyNumberFormat="1" applyFont="1" applyFill="1" applyBorder="1" applyAlignment="1">
      <x:alignment horizontal="center" vertical="center" wrapText="1"/>
    </x:xf>
    <x:xf numFmtId="0" fontId="0" fillId="2" borderId="0" xfId="0" applyNumberFormat="1" applyFont="1" applyFill="1" applyBorder="1"/>
    <x:xf numFmtId="0" fontId="4" fillId="2" borderId="0" xfId="0" applyNumberFormat="1" applyFont="1" applyFill="1" applyBorder="1"/>
    <x:xf numFmtId="0" fontId="4" fillId="2" borderId="0" xfId="0" applyNumberFormat="1" applyFont="1" applyFill="1" applyBorder="1" applyAlignment="1">
      <x:alignment horizontal="center"/>
    </x:xf>
    <x:xf numFmtId="0" fontId="4" fillId="2" borderId="0" xfId="0" applyNumberFormat="1" applyFont="1" applyFill="1" applyBorder="1" applyAlignment="1">
      <x:alignment horizontal="center" vertical="center"/>
    </x:xf>
    <x:xf numFmtId="0" fontId="0" fillId="2" borderId="19" xfId="0" applyNumberFormat="1" applyFont="1" applyFill="1" applyBorder="1"/>
    <x:xf numFmtId="0" fontId="4" fillId="2" borderId="19" xfId="0" applyNumberFormat="1" applyFont="1" applyFill="1" applyBorder="1"/>
    <x:xf numFmtId="0" fontId="4" fillId="2" borderId="19" xfId="0" applyNumberFormat="1" applyFont="1" applyFill="1" applyBorder="1" applyAlignment="1">
      <x:alignment horizontal="center"/>
    </x:xf>
    <x:xf numFmtId="0" fontId="4" fillId="2" borderId="19" xfId="0" applyNumberFormat="1" applyFont="1" applyFill="1" applyBorder="1" applyAlignment="1">
      <x:alignment horizontal="center" vertical="center"/>
    </x:xf>
    <x:xf numFmtId="0" fontId="5" fillId="0" borderId="0" xfId="0" applyNumberFormat="1" applyFont="1" applyFill="1" applyBorder="1"/>
    <x:xf numFmtId="0" fontId="5" fillId="0" borderId="0" xfId="0" applyNumberFormat="1" applyFont="1" applyFill="1" applyBorder="1" applyAlignment="1">
      <x:alignment wrapText="1"/>
    </x:xf>
    <x:xf numFmtId="0" fontId="5" fillId="0" borderId="0" xfId="0" applyNumberFormat="1" applyFont="1" applyFill="1" applyBorder="1" applyAlignment="1">
      <x:alignment horizontal="center" wrapText="1"/>
    </x:xf>
    <x:xf numFmtId="0" fontId="5" fillId="0" borderId="0" xfId="0" applyNumberFormat="1" applyFont="1" applyFill="1" applyBorder="1" applyAlignment="1">
      <x:alignment horizontal="center" vertical="center" wrapText="1"/>
    </x:xf>
    <x:xf numFmtId="0" fontId="5" fillId="0" borderId="19" xfId="0" applyNumberFormat="1" applyFont="1" applyFill="1" applyBorder="1"/>
    <x:xf numFmtId="0" fontId="5" fillId="0" borderId="19" xfId="0" applyNumberFormat="1" applyFont="1" applyFill="1" applyBorder="1" applyAlignment="1">
      <x:alignment wrapText="1"/>
    </x:xf>
    <x:xf numFmtId="0" fontId="5" fillId="0" borderId="19" xfId="0" applyNumberFormat="1" applyFont="1" applyFill="1" applyBorder="1" applyAlignment="1">
      <x:alignment horizontal="center" wrapText="1"/>
    </x:xf>
    <x:xf numFmtId="0" fontId="5" fillId="0" borderId="19" xfId="0" applyNumberFormat="1" applyFont="1" applyFill="1" applyBorder="1" applyAlignment="1">
      <x:alignment horizontal="center" vertical="center" wrapText="1"/>
    </x:xf>
    <x:xf numFmtId="0" fontId="0" fillId="3" borderId="0" xfId="0" applyNumberFormat="1" applyFont="1" applyFill="1" applyBorder="1"/>
    <x:xf numFmtId="0" fontId="6" fillId="3" borderId="0" xfId="0" applyNumberFormat="1" applyFont="1" applyFill="1" applyBorder="1"/>
    <x:xf numFmtId="0" fontId="6" fillId="3" borderId="0" xfId="0" applyNumberFormat="1" applyFont="1" applyFill="1" applyBorder="1" applyAlignment="1">
      <x:alignment wrapText="1"/>
    </x:xf>
    <x:xf numFmtId="0" fontId="6" fillId="3" borderId="0" xfId="0" applyNumberFormat="1" applyFont="1" applyFill="1" applyBorder="1" applyAlignment="1">
      <x:alignment horizontal="center" wrapText="1"/>
    </x:xf>
    <x:xf numFmtId="0" fontId="6" fillId="3" borderId="0" xfId="0" applyNumberFormat="1" applyFont="1" applyFill="1" applyBorder="1" applyAlignment="1">
      <x:alignment horizontal="center" vertical="center" wrapText="1"/>
    </x:xf>
    <x:xf numFmtId="0" fontId="0" fillId="3" borderId="19" xfId="0" applyNumberFormat="1" applyFont="1" applyFill="1" applyBorder="1"/>
    <x:xf numFmtId="0" fontId="6" fillId="3" borderId="19" xfId="0" applyNumberFormat="1" applyFont="1" applyFill="1" applyBorder="1"/>
    <x:xf numFmtId="0" fontId="6" fillId="3" borderId="19" xfId="0" applyNumberFormat="1" applyFont="1" applyFill="1" applyBorder="1" applyAlignment="1">
      <x:alignment wrapText="1"/>
    </x:xf>
    <x:xf numFmtId="0" fontId="6" fillId="3" borderId="19" xfId="0" applyNumberFormat="1" applyFont="1" applyFill="1" applyBorder="1" applyAlignment="1">
      <x:alignment horizontal="center" wrapText="1"/>
    </x:xf>
    <x:xf numFmtId="0" fontId="6" fillId="3" borderId="19" xfId="0" applyNumberFormat="1" applyFont="1" applyFill="1" applyBorder="1" applyAlignment="1">
      <x:alignment horizontal="center" vertical="center" wrapText="1"/>
    </x:xf>
    <x:xf numFmtId="0" fontId="0" fillId="0" borderId="0" xfId="0" applyNumberFormat="1" applyFont="1" applyFill="1" applyBorder="1"/>
    <x:xf numFmtId="0" fontId="0" fillId="0" borderId="0" xfId="0" applyNumberFormat="1" applyFont="1" applyFill="1" applyBorder="1" applyAlignment="1">
      <x:alignment wrapText="1"/>
    </x:xf>
    <x:xf numFmtId="0" fontId="0" fillId="0" borderId="19" xfId="0" applyNumberFormat="1" applyFont="1" applyFill="1" applyBorder="1" applyAlignment="1">
      <x:alignment wrapText="1"/>
    </x:xf>
    <x:xf numFmtId="200" fontId="0" fillId="0" borderId="0" xfId="0" applyNumberFormat="1" applyFont="1" applyFill="1" applyBorder="1"/>
    <x:xf numFmtId="200" fontId="0" fillId="0" borderId="19" xfId="0" applyNumberFormat="1" applyFont="1" applyFill="1" applyBorder="1"/>
    <x:xf numFmtId="201" fontId="0" fillId="0" borderId="0" xfId="0" applyNumberFormat="1" applyFont="1" applyFill="1" applyBorder="1"/>
    <x:xf numFmtId="201" fontId="0" fillId="0" borderId="19" xfId="0" applyNumberFormat="1" applyFont="1" applyFill="1" applyBorder="1"/>
    <x:xf numFmtId="200" fontId="0" fillId="0" borderId="0" xfId="0" applyNumberFormat="1" applyFont="1" applyFill="1" applyBorder="1" applyAlignment="1">
      <x:alignment wrapText="1"/>
    </x:xf>
    <x:xf numFmtId="200" fontId="0" fillId="0" borderId="19" xfId="0" applyNumberFormat="1" applyFont="1" applyFill="1" applyBorder="1" applyAlignment="1">
      <x:alignment wrapText="1"/>
    </x:xf>
    <x:xf numFmtId="0" fontId="0" fillId="4" borderId="0" xfId="0" applyNumberFormat="1" applyFont="1" applyFill="1" applyBorder="1"/>
    <x:xf numFmtId="200" fontId="0" fillId="4" borderId="0" xfId="0" applyNumberFormat="1" applyFont="1" applyFill="1" applyBorder="1"/>
    <x:xf numFmtId="0" fontId="5" fillId="4" borderId="0" xfId="0" applyNumberFormat="1" applyFont="1" applyFill="1" applyBorder="1"/>
    <x:xf numFmtId="200" fontId="5" fillId="4" borderId="0" xfId="0" applyNumberFormat="1" applyFont="1" applyFill="1" applyBorder="1"/>
    <x:xf numFmtId="0" fontId="5" fillId="4" borderId="0" xfId="0" applyNumberFormat="1" applyFont="1" applyFill="1" applyBorder="1" applyAlignment="1">
      <x:alignment wrapText="1"/>
    </x:xf>
    <x:xf numFmtId="200" fontId="5" fillId="4" borderId="0" xfId="0" applyNumberFormat="1" applyFont="1" applyFill="1" applyBorder="1" applyAlignment="1">
      <x:alignment wrapText="1"/>
    </x:xf>
    <x:xf numFmtId="0" fontId="0" fillId="4" borderId="19" xfId="0" applyNumberFormat="1" applyFont="1" applyFill="1" applyBorder="1"/>
    <x:xf numFmtId="200" fontId="0" fillId="4" borderId="19" xfId="0" applyNumberFormat="1" applyFont="1" applyFill="1" applyBorder="1"/>
    <x:xf numFmtId="0" fontId="5" fillId="4" borderId="19" xfId="0" applyNumberFormat="1" applyFont="1" applyFill="1" applyBorder="1"/>
    <x:xf numFmtId="200" fontId="5" fillId="4" borderId="19" xfId="0" applyNumberFormat="1" applyFont="1" applyFill="1" applyBorder="1"/>
    <x:xf numFmtId="0" fontId="5" fillId="4" borderId="19" xfId="0" applyNumberFormat="1" applyFont="1" applyFill="1" applyBorder="1" applyAlignment="1">
      <x:alignment wrapText="1"/>
    </x:xf>
    <x:xf numFmtId="200" fontId="5" fillId="4" borderId="19" xfId="0" applyNumberFormat="1" applyFont="1" applyFill="1" applyBorder="1" applyAlignment="1">
      <x:alignment wrapText="1"/>
    </x:xf>
    <x:xf numFmtId="0" fontId="0" fillId="5" borderId="0" xfId="0" applyNumberFormat="1" applyFont="1" applyFill="1" applyBorder="1" applyAlignment="1">
      <x:alignment wrapText="1"/>
    </x:xf>
    <x:xf numFmtId="0" fontId="7" fillId="5" borderId="0" xfId="0" applyNumberFormat="1" applyFont="1" applyFill="1" applyBorder="1" applyAlignment="1">
      <x:alignment wrapText="1"/>
    </x:xf>
    <x:xf numFmtId="0" fontId="0" fillId="5" borderId="19" xfId="0" applyNumberFormat="1" applyFont="1" applyFill="1" applyBorder="1" applyAlignment="1">
      <x:alignment wrapText="1"/>
    </x:xf>
    <x:xf numFmtId="0" fontId="7" fillId="5" borderId="19" xfId="0" applyNumberFormat="1" applyFont="1" applyFill="1" applyBorder="1" applyAlignment="1">
      <x:alignment wrapText="1"/>
    </x:xf>
    <x:xf numFmtId="0" fontId="0" fillId="6" borderId="0" xfId="0" applyNumberFormat="1" applyFont="1" applyFill="1" applyBorder="1" applyAlignment="1">
      <x:alignment wrapText="1"/>
    </x:xf>
    <x:xf numFmtId="0" fontId="5" fillId="6" borderId="0" xfId="0" applyNumberFormat="1" applyFont="1" applyFill="1" applyBorder="1" applyAlignment="1">
      <x:alignment wrapText="1"/>
    </x:xf>
    <x:xf numFmtId="0" fontId="0" fillId="6" borderId="19" xfId="0" applyNumberFormat="1" applyFont="1" applyFill="1" applyBorder="1" applyAlignment="1">
      <x:alignment wrapText="1"/>
    </x:xf>
    <x:xf numFmtId="0" fontId="5" fillId="6" borderId="19" xfId="0" applyNumberFormat="1" applyFont="1" applyFill="1" applyBorder="1" applyAlignment="1">
      <x:alignment wrapText="1"/>
    </x:xf>
    <x:xf numFmtId="0" fontId="5" fillId="0" borderId="0" xfId="0" applyNumberFormat="1" applyFont="1" applyFill="1" applyBorder="1" applyAlignment="1">
      <x:alignment horizontal="center"/>
    </x:xf>
    <x:xf numFmtId="0" fontId="5" fillId="0" borderId="0" xfId="0" applyNumberFormat="1" applyFont="1" applyFill="1" applyBorder="1" applyAlignment="1">
      <x:alignment horizontal="center" vertical="center"/>
    </x:xf>
    <x:xf numFmtId="0" fontId="5" fillId="0" borderId="19" xfId="0" applyNumberFormat="1" applyFont="1" applyFill="1" applyBorder="1" applyAlignment="1">
      <x:alignment horizontal="center"/>
    </x:xf>
    <x:xf numFmtId="0" fontId="5" fillId="0" borderId="19" xfId="0" applyNumberFormat="1" applyFont="1" applyFill="1" applyBorder="1" applyAlignment="1">
      <x:alignment horizontal="center" vertical="center"/>
    </x:xf>
    <x:xf numFmtId="0" fontId="0" fillId="0" borderId="0" xfId="0" applyNumberFormat="1" applyFont="1" applyFill="1" applyBorder="1" applyAlignment="1">
      <x:alignment horizontal="center" wrapText="1"/>
    </x:xf>
    <x:xf numFmtId="0" fontId="0" fillId="0" borderId="19" xfId="0" applyNumberFormat="1" applyFont="1" applyFill="1" applyBorder="1" applyAlignment="1">
      <x:alignment horizontal="center" wrapText="1"/>
    </x:xf>
    <x:xf numFmtId="0" fontId="0" fillId="0" borderId="0" xfId="0" applyNumberFormat="1" applyFont="1" applyFill="1" applyBorder="1" applyAlignment="1">
      <x:alignment horizontal="center" vertical="center" wrapText="1"/>
    </x:xf>
    <x:xf numFmtId="0" fontId="0" fillId="0" borderId="19" xfId="0" applyNumberFormat="1" applyFont="1" applyFill="1" applyBorder="1" applyAlignment="1">
      <x:alignment horizontal="center" vertical="center" wrapText="1"/>
    </x:xf>
    <x:xf numFmtId="200" fontId="0" fillId="0" borderId="0" xfId="0" applyNumberFormat="1" applyFont="1" applyFill="1" applyBorder="1" applyAlignment="1">
      <x:alignment horizontal="center" wrapText="1"/>
    </x:xf>
    <x:xf numFmtId="0" fontId="5" fillId="4" borderId="0" xfId="0" applyNumberFormat="1" applyFont="1" applyFill="1" applyBorder="1" applyAlignment="1">
      <x:alignment horizontal="center" wrapText="1"/>
    </x:xf>
    <x:xf numFmtId="200" fontId="5" fillId="4" borderId="0" xfId="0" applyNumberFormat="1" applyFont="1" applyFill="1" applyBorder="1" applyAlignment="1">
      <x:alignment horizontal="center" wrapText="1"/>
    </x:xf>
    <x:xf numFmtId="200" fontId="0" fillId="0" borderId="19" xfId="0" applyNumberFormat="1" applyFont="1" applyFill="1" applyBorder="1" applyAlignment="1">
      <x:alignment horizontal="center" wrapText="1"/>
    </x:xf>
    <x:xf numFmtId="0" fontId="5" fillId="4" borderId="19" xfId="0" applyNumberFormat="1" applyFont="1" applyFill="1" applyBorder="1" applyAlignment="1">
      <x:alignment horizontal="center" wrapText="1"/>
    </x:xf>
    <x:xf numFmtId="200" fontId="5" fillId="4" borderId="19" xfId="0" applyNumberFormat="1" applyFont="1" applyFill="1" applyBorder="1" applyAlignment="1">
      <x:alignment horizontal="center" wrapText="1"/>
    </x:xf>
    <x:xf numFmtId="200" fontId="0" fillId="0" borderId="0" xfId="0" applyNumberFormat="1" applyFont="1" applyFill="1" applyBorder="1" applyAlignment="1">
      <x:alignment horizontal="center" vertical="center" wrapText="1"/>
    </x:xf>
    <x:xf numFmtId="0" fontId="5" fillId="4" borderId="0" xfId="0" applyNumberFormat="1" applyFont="1" applyFill="1" applyBorder="1" applyAlignment="1">
      <x:alignment horizontal="center" vertical="center" wrapText="1"/>
    </x:xf>
    <x:xf numFmtId="200" fontId="5" fillId="4" borderId="0" xfId="0" applyNumberFormat="1" applyFont="1" applyFill="1" applyBorder="1" applyAlignment="1">
      <x:alignment horizontal="center" vertical="center" wrapText="1"/>
    </x:xf>
    <x:xf numFmtId="200" fontId="0" fillId="0" borderId="19" xfId="0" applyNumberFormat="1" applyFont="1" applyFill="1" applyBorder="1" applyAlignment="1">
      <x:alignment horizontal="center" vertical="center" wrapText="1"/>
    </x:xf>
    <x:xf numFmtId="0" fontId="5" fillId="4" borderId="19" xfId="0" applyNumberFormat="1" applyFont="1" applyFill="1" applyBorder="1" applyAlignment="1">
      <x:alignment horizontal="center" vertical="center" wrapText="1"/>
    </x:xf>
    <x:xf numFmtId="200" fontId="5" fillId="4" borderId="19" xfId="0" applyNumberFormat="1" applyFont="1" applyFill="1" applyBorder="1" applyAlignment="1">
      <x:alignment horizontal="center" vertical="center" wrapText="1"/>
    </x:xf>
    <x:xf numFmtId="0" fontId="0" fillId="0" borderId="0" xfId="0" applyNumberFormat="1" applyFont="1" applyFill="1" applyBorder="1" applyAlignment="1">
      <x:alignment vertical="center" wrapText="1"/>
    </x:xf>
    <x:xf numFmtId="0" fontId="0" fillId="0" borderId="19" xfId="0" applyNumberFormat="1" applyFont="1" applyFill="1" applyBorder="1" applyAlignment="1">
      <x:alignment vertical="center" wrapText="1"/>
    </x:xf>
    <x:xf numFmtId="0" fontId="5" fillId="4" borderId="0" xfId="0" applyNumberFormat="1" applyFont="1" applyFill="1" applyBorder="1" applyAlignment="1">
      <x:alignment vertical="center" wrapText="1"/>
    </x:xf>
    <x:xf numFmtId="0" fontId="5" fillId="4" borderId="19" xfId="0" applyNumberFormat="1" applyFont="1" applyFill="1" applyBorder="1" applyAlignment="1">
      <x:alignment vertical="center" wrapText="1"/>
    </x:xf>
    <x:xf numFmtId="201" fontId="0" fillId="0" borderId="0" xfId="0" applyNumberFormat="1" applyFont="1" applyFill="1" applyBorder="1" applyAlignment="1">
      <x:alignment wrapText="1"/>
    </x:xf>
    <x:xf numFmtId="201" fontId="0" fillId="0" borderId="19" xfId="0" applyNumberFormat="1" applyFont="1" applyFill="1" applyBorder="1" applyAlignment="1">
      <x:alignment wrapText="1"/>
    </x:xf>
    <x:xf numFmtId="200" fontId="0" fillId="0" borderId="0" xfId="0" applyNumberFormat="1" applyFont="1" applyFill="1" applyBorder="1" applyAlignment="1">
      <x:alignment vertical="center" wrapText="1"/>
    </x:xf>
    <x:xf numFmtId="201" fontId="0" fillId="0" borderId="0" xfId="0" applyNumberFormat="1" applyFont="1" applyFill="1" applyBorder="1" applyAlignment="1">
      <x:alignment vertical="center" wrapText="1"/>
    </x:xf>
    <x:xf numFmtId="0" fontId="1" fillId="0" borderId="1" xfId="0" applyNumberFormat="1" applyFont="1" applyFill="1" applyBorder="1" applyAlignment="1">
      <x:alignment horizontal="right" vertical="center" wrapText="1"/>
    </x:xf>
    <x:xf numFmtId="0" fontId="1" fillId="0" borderId="2" xfId="0" applyNumberFormat="1" applyFont="1" applyFill="1" applyBorder="1" applyAlignment="1">
      <x:alignment horizontal="left" vertical="center" wrapText="1"/>
    </x:xf>
    <x:xf numFmtId="0" fontId="1" fillId="0" borderId="2" xfId="0" applyNumberFormat="1" applyFont="1" applyFill="1" applyBorder="1" applyAlignment="1">
      <x:alignment horizontal="center" vertical="center" wrapText="1"/>
    </x:xf>
    <x:xf numFmtId="0" fontId="1" fillId="0" borderId="2" xfId="0" applyNumberFormat="1" applyFont="1" applyFill="1" applyBorder="1" applyAlignment="1">
      <x:alignment horizontal="right" vertical="center" wrapText="1"/>
    </x:xf>
    <x:xf numFmtId="0" fontId="1" fillId="0" borderId="5" xfId="0" applyNumberFormat="1" applyFont="1" applyFill="1" applyBorder="1" applyAlignment="1">
      <x:alignment horizontal="center" vertical="center" wrapText="1"/>
    </x:xf>
    <x:xf numFmtId="0" fontId="1" fillId="0" borderId="6" xfId="0" applyNumberFormat="1" applyFont="1" applyFill="1" applyBorder="1" applyAlignment="1">
      <x:alignment vertical="center" wrapText="1"/>
    </x:xf>
    <x:xf numFmtId="0" fontId="1" fillId="0" borderId="6" xfId="0" applyNumberFormat="1" applyFont="1" applyFill="1" applyBorder="1" applyAlignment="1">
      <x:alignment horizontal="left" vertical="center" wrapText="1"/>
    </x:xf>
    <x:xf numFmtId="0" fontId="1" fillId="0" borderId="6" xfId="0" applyNumberFormat="1" applyFont="1" applyFill="1" applyBorder="1" applyAlignment="1">
      <x:alignment horizontal="center" vertical="center" wrapText="1"/>
    </x:xf>
    <x:xf numFmtId="0" fontId="1" fillId="0" borderId="13" xfId="0" applyNumberFormat="1" applyFont="1" applyFill="1" applyBorder="1" applyAlignment="1">
      <x:alignment horizontal="center" vertical="center" wrapText="1"/>
    </x:xf>
    <x:xf numFmtId="0" fontId="2" fillId="0" borderId="5" xfId="0" applyNumberFormat="1" applyFont="1" applyFill="1" applyBorder="1" applyAlignment="1">
      <x:alignment horizontal="center" vertical="center" wrapText="1"/>
    </x:xf>
    <x:xf numFmtId="8" fontId="2" fillId="0" borderId="5" xfId="0" applyNumberFormat="1" applyFont="1" applyFill="1" applyBorder="1" applyAlignment="1">
      <x:alignment horizontal="center" vertical="center" wrapText="1"/>
    </x:xf>
    <x:xf numFmtId="8" fontId="2" fillId="0" borderId="8" xfId="0" applyNumberFormat="1" applyFont="1" applyFill="1" applyBorder="1" applyAlignment="1">
      <x:alignment horizontal="center" vertical="center" wrapText="1"/>
    </x:xf>
    <x:xf numFmtId="0" fontId="2" fillId="0" borderId="9" xfId="0" applyNumberFormat="1" applyFont="1" applyFill="1" applyBorder="1" applyAlignment="1">
      <x:alignment horizontal="center" vertical="center" wrapText="1"/>
    </x:xf>
    <x:xf numFmtId="0" fontId="2" fillId="0" borderId="10" xfId="0" applyNumberFormat="1" applyFont="1" applyFill="1" applyBorder="1" applyAlignment="1">
      <x:alignment horizontal="center" vertical="center" wrapText="1"/>
    </x:xf>
    <x:xf numFmtId="8" fontId="2" fillId="0" borderId="10" xfId="0" applyNumberFormat="1" applyFont="1" applyFill="1" applyBorder="1" applyAlignment="1">
      <x:alignment horizontal="center" vertical="center" wrapText="1"/>
    </x:xf>
    <x:xf numFmtId="8" fontId="2" fillId="0" borderId="14" xfId="0" applyNumberFormat="1" applyFont="1" applyFill="1" applyBorder="1" applyAlignment="1">
      <x:alignment horizontal="center" vertical="center" wrapText="1"/>
    </x:xf>
    <x:xf numFmtId="0" fontId="2" fillId="0" borderId="11" xfId="0" applyNumberFormat="1" applyFont="1" applyFill="1" applyBorder="1" applyAlignment="1">
      <x:alignment horizontal="center" vertical="center" wrapText="1"/>
    </x:xf>
    <x:xf numFmtId="8" fontId="2" fillId="0" borderId="11" xfId="0" applyNumberFormat="1" applyFont="1" applyFill="1" applyBorder="1" applyAlignment="1">
      <x:alignment horizontal="center" vertical="center" wrapText="1"/>
    </x:xf>
    <x:xf numFmtId="8" fontId="2" fillId="0" borderId="15" xfId="0" applyNumberFormat="1" applyFont="1" applyFill="1" applyBorder="1" applyAlignment="1">
      <x:alignment horizontal="center" vertical="center" wrapText="1"/>
    </x:xf>
    <x:xf numFmtId="0" fontId="2" fillId="0" borderId="4" xfId="0" applyNumberFormat="1" applyFont="1" applyFill="1" applyBorder="1" applyAlignment="1">
      <x:alignment horizontal="center" vertical="center" wrapText="1"/>
    </x:xf>
    <x:xf numFmtId="0" fontId="1" fillId="0" borderId="4" xfId="0" applyNumberFormat="1" applyFont="1" applyFill="1" applyBorder="1" applyAlignment="1">
      <x:alignment horizontal="center" vertical="center" wrapText="1"/>
    </x:xf>
    <x:xf numFmtId="8" fontId="2" fillId="0" borderId="4" xfId="0" applyNumberFormat="1" applyFont="1" applyFill="1" applyBorder="1" applyAlignment="1">
      <x:alignment horizontal="center" vertical="center" wrapText="1"/>
    </x:xf>
    <x:xf numFmtId="8" fontId="2" fillId="0" borderId="12" xfId="0" applyNumberFormat="1" applyFont="1" applyFill="1" applyBorder="1" applyAlignment="1">
      <x:alignment horizontal="center" vertical="center" wrapText="1"/>
    </x:xf>
    <x:xf numFmtId="0" fontId="2" fillId="0" borderId="3" xfId="0" applyNumberFormat="1" applyFont="1" applyFill="1" applyBorder="1" applyAlignment="1">
      <x:alignment horizontal="center" vertical="center" wrapText="1"/>
    </x:xf>
    <x:xf numFmtId="0" fontId="1" fillId="0" borderId="3" xfId="0" applyNumberFormat="1" applyFont="1" applyFill="1" applyBorder="1" applyAlignment="1">
      <x:alignment horizontal="center" vertical="center" wrapText="1"/>
    </x:xf>
    <x:xf numFmtId="8" fontId="2" fillId="0" borderId="3" xfId="0" applyNumberFormat="1" applyFont="1" applyFill="1" applyBorder="1" applyAlignment="1">
      <x:alignment horizontal="center" vertical="center" wrapText="1"/>
    </x:xf>
    <x:xf numFmtId="8" fontId="2" fillId="0" borderId="16" xfId="0" applyNumberFormat="1" applyFont="1" applyFill="1" applyBorder="1" applyAlignment="1">
      <x:alignment horizontal="center" vertical="center" wrapText="1"/>
    </x:xf>
    <x:xf numFmtId="0" fontId="2" fillId="0" borderId="5" xfId="0" applyNumberFormat="1" applyFont="1" applyFill="1" applyBorder="1" applyAlignment="1">
      <x:alignment vertical="center" wrapText="1"/>
    </x:xf>
    <x:xf numFmtId="0" fontId="2" fillId="0" borderId="4" xfId="0" applyNumberFormat="1" applyFont="1" applyFill="1" applyBorder="1" applyAlignment="1">
      <x:alignment vertical="center" wrapText="1"/>
    </x:xf>
    <x:xf numFmtId="0" fontId="2" fillId="0" borderId="3" xfId="0" applyNumberFormat="1" applyFont="1" applyFill="1" applyBorder="1" applyAlignment="1">
      <x:alignment vertical="center" wrapText="1"/>
    </x:xf>
    <x:xf numFmtId="168" fontId="3" fillId="0" borderId="17" xfId="0" applyNumberFormat="1" applyFont="1" applyFill="1" applyBorder="1" applyAlignment="1">
      <x:alignment horizontal="center" vertical="center"/>
    </x:xf>
    <x:xf numFmtId="168" fontId="3" fillId="0" borderId="18" xfId="0" applyNumberFormat="1" applyFont="1" applyFill="1" applyBorder="1" applyAlignment="1">
      <x:alignment vertical="center"/>
    </x:xf>
    <x:xf numFmtId="0" fontId="1" fillId="0" borderId="7" xfId="0" applyNumberFormat="1" applyFont="1" applyFill="1" applyBorder="1" applyAlignment="1">
      <x:alignment horizontal="center" vertical="center" wrapText="1"/>
    </x:xf>
    <x:xf numFmtId="202" fontId="2" fillId="0" borderId="5" xfId="0" applyNumberFormat="1" applyFont="1" applyFill="1" applyBorder="1" applyAlignment="1">
      <x:alignment horizontal="center" vertical="center" wrapText="1"/>
    </x:xf>
    <x:xf numFmtId="202" fontId="2" fillId="0" borderId="8" xfId="0" applyNumberFormat="1" applyFont="1" applyFill="1" applyBorder="1" applyAlignment="1">
      <x:alignment horizontal="center" vertical="center" wrapText="1"/>
    </x:xf>
    <x:xf numFmtId="202" fontId="2" fillId="0" borderId="9" xfId="0" applyNumberFormat="1" applyFont="1" applyFill="1" applyBorder="1" applyAlignment="1">
      <x:alignment horizontal="center" vertical="center" wrapText="1"/>
    </x:xf>
    <x:xf numFmtId="202" fontId="2" fillId="0" borderId="10" xfId="0" applyNumberFormat="1" applyFont="1" applyFill="1" applyBorder="1" applyAlignment="1">
      <x:alignment horizontal="center" vertical="center" wrapText="1"/>
    </x:xf>
    <x:xf numFmtId="202" fontId="2" fillId="0" borderId="14" xfId="0" applyNumberFormat="1" applyFont="1" applyFill="1" applyBorder="1" applyAlignment="1">
      <x:alignment horizontal="center" vertical="center" wrapText="1"/>
    </x:xf>
    <x:xf numFmtId="202" fontId="3" fillId="0" borderId="18" xfId="0" applyNumberFormat="1" applyFont="1" applyFill="1" applyBorder="1" applyAlignment="1">
      <x:alignment vertical="center"/>
    </x:xf>
    <x:xf numFmtId="202" fontId="2" fillId="0" borderId="11" xfId="0" applyNumberFormat="1" applyFont="1" applyFill="1" applyBorder="1" applyAlignment="1">
      <x:alignment horizontal="center" vertical="center" wrapText="1"/>
    </x:xf>
    <x:xf numFmtId="202" fontId="2" fillId="0" borderId="15" xfId="0" applyNumberFormat="1" applyFont="1" applyFill="1" applyBorder="1" applyAlignment="1">
      <x:alignment horizontal="center" vertical="center" wrapText="1"/>
    </x:xf>
    <x:xf numFmtId="202" fontId="3" fillId="0" borderId="17" xfId="0" applyNumberFormat="1" applyFont="1" applyFill="1" applyBorder="1" applyAlignment="1">
      <x:alignment horizontal="center" vertical="center"/>
    </x:xf>
    <x:xf numFmtId="202" fontId="2" fillId="0" borderId="4" xfId="0" applyNumberFormat="1" applyFont="1" applyFill="1" applyBorder="1" applyAlignment="1">
      <x:alignment horizontal="center" vertical="center" wrapText="1"/>
    </x:xf>
    <x:xf numFmtId="202" fontId="2" fillId="0" borderId="12" xfId="0" applyNumberFormat="1" applyFont="1" applyFill="1" applyBorder="1" applyAlignment="1">
      <x:alignment horizontal="center" vertical="center" wrapText="1"/>
    </x:xf>
    <x:xf numFmtId="202" fontId="2" fillId="0" borderId="3" xfId="0" applyNumberFormat="1" applyFont="1" applyFill="1" applyBorder="1" applyAlignment="1">
      <x:alignment horizontal="center" vertical="center" wrapText="1"/>
    </x:xf>
    <x:xf numFmtId="202" fontId="2" fillId="0" borderId="16" xfId="0" applyNumberFormat="1" applyFont="1" applyFill="1" applyBorder="1" applyAlignment="1">
      <x:alignment horizontal="center" vertical="center" wrapText="1"/>
    </x:xf>
    <x:xf numFmtId="202" fontId="0" fillId="0" borderId="0" xfId="0" applyNumberFormat="1" applyFont="1" applyFill="1" applyBorder="1" applyAlignment="1">
      <x:alignment vertical="center" wrapText="1"/>
    </x:xf>
    <x:xf numFmtId="203" fontId="0" fillId="0" borderId="0" xfId="0" applyNumberFormat="1" applyFont="1" applyFill="1" applyBorder="1" applyAlignment="1">
      <x:alignment vertical="center" wrapText="1"/>
    </x:xf>
    <x:xf numFmtId="204" fontId="0" fillId="0" borderId="0" xfId="0" applyNumberFormat="1" applyFont="1" applyFill="1" applyBorder="1" applyAlignment="1">
      <x:alignment vertical="center" wrapText="1"/>
    </x:xf>
    <x:xf numFmtId="202" fontId="0" fillId="0" borderId="0" xfId="0" applyNumberFormat="1" applyFont="1" applyFill="1" applyBorder="1" applyAlignment="1">
      <x:alignment horizontal="center" vertical="center" wrapText="1"/>
    </x:xf>
    <x:xf numFmtId="204" fontId="0" fillId="0" borderId="0" xfId="0" applyNumberFormat="1" applyFont="1" applyFill="1" applyBorder="1" applyAlignment="1">
      <x:alignment horizontal="center" vertical="center" wrapText="1"/>
    </x:xf>
    <x:xf numFmtId="202" fontId="5" fillId="4" borderId="0" xfId="0" applyNumberFormat="1" applyFont="1" applyFill="1" applyBorder="1" applyAlignment="1">
      <x:alignment horizontal="center"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98e6ba0372a3498e" /><Relationship Type="http://schemas.openxmlformats.org/officeDocument/2006/relationships/theme" Target="/xl/theme/theme1.xml" Id="R3711cdaa5440422b" /><Relationship Type="http://schemas.openxmlformats.org/officeDocument/2006/relationships/sharedStrings" Target="/xl/sharedStrings.xml" Id="Rf23d2f82fa2349f4" /><Relationship Type="http://schemas.openxmlformats.org/officeDocument/2006/relationships/worksheet" Target="/xl/worksheets/sheet1.xml" Id="R71b621f48bac4b15" /><Relationship Type="http://schemas.openxmlformats.org/officeDocument/2006/relationships/worksheet" Target="/xl/worksheets/sheet2.xml" Id="R43487007238146c4" /></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baseColWidth="10" defaultRowHeight="14.5"/>
  <x:cols>
    <x:col min="1" max="1" width="11" customWidth="1"/>
    <x:col min="5" max="5" width="11" customWidth="1"/>
    <x:col min="6" max="6" width="14" customWidth="1"/>
    <x:col min="7" max="7" width="13" customWidth="1"/>
    <x:col min="8" max="8" width="14" customWidth="1"/>
    <x:col min="10" max="10" width="11" customWidth="1"/>
    <x:col min="11" max="11" width="14" customWidth="1"/>
    <x:col min="12" max="12" width="13" customWidth="1"/>
    <x:col min="13" max="13" width="14" customWidth="1"/>
    <x:col min="14" max="14" width="14.54296875" customWidth="1"/>
  </x:cols>
  <x:sheetData>
    <x:row r="1" ht="15">
      <x:c r="F1" s="130" t="str">
        <x:v>COTIZACIÓN 1 – BYG</x:v>
      </x:c>
      <x:c r="G1" s="130"/>
      <x:c r="H1" s="130"/>
      <x:c r="K1" s="130" t="str">
        <x:v>COTIZACIÓN 2 – SUMINISTROS ALIMENTICIOS</x:v>
      </x:c>
      <x:c r="L1" s="130"/>
      <x:c r="M1" s="130"/>
    </x:row>
    <x:row r="2" ht="143.5">
      <x:c r="A2" s="1" t="s">
        <x:v>0</x:v>
      </x:c>
      <x:c r="B2" s="2" t="s">
        <x:v>1</x:v>
      </x:c>
      <x:c r="C2" s="3" t="s">
        <x:v>2</x:v>
      </x:c>
      <x:c r="D2" s="4" t="s">
        <x:v>3</x:v>
      </x:c>
      <x:c r="E2" s="5" t="s">
        <x:v>4</x:v>
      </x:c>
      <x:c r="F2" s="6" t="s">
        <x:v>5</x:v>
      </x:c>
      <x:c r="G2" s="4" t="s">
        <x:v>6</x:v>
      </x:c>
      <x:c r="H2" s="4" t="s">
        <x:v>7</x:v>
      </x:c>
      <x:c r="I2" s="7" t="s">
        <x:v>3</x:v>
      </x:c>
      <x:c r="J2" s="8" t="s">
        <x:v>4</x:v>
      </x:c>
      <x:c r="K2" s="9" t="s">
        <x:v>5</x:v>
      </x:c>
      <x:c r="L2" s="10" t="s">
        <x:v>6</x:v>
      </x:c>
      <x:c r="M2" s="11" t="s">
        <x:v>7</x:v>
      </x:c>
      <x:c r="N2" s="39" t="s">
        <x:v>8</x:v>
      </x:c>
    </x:row>
    <x:row r="3" ht="409.6000061035156">
      <x:c r="A3" s="12" t="n">
        <x:v>1</x:v>
      </x:c>
      <x:c r="B3" s="7" t="str">
        <x:v>Luminómetro para ATP y microorganismos Touch</x:v>
      </x:c>
      <x:c r="C3" s="12" t="s">
        <x:v>9</x:v>
      </x:c>
      <x:c r="D3" s="12" t="str">
        <x:v>Unidad</x:v>
      </x:c>
      <x:c r="E3" s="12" t="n">
        <x:v>1</x:v>
      </x:c>
      <x:c r="F3" s="190" t="n">
        <x:v>17900000</x:v>
      </x:c>
      <x:c r="G3" s="190" t="n">
        <x:v>3401000</x:v>
      </x:c>
      <x:c r="H3" s="191" t="n">
        <x:v>21301000</x:v>
      </x:c>
      <x:c r="I3" s="192" t="str">
        <x:v>Unidad</x:v>
      </x:c>
      <x:c r="J3" s="193" t="n">
        <x:v>1</x:v>
      </x:c>
      <x:c r="K3" s="193" t="n">
        <x:v>18050000</x:v>
      </x:c>
      <x:c r="L3" s="193" t="n">
        <x:v>3429500</x:v>
      </x:c>
      <x:c r="M3" s="194" t="n">
        <x:v>21479500</x:v>
      </x:c>
      <x:c r="N3" s="195" t="n">
        <x:f>AVERAGE(H3,M3)</x:f>
        <x:v>21390250</x:v>
      </x:c>
    </x:row>
    <x:row r="4" ht="169" customHeight="1">
      <x:c r="A4" s="19" t="n">
        <x:v>2</x:v>
      </x:c>
      <x:c r="B4" s="20" t="str">
        <x:v>Abatidor y congelador</x:v>
      </x:c>
      <x:c r="C4" s="19" t="s">
        <x:v>10</x:v>
      </x:c>
      <x:c r="D4" s="19" t="str">
        <x:v>Unidad</x:v>
      </x:c>
      <x:c r="E4" s="19" t="n">
        <x:v>1</x:v>
      </x:c>
      <x:c r="F4" s="190" t="n">
        <x:v>19200000</x:v>
      </x:c>
      <x:c r="G4" s="190" t="n">
        <x:v>3648000</x:v>
      </x:c>
      <x:c r="H4" s="190" t="n">
        <x:v>22848000</x:v>
      </x:c>
      <x:c r="I4" s="196" t="str">
        <x:v>Unidad</x:v>
      </x:c>
      <x:c r="J4" s="196" t="n">
        <x:v>1</x:v>
      </x:c>
      <x:c r="K4" s="196" t="n">
        <x:v>19275000</x:v>
      </x:c>
      <x:c r="L4" s="196" t="n">
        <x:v>3662250</x:v>
      </x:c>
      <x:c r="M4" s="197" t="n">
        <x:v>22937250</x:v>
      </x:c>
      <x:c r="N4" s="198" t="n">
        <x:f>AVERAGE(H4,M4)</x:f>
        <x:v>22892625</x:v>
      </x:c>
    </x:row>
    <x:row r="5">
      <x:c r="A5" s="25"/>
      <x:c r="B5" s="26"/>
      <x:c r="C5" s="25"/>
      <x:c r="D5" s="25"/>
      <x:c r="E5" s="25"/>
      <x:c r="F5" s="199"/>
      <x:c r="G5" s="199"/>
      <x:c r="H5" s="199"/>
      <x:c r="I5" s="199"/>
      <x:c r="J5" s="199"/>
      <x:c r="K5" s="199"/>
      <x:c r="L5" s="199"/>
      <x:c r="M5" s="200"/>
      <x:c r="N5" s="198"/>
    </x:row>
    <x:row r="6">
      <x:c r="A6" s="25"/>
      <x:c r="B6" s="26"/>
      <x:c r="C6" s="25"/>
      <x:c r="D6" s="25"/>
      <x:c r="E6" s="25"/>
      <x:c r="F6" s="199"/>
      <x:c r="G6" s="199"/>
      <x:c r="H6" s="199"/>
      <x:c r="I6" s="199"/>
      <x:c r="J6" s="199"/>
      <x:c r="K6" s="199"/>
      <x:c r="L6" s="199"/>
      <x:c r="M6" s="200"/>
      <x:c r="N6" s="198"/>
    </x:row>
    <x:row r="7">
      <x:c r="A7" s="25"/>
      <x:c r="B7" s="26"/>
      <x:c r="C7" s="25"/>
      <x:c r="D7" s="25"/>
      <x:c r="E7" s="25"/>
      <x:c r="F7" s="199"/>
      <x:c r="G7" s="199"/>
      <x:c r="H7" s="199"/>
      <x:c r="I7" s="199"/>
      <x:c r="J7" s="199"/>
      <x:c r="K7" s="199"/>
      <x:c r="L7" s="199"/>
      <x:c r="M7" s="200"/>
      <x:c r="N7" s="198"/>
    </x:row>
    <x:row r="8">
      <x:c r="A8" s="25"/>
      <x:c r="B8" s="26"/>
      <x:c r="C8" s="25"/>
      <x:c r="D8" s="25"/>
      <x:c r="E8" s="25"/>
      <x:c r="F8" s="199"/>
      <x:c r="G8" s="199"/>
      <x:c r="H8" s="199"/>
      <x:c r="I8" s="199"/>
      <x:c r="J8" s="199"/>
      <x:c r="K8" s="199"/>
      <x:c r="L8" s="199"/>
      <x:c r="M8" s="200"/>
      <x:c r="N8" s="198"/>
    </x:row>
    <x:row r="9">
      <x:c r="A9" s="25"/>
      <x:c r="B9" s="26"/>
      <x:c r="C9" s="25"/>
      <x:c r="D9" s="25"/>
      <x:c r="E9" s="25"/>
      <x:c r="F9" s="199"/>
      <x:c r="G9" s="199"/>
      <x:c r="H9" s="199"/>
      <x:c r="I9" s="199"/>
      <x:c r="J9" s="199"/>
      <x:c r="K9" s="199"/>
      <x:c r="L9" s="199"/>
      <x:c r="M9" s="200"/>
      <x:c r="N9" s="198"/>
    </x:row>
    <x:row r="10" ht="15">
      <x:c r="A10" s="29"/>
      <x:c r="B10" s="30"/>
      <x:c r="C10" s="29"/>
      <x:c r="D10" s="29"/>
      <x:c r="E10" s="29"/>
      <x:c r="F10" s="201"/>
      <x:c r="G10" s="201"/>
      <x:c r="H10" s="201"/>
      <x:c r="I10" s="201"/>
      <x:c r="J10" s="201"/>
      <x:c r="K10" s="201"/>
      <x:c r="L10" s="201"/>
      <x:c r="M10" s="202"/>
      <x:c r="N10" s="198"/>
    </x:row>
    <x:row r="11" ht="149.5" customHeight="1">
      <x:c r="A11" s="19" t="n">
        <x:v>3</x:v>
      </x:c>
      <x:c r="B11" s="20" t="str">
        <x:v>Horno deshidratador</x:v>
      </x:c>
      <x:c r="C11" s="19" t="s">
        <x:v>11</x:v>
      </x:c>
      <x:c r="D11" s="19" t="str">
        <x:v>Unidad</x:v>
      </x:c>
      <x:c r="E11" s="19" t="n">
        <x:v>2</x:v>
      </x:c>
      <x:c r="F11" s="190" t="n">
        <x:v>2800000</x:v>
      </x:c>
      <x:c r="G11" s="190" t="n">
        <x:v>532000</x:v>
      </x:c>
      <x:c r="H11" s="190" t="n">
        <x:v>6664000</x:v>
      </x:c>
      <x:c r="I11" s="190" t="str">
        <x:v>Unidad</x:v>
      </x:c>
      <x:c r="J11" s="190" t="n">
        <x:v>2</x:v>
      </x:c>
      <x:c r="K11" s="190" t="n">
        <x:v>2900000</x:v>
      </x:c>
      <x:c r="L11" s="190" t="n">
        <x:v>551000</x:v>
      </x:c>
      <x:c r="M11" s="191" t="n">
        <x:v>6902000</x:v>
      </x:c>
      <x:c r="N11" s="198" t="n">
        <x:f>AVERAGE(H11,M11)</x:f>
        <x:v>6783000</x:v>
      </x:c>
    </x:row>
    <x:row r="12">
      <x:c r="A12" s="25"/>
      <x:c r="B12" s="26"/>
      <x:c r="C12" s="25"/>
      <x:c r="D12" s="25"/>
      <x:c r="E12" s="25"/>
      <x:c r="F12" s="199"/>
      <x:c r="G12" s="199"/>
      <x:c r="H12" s="199"/>
      <x:c r="I12" s="199"/>
      <x:c r="J12" s="199"/>
      <x:c r="K12" s="199"/>
      <x:c r="L12" s="199"/>
      <x:c r="M12" s="200"/>
      <x:c r="N12" s="198"/>
    </x:row>
    <x:row r="13">
      <x:c r="A13" s="25"/>
      <x:c r="B13" s="26"/>
      <x:c r="C13" s="25"/>
      <x:c r="D13" s="25"/>
      <x:c r="E13" s="25"/>
      <x:c r="F13" s="199"/>
      <x:c r="G13" s="199"/>
      <x:c r="H13" s="199"/>
      <x:c r="I13" s="199"/>
      <x:c r="J13" s="199"/>
      <x:c r="K13" s="199"/>
      <x:c r="L13" s="199"/>
      <x:c r="M13" s="200"/>
      <x:c r="N13" s="198"/>
    </x:row>
    <x:row r="14">
      <x:c r="A14" s="25"/>
      <x:c r="B14" s="26"/>
      <x:c r="C14" s="25"/>
      <x:c r="D14" s="25"/>
      <x:c r="E14" s="25"/>
      <x:c r="F14" s="199"/>
      <x:c r="G14" s="199"/>
      <x:c r="H14" s="199"/>
      <x:c r="I14" s="199"/>
      <x:c r="J14" s="199"/>
      <x:c r="K14" s="199"/>
      <x:c r="L14" s="199"/>
      <x:c r="M14" s="200"/>
      <x:c r="N14" s="198"/>
    </x:row>
    <x:row r="15">
      <x:c r="A15" s="25"/>
      <x:c r="B15" s="26"/>
      <x:c r="C15" s="25"/>
      <x:c r="D15" s="25"/>
      <x:c r="E15" s="25"/>
      <x:c r="F15" s="199"/>
      <x:c r="G15" s="199"/>
      <x:c r="H15" s="199"/>
      <x:c r="I15" s="199"/>
      <x:c r="J15" s="199"/>
      <x:c r="K15" s="199"/>
      <x:c r="L15" s="199"/>
      <x:c r="M15" s="200"/>
      <x:c r="N15" s="198"/>
    </x:row>
    <x:row r="16" ht="15">
      <x:c r="A16" s="29"/>
      <x:c r="B16" s="30"/>
      <x:c r="C16" s="29"/>
      <x:c r="D16" s="29"/>
      <x:c r="E16" s="29"/>
      <x:c r="F16" s="201"/>
      <x:c r="G16" s="201"/>
      <x:c r="H16" s="201"/>
      <x:c r="I16" s="201"/>
      <x:c r="J16" s="201"/>
      <x:c r="K16" s="201"/>
      <x:c r="L16" s="201"/>
      <x:c r="M16" s="202"/>
      <x:c r="N16" s="198"/>
    </x:row>
    <x:row r="17" ht="45.5" customHeight="1">
      <x:c r="A17" s="19" t="n">
        <x:v>4</x:v>
      </x:c>
      <x:c r="B17" s="20" t="str">
        <x:v>Batidora de pedestal</x:v>
      </x:c>
      <x:c r="C17" s="34" t="s">
        <x:v>12</x:v>
      </x:c>
      <x:c r="D17" s="19" t="str">
        <x:v>Unidad</x:v>
      </x:c>
      <x:c r="E17" s="19" t="n">
        <x:v>1</x:v>
      </x:c>
      <x:c r="F17" s="190" t="n">
        <x:v>2500000</x:v>
      </x:c>
      <x:c r="G17" s="190" t="n">
        <x:v>475000</x:v>
      </x:c>
      <x:c r="H17" s="190" t="n">
        <x:v>2975000</x:v>
      </x:c>
      <x:c r="I17" s="190" t="str">
        <x:v>Unidad</x:v>
      </x:c>
      <x:c r="J17" s="190" t="n">
        <x:v>1</x:v>
      </x:c>
      <x:c r="K17" s="190" t="n">
        <x:v>2500000</x:v>
      </x:c>
      <x:c r="L17" s="190" t="n">
        <x:v>475000</x:v>
      </x:c>
      <x:c r="M17" s="191" t="n">
        <x:v>2975000</x:v>
      </x:c>
      <x:c r="N17" s="198" t="n">
        <x:f>AVERAGE(H17,M17)</x:f>
        <x:v>2975000</x:v>
      </x:c>
    </x:row>
    <x:row r="18">
      <x:c r="A18" s="25"/>
      <x:c r="B18" s="26"/>
      <x:c r="C18" s="35"/>
      <x:c r="D18" s="25"/>
      <x:c r="E18" s="25"/>
      <x:c r="F18" s="199"/>
      <x:c r="G18" s="199"/>
      <x:c r="H18" s="199"/>
      <x:c r="I18" s="199"/>
      <x:c r="J18" s="199"/>
      <x:c r="K18" s="199"/>
      <x:c r="L18" s="199"/>
      <x:c r="M18" s="200"/>
      <x:c r="N18" s="198"/>
    </x:row>
    <x:row r="19">
      <x:c r="A19" s="25"/>
      <x:c r="B19" s="26"/>
      <x:c r="C19" s="35"/>
      <x:c r="D19" s="25"/>
      <x:c r="E19" s="25"/>
      <x:c r="F19" s="199"/>
      <x:c r="G19" s="199"/>
      <x:c r="H19" s="199"/>
      <x:c r="I19" s="199"/>
      <x:c r="J19" s="199"/>
      <x:c r="K19" s="199"/>
      <x:c r="L19" s="199"/>
      <x:c r="M19" s="200"/>
      <x:c r="N19" s="198"/>
    </x:row>
    <x:row r="20">
      <x:c r="A20" s="25"/>
      <x:c r="B20" s="26"/>
      <x:c r="C20" s="35"/>
      <x:c r="D20" s="25"/>
      <x:c r="E20" s="25"/>
      <x:c r="F20" s="199"/>
      <x:c r="G20" s="199"/>
      <x:c r="H20" s="199"/>
      <x:c r="I20" s="199"/>
      <x:c r="J20" s="199"/>
      <x:c r="K20" s="199"/>
      <x:c r="L20" s="199"/>
      <x:c r="M20" s="200"/>
      <x:c r="N20" s="198"/>
    </x:row>
    <x:row r="21" ht="15">
      <x:c r="A21" s="29"/>
      <x:c r="B21" s="30"/>
      <x:c r="C21" s="36"/>
      <x:c r="D21" s="29"/>
      <x:c r="E21" s="29"/>
      <x:c r="F21" s="201"/>
      <x:c r="G21" s="201"/>
      <x:c r="H21" s="201"/>
      <x:c r="I21" s="201"/>
      <x:c r="J21" s="201"/>
      <x:c r="K21" s="201"/>
      <x:c r="L21" s="201"/>
      <x:c r="M21" s="202"/>
      <x:c r="N21" s="198"/>
    </x:row>
    <x:row r="22" ht="143" customHeight="1">
      <x:c r="A22" s="19" t="n">
        <x:v>5</x:v>
      </x:c>
      <x:c r="B22" s="20" t="str">
        <x:v>Refrigerador para laboratorio</x:v>
      </x:c>
      <x:c r="C22" s="19" t="s">
        <x:v>13</x:v>
      </x:c>
      <x:c r="D22" s="19" t="str">
        <x:v>Unidad</x:v>
      </x:c>
      <x:c r="E22" s="19" t="n">
        <x:v>1</x:v>
      </x:c>
      <x:c r="F22" s="190" t="n">
        <x:v>23000000</x:v>
      </x:c>
      <x:c r="G22" s="190" t="n">
        <x:v>4370000</x:v>
      </x:c>
      <x:c r="H22" s="190" t="n">
        <x:v>27370000</x:v>
      </x:c>
      <x:c r="I22" s="190" t="str">
        <x:v>Unidad</x:v>
      </x:c>
      <x:c r="J22" s="190" t="n">
        <x:v>1</x:v>
      </x:c>
      <x:c r="K22" s="190" t="n">
        <x:v>23000000</x:v>
      </x:c>
      <x:c r="L22" s="190" t="n">
        <x:v>4370000</x:v>
      </x:c>
      <x:c r="M22" s="191" t="n">
        <x:v>27370000</x:v>
      </x:c>
      <x:c r="N22" s="198" t="n">
        <x:f>AVERAGE(H22,M22)</x:f>
        <x:v>27370000</x:v>
      </x:c>
    </x:row>
    <x:row r="23">
      <x:c r="A23" s="25"/>
      <x:c r="B23" s="26"/>
      <x:c r="C23" s="25"/>
      <x:c r="D23" s="25"/>
      <x:c r="E23" s="25"/>
      <x:c r="F23" s="199"/>
      <x:c r="G23" s="199"/>
      <x:c r="H23" s="199"/>
      <x:c r="I23" s="199"/>
      <x:c r="J23" s="199"/>
      <x:c r="K23" s="199"/>
      <x:c r="L23" s="199"/>
      <x:c r="M23" s="200"/>
      <x:c r="N23" s="198"/>
    </x:row>
    <x:row r="24">
      <x:c r="A24" s="25"/>
      <x:c r="B24" s="26"/>
      <x:c r="C24" s="25"/>
      <x:c r="D24" s="25"/>
      <x:c r="E24" s="25"/>
      <x:c r="F24" s="199"/>
      <x:c r="G24" s="199"/>
      <x:c r="H24" s="199"/>
      <x:c r="I24" s="199"/>
      <x:c r="J24" s="199"/>
      <x:c r="K24" s="199"/>
      <x:c r="L24" s="199"/>
      <x:c r="M24" s="200"/>
      <x:c r="N24" s="198"/>
    </x:row>
    <x:row r="25">
      <x:c r="A25" s="25"/>
      <x:c r="B25" s="26"/>
      <x:c r="C25" s="25"/>
      <x:c r="D25" s="25"/>
      <x:c r="E25" s="25"/>
      <x:c r="F25" s="199"/>
      <x:c r="G25" s="199"/>
      <x:c r="H25" s="199"/>
      <x:c r="I25" s="199"/>
      <x:c r="J25" s="199"/>
      <x:c r="K25" s="199"/>
      <x:c r="L25" s="199"/>
      <x:c r="M25" s="200"/>
      <x:c r="N25" s="198"/>
    </x:row>
    <x:row r="26">
      <x:c r="A26" s="25"/>
      <x:c r="B26" s="26"/>
      <x:c r="C26" s="25"/>
      <x:c r="D26" s="25"/>
      <x:c r="E26" s="25"/>
      <x:c r="F26" s="199"/>
      <x:c r="G26" s="199"/>
      <x:c r="H26" s="199"/>
      <x:c r="I26" s="199"/>
      <x:c r="J26" s="199"/>
      <x:c r="K26" s="199"/>
      <x:c r="L26" s="199"/>
      <x:c r="M26" s="200"/>
      <x:c r="N26" s="198"/>
    </x:row>
    <x:row r="27" ht="15">
      <x:c r="A27" s="29"/>
      <x:c r="B27" s="30"/>
      <x:c r="C27" s="29"/>
      <x:c r="D27" s="29"/>
      <x:c r="E27" s="29"/>
      <x:c r="F27" s="201"/>
      <x:c r="G27" s="201"/>
      <x:c r="H27" s="201"/>
      <x:c r="I27" s="201"/>
      <x:c r="J27" s="201"/>
      <x:c r="K27" s="201"/>
      <x:c r="L27" s="201"/>
      <x:c r="M27" s="202"/>
      <x:c r="N27" s="198"/>
    </x:row>
    <x:row r="28" ht="104" customHeight="1">
      <x:c r="A28" s="19" t="n">
        <x:v>6</x:v>
      </x:c>
      <x:c r="B28" s="20" t="str">
        <x:v>Mesa antivibración para balanza analítica</x:v>
      </x:c>
      <x:c r="C28" s="19" t="s">
        <x:v>14</x:v>
      </x:c>
      <x:c r="D28" s="19" t="str">
        <x:v>Unidad</x:v>
      </x:c>
      <x:c r="E28" s="19" t="n">
        <x:v>1</x:v>
      </x:c>
      <x:c r="F28" s="190" t="n">
        <x:v>4300000</x:v>
      </x:c>
      <x:c r="G28" s="190" t="n">
        <x:v>817000</x:v>
      </x:c>
      <x:c r="H28" s="190" t="n">
        <x:v>5117000</x:v>
      </x:c>
      <x:c r="I28" s="190" t="str">
        <x:v>Unidad</x:v>
      </x:c>
      <x:c r="J28" s="190" t="n">
        <x:v>1</x:v>
      </x:c>
      <x:c r="K28" s="190" t="n">
        <x:v>4550000</x:v>
      </x:c>
      <x:c r="L28" s="190" t="n">
        <x:v>864500</x:v>
      </x:c>
      <x:c r="M28" s="191" t="n">
        <x:v>5414500</x:v>
      </x:c>
      <x:c r="N28" s="198" t="n">
        <x:f>AVERAGE(H28,M28)</x:f>
        <x:v>5265750</x:v>
      </x:c>
    </x:row>
    <x:row r="29">
      <x:c r="A29" s="25"/>
      <x:c r="B29" s="26"/>
      <x:c r="C29" s="25"/>
      <x:c r="D29" s="25"/>
      <x:c r="E29" s="25"/>
      <x:c r="F29" s="199"/>
      <x:c r="G29" s="199"/>
      <x:c r="H29" s="199"/>
      <x:c r="I29" s="199"/>
      <x:c r="J29" s="199"/>
      <x:c r="K29" s="199"/>
      <x:c r="L29" s="199"/>
      <x:c r="M29" s="200"/>
      <x:c r="N29" s="198"/>
    </x:row>
    <x:row r="30">
      <x:c r="A30" s="25"/>
      <x:c r="B30" s="26"/>
      <x:c r="C30" s="25"/>
      <x:c r="D30" s="25"/>
      <x:c r="E30" s="25"/>
      <x:c r="F30" s="199"/>
      <x:c r="G30" s="199"/>
      <x:c r="H30" s="199"/>
      <x:c r="I30" s="199"/>
      <x:c r="J30" s="199"/>
      <x:c r="K30" s="199"/>
      <x:c r="L30" s="199"/>
      <x:c r="M30" s="200"/>
      <x:c r="N30" s="198"/>
    </x:row>
    <x:row r="31">
      <x:c r="A31" s="25"/>
      <x:c r="B31" s="26"/>
      <x:c r="C31" s="25"/>
      <x:c r="D31" s="25"/>
      <x:c r="E31" s="25"/>
      <x:c r="F31" s="199"/>
      <x:c r="G31" s="199"/>
      <x:c r="H31" s="199"/>
      <x:c r="I31" s="199"/>
      <x:c r="J31" s="199"/>
      <x:c r="K31" s="199"/>
      <x:c r="L31" s="199"/>
      <x:c r="M31" s="200"/>
      <x:c r="N31" s="198"/>
    </x:row>
    <x:row r="32" ht="15">
      <x:c r="A32" s="29"/>
      <x:c r="B32" s="30"/>
      <x:c r="C32" s="29"/>
      <x:c r="D32" s="29"/>
      <x:c r="E32" s="29"/>
      <x:c r="F32" s="201"/>
      <x:c r="G32" s="201"/>
      <x:c r="H32" s="201"/>
      <x:c r="I32" s="201"/>
      <x:c r="J32" s="201"/>
      <x:c r="K32" s="201"/>
      <x:c r="L32" s="201"/>
      <x:c r="M32" s="202"/>
      <x:c r="N32" s="198"/>
    </x:row>
    <x:row r="33" ht="149.5" customHeight="1">
      <x:c r="A33" s="19" t="n">
        <x:v>7</x:v>
      </x:c>
      <x:c r="B33" s="20" t="str">
        <x:v>Balanza de precisión</x:v>
      </x:c>
      <x:c r="C33" s="19" t="s">
        <x:v>15</x:v>
      </x:c>
      <x:c r="D33" s="19" t="str">
        <x:v>Unidad</x:v>
      </x:c>
      <x:c r="E33" s="19" t="n">
        <x:v>1</x:v>
      </x:c>
      <x:c r="F33" s="190" t="n">
        <x:v>8500000</x:v>
      </x:c>
      <x:c r="G33" s="190" t="n">
        <x:v>1615000</x:v>
      </x:c>
      <x:c r="H33" s="190" t="n">
        <x:v>10115000</x:v>
      </x:c>
      <x:c r="I33" s="190" t="str">
        <x:v>Unidad</x:v>
      </x:c>
      <x:c r="J33" s="190" t="n">
        <x:v>1</x:v>
      </x:c>
      <x:c r="K33" s="190" t="n">
        <x:v>8650000</x:v>
      </x:c>
      <x:c r="L33" s="190" t="n">
        <x:v>1643500</x:v>
      </x:c>
      <x:c r="M33" s="191" t="n">
        <x:v>10293500</x:v>
      </x:c>
      <x:c r="N33" s="198" t="n">
        <x:f>AVERAGE(H33,M33)</x:f>
        <x:v>10204250</x:v>
      </x:c>
    </x:row>
    <x:row r="34">
      <x:c r="A34" s="25"/>
      <x:c r="B34" s="26"/>
      <x:c r="C34" s="25"/>
      <x:c r="D34" s="25"/>
      <x:c r="E34" s="25"/>
      <x:c r="F34" s="27"/>
      <x:c r="G34" s="27"/>
      <x:c r="H34" s="27"/>
      <x:c r="I34" s="25"/>
      <x:c r="J34" s="25"/>
      <x:c r="K34" s="27"/>
      <x:c r="L34" s="27"/>
      <x:c r="M34" s="28"/>
      <x:c r="N34" s="37"/>
    </x:row>
    <x:row r="35">
      <x:c r="A35" s="25"/>
      <x:c r="B35" s="26"/>
      <x:c r="C35" s="25"/>
      <x:c r="D35" s="25"/>
      <x:c r="E35" s="25"/>
      <x:c r="F35" s="27"/>
      <x:c r="G35" s="27"/>
      <x:c r="H35" s="27"/>
      <x:c r="I35" s="25"/>
      <x:c r="J35" s="25"/>
      <x:c r="K35" s="27"/>
      <x:c r="L35" s="27"/>
      <x:c r="M35" s="28"/>
      <x:c r="N35" s="37"/>
    </x:row>
    <x:row r="36">
      <x:c r="A36" s="25"/>
      <x:c r="B36" s="26"/>
      <x:c r="C36" s="25"/>
      <x:c r="D36" s="25"/>
      <x:c r="E36" s="25"/>
      <x:c r="F36" s="27"/>
      <x:c r="G36" s="27"/>
      <x:c r="H36" s="27"/>
      <x:c r="I36" s="25"/>
      <x:c r="J36" s="25"/>
      <x:c r="K36" s="27"/>
      <x:c r="L36" s="27"/>
      <x:c r="M36" s="28"/>
      <x:c r="N36" s="37"/>
    </x:row>
    <x:row r="37">
      <x:c r="A37" s="25"/>
      <x:c r="B37" s="26"/>
      <x:c r="C37" s="25"/>
      <x:c r="D37" s="25"/>
      <x:c r="E37" s="25"/>
      <x:c r="F37" s="27"/>
      <x:c r="G37" s="27"/>
      <x:c r="H37" s="27"/>
      <x:c r="I37" s="25"/>
      <x:c r="J37" s="25"/>
      <x:c r="K37" s="27"/>
      <x:c r="L37" s="27"/>
      <x:c r="M37" s="28"/>
      <x:c r="N37" s="37"/>
    </x:row>
    <x:row r="38">
      <x:c r="A38" s="25"/>
      <x:c r="B38" s="26"/>
      <x:c r="C38" s="25"/>
      <x:c r="D38" s="25"/>
      <x:c r="E38" s="25"/>
      <x:c r="F38" s="27"/>
      <x:c r="G38" s="27"/>
      <x:c r="H38" s="27"/>
      <x:c r="I38" s="25"/>
      <x:c r="J38" s="25"/>
      <x:c r="K38" s="27"/>
      <x:c r="L38" s="27"/>
      <x:c r="M38" s="28"/>
      <x:c r="N38" s="37"/>
    </x:row>
    <x:row r="39" ht="15">
      <x:c r="A39" s="29"/>
      <x:c r="B39" s="30"/>
      <x:c r="C39" s="29"/>
      <x:c r="D39" s="29"/>
      <x:c r="E39" s="29"/>
      <x:c r="F39" s="31"/>
      <x:c r="G39" s="31"/>
      <x:c r="H39" s="31"/>
      <x:c r="I39" s="29"/>
      <x:c r="J39" s="29"/>
      <x:c r="K39" s="31"/>
      <x:c r="L39" s="31"/>
      <x:c r="M39" s="32"/>
      <x:c r="N39" s="37"/>
    </x:row>
  </x:sheetData>
  <x:mergeCells>
    <x:mergeCell ref="N4:N10"/>
    <x:mergeCell ref="I33:I39"/>
    <x:mergeCell ref="J33:J39"/>
    <x:mergeCell ref="K33:K39"/>
    <x:mergeCell ref="L33:L39"/>
    <x:mergeCell ref="M33:M39"/>
    <x:mergeCell ref="N11:N16"/>
    <x:mergeCell ref="N17:N21"/>
    <x:mergeCell ref="N22:N27"/>
    <x:mergeCell ref="N28:N32"/>
    <x:mergeCell ref="N33:N39"/>
    <x:mergeCell ref="I22:I27"/>
    <x:mergeCell ref="J22:J27"/>
    <x:mergeCell ref="K22:K27"/>
    <x:mergeCell ref="L22:L27"/>
    <x:mergeCell ref="M22:M27"/>
    <x:mergeCell ref="I28:I32"/>
    <x:mergeCell ref="J28:J32"/>
    <x:mergeCell ref="K28:K32"/>
    <x:mergeCell ref="L28:L32"/>
    <x:mergeCell ref="M28:M32"/>
    <x:mergeCell ref="I17:I21"/>
    <x:mergeCell ref="J17:J21"/>
    <x:mergeCell ref="K17:K21"/>
    <x:mergeCell ref="L17:L21"/>
    <x:mergeCell ref="M17:M21"/>
    <x:mergeCell ref="I4:I10"/>
    <x:mergeCell ref="J4:J10"/>
    <x:mergeCell ref="K4:K10"/>
    <x:mergeCell ref="L4:L10"/>
    <x:mergeCell ref="M4:M10"/>
    <x:mergeCell ref="I11:I16"/>
    <x:mergeCell ref="J11:J16"/>
    <x:mergeCell ref="K11:K16"/>
    <x:mergeCell ref="L11:L16"/>
    <x:mergeCell ref="M11:M16"/>
    <x:mergeCell ref="H28:H32"/>
    <x:mergeCell ref="A33:A39"/>
    <x:mergeCell ref="B33:B39"/>
    <x:mergeCell ref="C33:C39"/>
    <x:mergeCell ref="D33:D39"/>
    <x:mergeCell ref="E33:E39"/>
    <x:mergeCell ref="F33:F39"/>
    <x:mergeCell ref="G33:G39"/>
    <x:mergeCell ref="H33:H39"/>
    <x:mergeCell ref="F22:F27"/>
    <x:mergeCell ref="G22:G27"/>
    <x:mergeCell ref="H22:H27"/>
    <x:mergeCell ref="A28:A32"/>
    <x:mergeCell ref="B28:B32"/>
    <x:mergeCell ref="C28:C32"/>
    <x:mergeCell ref="D28:D32"/>
    <x:mergeCell ref="E28:E32"/>
    <x:mergeCell ref="F28:F32"/>
    <x:mergeCell ref="G28:G32"/>
    <x:mergeCell ref="D17:D21"/>
    <x:mergeCell ref="E17:E21"/>
    <x:mergeCell ref="F17:F21"/>
    <x:mergeCell ref="G17:G21"/>
    <x:mergeCell ref="H17:H21"/>
    <x:mergeCell ref="A22:A27"/>
    <x:mergeCell ref="B22:B27"/>
    <x:mergeCell ref="C22:C27"/>
    <x:mergeCell ref="D22:D27"/>
    <x:mergeCell ref="E22:E27"/>
    <x:mergeCell ref="H4:H10"/>
    <x:mergeCell ref="B4:B10"/>
    <x:mergeCell ref="A11:A16"/>
    <x:mergeCell ref="B11:B16"/>
    <x:mergeCell ref="D11:D16"/>
    <x:mergeCell ref="C11:C16"/>
    <x:mergeCell ref="E11:E16"/>
    <x:mergeCell ref="F11:F16"/>
    <x:mergeCell ref="G11:G16"/>
    <x:mergeCell ref="H11:H16"/>
    <x:mergeCell ref="C4:C10"/>
    <x:mergeCell ref="D4:D10"/>
    <x:mergeCell ref="E4:E10"/>
    <x:mergeCell ref="F4:F10"/>
    <x:mergeCell ref="G4:G10"/>
    <x:mergeCell ref="C17:C21"/>
    <x:mergeCell ref="A4:A10"/>
    <x:mergeCell ref="B17:B21"/>
    <x:mergeCell ref="A17:A21"/>
    <x:mergeCell ref="F1:H1"/>
    <x:mergeCell ref="K1:M1"/>
  </x:mergeCells>
  <x:pageMargins left="0.7" right="0.7" top="0.75" bottom="0.75" header="0.3" footer="0.3"/>
</x:worksheet>
</file>

<file path=xl/worksheets/sheet2.xml><?xml version="1.0" encoding="utf-8"?>
<x:worksheet xmlns:x="http://schemas.openxmlformats.org/spreadsheetml/2006/main">
  <x:sheetFormatPr defaultRowHeight="15"/>
  <x:cols>
    <x:col min="1" max="1" width="34" hidden="0" customWidth="1"/>
    <x:col min="2" max="2" width="40" hidden="0" customWidth="1"/>
    <x:col min="3" max="3" width="10" hidden="0" customWidth="1"/>
    <x:col min="4" max="4" width="18" hidden="0" customWidth="1"/>
    <x:col min="5" max="5" width="18" hidden="0" customWidth="1"/>
    <x:col min="6" max="6" width="18" hidden="0" customWidth="1"/>
    <x:col min="7" max="7" width="20" hidden="0" customWidth="1"/>
    <x:col min="8" max="8" width="20" hidden="0" customWidth="1"/>
    <x:col min="9" max="9" width="42" hidden="0" customWidth="1"/>
  </x:cols>
  <x:sheetData>
    <x:row r="1" ht="28" customHeight="1">
      <x:c r="A1" s="77" t="str">
        <x:v>ESTUDIO DE MERCADO – EQUIPOS DE LABORATORIO 2026</x:v>
      </x:c>
      <x:c r="B1" s="77"/>
      <x:c r="C1" s="77"/>
      <x:c r="D1" s="77"/>
      <x:c r="E1" s="77"/>
      <x:c r="F1" s="77"/>
      <x:c r="G1" s="77"/>
      <x:c r="H1" s="77"/>
      <x:c r="I1" s="77"/>
    </x:row>
    <x:row r="2" ht="40" customHeight="1">
      <x:c r="A2" s="85" t="str">
        <x:v>5_9101_409 ADQUISICIÓN DE EQUIPOS DE LABORATORIO PARA AMBIENTES DE FORMACIÓN DEL ÁREA DE AGROINDUSTRIA</x:v>
      </x:c>
      <x:c r="B2" s="85"/>
      <x:c r="C2" s="85"/>
      <x:c r="D2" s="85"/>
      <x:c r="E2" s="85"/>
      <x:c r="F2" s="85"/>
      <x:c r="G2" s="85"/>
      <x:c r="H2" s="85"/>
      <x:c r="I2" s="85"/>
    </x:row>
    <x:row r="4" ht="24" customHeight="1">
      <x:c r="A4" s="94" t="str">
        <x:v>Variable</x:v>
      </x:c>
      <x:c r="B4" s="94" t="str">
        <x:v>Resultado</x:v>
      </x:c>
    </x:row>
    <x:row r="5" ht="24" customHeight="1">
      <x:c r="A5" s="149" t="str">
        <x:v>Número de renglones</x:v>
      </x:c>
      <x:c r="B5" s="149" t="n">
        <x:v>7</x:v>
      </x:c>
    </x:row>
    <x:row r="6" ht="24" customHeight="1">
      <x:c r="A6" s="149" t="str">
        <x:v>Fuentes de precio por renglón</x:v>
      </x:c>
      <x:c r="B6" s="149" t="n">
        <x:v>2</x:v>
      </x:c>
    </x:row>
    <x:row r="7" ht="24" customHeight="1">
      <x:c r="A7" s="149" t="str">
        <x:v>Valor promedio total de la necesidad</x:v>
      </x:c>
      <x:c r="B7" s="203" t="n">
        <x:v>96880875</x:v>
      </x:c>
    </x:row>
    <x:row r="8" ht="24" customHeight="1">
      <x:c r="A8" s="149" t="str">
        <x:v>CDP No. 10426</x:v>
      </x:c>
      <x:c r="B8" s="203" t="n">
        <x:v>98109768</x:v>
      </x:c>
    </x:row>
    <x:row r="9" ht="24" customHeight="1">
      <x:c r="A9" s="149" t="str">
        <x:v>Saldo CDP frente al promedio</x:v>
      </x:c>
      <x:c r="B9" s="203" t="n">
        <x:v>1228893</x:v>
      </x:c>
    </x:row>
    <x:row r="10" ht="24" customHeight="1">
      <x:c r="A10" s="149" t="str">
        <x:v>IVA aplicado por ambas cotizaciones</x:v>
      </x:c>
      <x:c r="B10" s="204" t="n">
        <x:v>0.19</x:v>
      </x:c>
    </x:row>
    <x:row r="11" ht="24" customHeight="1">
      <x:c r="A11" s="149" t="str">
        <x:v>Número total de unidades requeridas</x:v>
      </x:c>
      <x:c r="B11" s="205" t="n">
        <x:v>8</x:v>
      </x:c>
    </x:row>
    <x:row r="12" ht="42" customHeight="1">
      <x:c r="A12" s="94" t="str">
        <x:v>Ítem</x:v>
      </x:c>
      <x:c r="B12" s="94" t="str">
        <x:v>Equipo</x:v>
      </x:c>
      <x:c r="C12" s="94" t="str">
        <x:v>Cantidad</x:v>
      </x:c>
      <x:c r="D12" s="94" t="str">
        <x:v>BYG – valor unitario IVA incluido</x:v>
      </x:c>
      <x:c r="E12" s="94" t="str">
        <x:v>Suministros Alimenticios – valor unitario IVA incluido</x:v>
      </x:c>
      <x:c r="F12" s="94" t="str">
        <x:v>Promedio unitario IVA incluido</x:v>
      </x:c>
      <x:c r="G12" s="94" t="str">
        <x:v>Valor promedio total requerido</x:v>
      </x:c>
      <x:c r="H12" s="94" t="str">
        <x:v>Promedio unitario antes de IVA</x:v>
      </x:c>
      <x:c r="I12" s="94" t="str">
        <x:v>Observación</x:v>
      </x:c>
    </x:row>
    <x:row r="14" ht="50" customHeight="1">
      <x:c r="A14" s="135" t="n">
        <x:v>1</x:v>
      </x:c>
      <x:c r="B14" s="149" t="str">
        <x:v>Luminómetro para ATP y microorganismos Touch</x:v>
      </x:c>
      <x:c r="C14" s="207" t="n">
        <x:v>1</x:v>
      </x:c>
      <x:c r="D14" s="206" t="n">
        <x:v>21301000</x:v>
      </x:c>
      <x:c r="E14" s="206" t="n">
        <x:v>21479500</x:v>
      </x:c>
      <x:c r="F14" s="206" t="n">
        <x:f>AVERAGE(D14,E14)</x:f>
        <x:v>21390250</x:v>
      </x:c>
      <x:c r="G14" s="206" t="n">
        <x:f>C14*F14</x:f>
        <x:v>21390250</x:v>
      </x:c>
      <x:c r="H14" s="206" t="n">
        <x:v>17975000</x:v>
      </x:c>
      <x:c r="I14" s="149" t="str">
        <x:v>Dos fuentes. Diferencia aproximada 0,84%; ratificar vigencia antes de publicar.</x:v>
      </x:c>
    </x:row>
    <x:row r="15" ht="50" customHeight="1">
      <x:c r="A15" s="135" t="n">
        <x:v>2</x:v>
      </x:c>
      <x:c r="B15" s="149" t="str">
        <x:v>Abatidor y congelador</x:v>
      </x:c>
      <x:c r="C15" s="207" t="n">
        <x:v>1</x:v>
      </x:c>
      <x:c r="D15" s="206" t="n">
        <x:v>22848000</x:v>
      </x:c>
      <x:c r="E15" s="206" t="n">
        <x:v>22937250</x:v>
      </x:c>
      <x:c r="F15" s="206" t="n">
        <x:f>AVERAGE(D15,E15)</x:f>
        <x:v>22892625</x:v>
      </x:c>
      <x:c r="G15" s="206" t="n">
        <x:f>C15*F15</x:f>
        <x:v>22892625</x:v>
      </x:c>
      <x:c r="H15" s="206" t="n">
        <x:v>19237500</x:v>
      </x:c>
      <x:c r="I15" s="149" t="str">
        <x:v>Dos fuentes. Validar capacidad, voltaje 220 V, instalación y servicio posventa.</x:v>
      </x:c>
    </x:row>
    <x:row r="16" ht="50" customHeight="1">
      <x:c r="A16" s="135" t="n">
        <x:v>3</x:v>
      </x:c>
      <x:c r="B16" s="149" t="str">
        <x:v>Horno deshidratador</x:v>
      </x:c>
      <x:c r="C16" s="207" t="n">
        <x:v>2</x:v>
      </x:c>
      <x:c r="D16" s="206" t="n">
        <x:v>3332000</x:v>
      </x:c>
      <x:c r="E16" s="206" t="n">
        <x:v>3451000</x:v>
      </x:c>
      <x:c r="F16" s="206" t="n">
        <x:f>AVERAGE(D16,E16)</x:f>
        <x:v>3391500</x:v>
      </x:c>
      <x:c r="G16" s="206" t="n">
        <x:f>C16*F16</x:f>
        <x:v>6783000</x:v>
      </x:c>
      <x:c r="H16" s="206" t="n">
        <x:v>2850000</x:v>
      </x:c>
      <x:c r="I16" s="149" t="str">
        <x:v>Cantidad requerida 2. El promedio unitario se multiplica por dos para el presupuesto.</x:v>
      </x:c>
    </x:row>
    <x:row r="17" ht="50" customHeight="1">
      <x:c r="A17" s="135" t="n">
        <x:v>4</x:v>
      </x:c>
      <x:c r="B17" s="149" t="str">
        <x:v>Batidora de pedestal</x:v>
      </x:c>
      <x:c r="C17" s="207" t="n">
        <x:v>1</x:v>
      </x:c>
      <x:c r="D17" s="206" t="n">
        <x:v>2975000</x:v>
      </x:c>
      <x:c r="E17" s="206" t="n">
        <x:v>2975000</x:v>
      </x:c>
      <x:c r="F17" s="206" t="n">
        <x:f>AVERAGE(D17,E17)</x:f>
        <x:v>2975000</x:v>
      </x:c>
      <x:c r="G17" s="206" t="n">
        <x:f>C17*F17</x:f>
        <x:v>2975000</x:v>
      </x:c>
      <x:c r="H17" s="206" t="n">
        <x:v>2500000</x:v>
      </x:c>
      <x:c r="I17" s="149" t="str">
        <x:v>Los dos proveedores cotizan el mismo valor unitario; confirmar independencia y accesorios.</x:v>
      </x:c>
    </x:row>
    <x:row r="18" ht="50" customHeight="1">
      <x:c r="A18" s="135" t="n">
        <x:v>5</x:v>
      </x:c>
      <x:c r="B18" s="149" t="str">
        <x:v>Refrigerador para laboratorio</x:v>
      </x:c>
      <x:c r="C18" s="207" t="n">
        <x:v>1</x:v>
      </x:c>
      <x:c r="D18" s="206" t="n">
        <x:v>27370000</x:v>
      </x:c>
      <x:c r="E18" s="206" t="n">
        <x:v>27370000</x:v>
      </x:c>
      <x:c r="F18" s="206" t="n">
        <x:f>AVERAGE(D18,E18)</x:f>
        <x:v>27370000</x:v>
      </x:c>
      <x:c r="G18" s="206" t="n">
        <x:f>C18*F18</x:f>
        <x:v>27370000</x:v>
      </x:c>
      <x:c r="H18" s="206" t="n">
        <x:v>23000000</x:v>
      </x:c>
      <x:c r="I18" s="149" t="str">
        <x:v>Los dos proveedores cotizan el mismo valor unitario; validar garantía del compresor y refrigerante.</x:v>
      </x:c>
    </x:row>
    <x:row r="19" ht="50" customHeight="1">
      <x:c r="A19" s="135" t="n">
        <x:v>6</x:v>
      </x:c>
      <x:c r="B19" s="149" t="str">
        <x:v>Mesa antivibración para balanza analítica</x:v>
      </x:c>
      <x:c r="C19" s="207" t="n">
        <x:v>1</x:v>
      </x:c>
      <x:c r="D19" s="206" t="n">
        <x:v>5117000</x:v>
      </x:c>
      <x:c r="E19" s="206" t="n">
        <x:v>5414500</x:v>
      </x:c>
      <x:c r="F19" s="206" t="n">
        <x:f>AVERAGE(D19,E19)</x:f>
        <x:v>5265750</x:v>
      </x:c>
      <x:c r="G19" s="206" t="n">
        <x:f>C19*F19</x:f>
        <x:v>5265750</x:v>
      </x:c>
      <x:c r="H19" s="206" t="n">
        <x:v>4425000</x:v>
      </x:c>
      <x:c r="I19" s="149" t="str">
        <x:v>Diferencia aproximada 5,65%; validar dimensiones y compatibilidad con la balanza.</x:v>
      </x:c>
    </x:row>
    <x:row r="20" ht="50" customHeight="1">
      <x:c r="A20" s="135" t="n">
        <x:v>7</x:v>
      </x:c>
      <x:c r="B20" s="149" t="str">
        <x:v>Balanza de precisión</x:v>
      </x:c>
      <x:c r="C20" s="207" t="n">
        <x:v>1</x:v>
      </x:c>
      <x:c r="D20" s="206" t="n">
        <x:v>10115000</x:v>
      </x:c>
      <x:c r="E20" s="206" t="n">
        <x:v>10293500</x:v>
      </x:c>
      <x:c r="F20" s="206" t="n">
        <x:f>AVERAGE(D20,E20)</x:f>
        <x:v>10204250</x:v>
      </x:c>
      <x:c r="G20" s="206" t="n">
        <x:f>C20*F20</x:f>
        <x:v>10204250</x:v>
      </x:c>
      <x:c r="H20" s="206" t="n">
        <x:v>8575000</x:v>
      </x:c>
      <x:c r="I20" s="149" t="str">
        <x:v>Diferencia aproximada 1,75%; validar calibración, trazabilidad y soporte técnico.</x:v>
      </x:c>
    </x:row>
    <x:row r="21">
      <x:c r="A21" s="113" t="str">
        <x:v>TOTAL / SUMA</x:v>
      </x:c>
      <x:c r="B21" s="113"/>
      <x:c r="C21" s="144"/>
      <x:c r="D21" s="145"/>
      <x:c r="E21" s="145"/>
      <x:c r="F21" s="208" t="n">
        <x:f>SUM(F14:F20)</x:f>
        <x:v>93489375</x:v>
      </x:c>
      <x:c r="G21" s="208" t="n">
        <x:f>SUM(G14:G20)</x:f>
        <x:v>96880875</x:v>
      </x:c>
      <x:c r="H21" s="208" t="n">
        <x:f>SUM(H14:H20)</x:f>
        <x:v>78562500</x:v>
      </x:c>
      <x:c r="I21" s="151"/>
    </x:row>
    <x:row r="23" ht="46" customHeight="1">
      <x:c r="A23" s="122" t="str">
        <x:v>METODOLOGÍA: para cada renglón se tomaron los valores unitarios antes de IVA de las dos cotizaciones, se adicionó el IVA del 19% discriminado por cada proveedor y se calculó el promedio aritmético simple por unidad. El valor promedio total requerido se obtiene multiplicando el promedio unitario por la cantidad del estudio previo.</x:v>
      </x:c>
      <x:c r="B23" s="122"/>
      <x:c r="C23" s="122"/>
      <x:c r="D23" s="122"/>
      <x:c r="E23" s="122"/>
      <x:c r="F23" s="122"/>
      <x:c r="G23" s="122"/>
      <x:c r="H23" s="122"/>
      <x:c r="I23" s="122"/>
    </x:row>
    <x:row r="24" ht="46" customHeight="1">
      <x:c r="A24" s="101" t="str">
        <x:v>RESULTADO: el valor promedio de mercado de la necesidad completa (8 unidades distribuidas en 7 renglones) es $96.880.875,00. Este valor es inferior al CDP No. 10426 ($98.109.768,00) en $1.228.893,00.</x:v>
      </x:c>
      <x:c r="B24" s="101"/>
      <x:c r="C24" s="101"/>
      <x:c r="D24" s="101"/>
      <x:c r="E24" s="101"/>
      <x:c r="F24" s="101"/>
      <x:c r="G24" s="101"/>
      <x:c r="H24" s="101"/>
      <x:c r="I24" s="101"/>
    </x:row>
    <x:row r="25" ht="46" customHeight="1">
      <x:c r="A25" s="126" t="str">
        <x:v>CONSISTENCIA DE LAS COTIZACIONES: en ambos documentos el renglón del horno tiene cantidad 2. Los subtotales de la parte inferior de las tablas suman valores unitarios, mientras los cuadros de 'Concepto' incorporan correctamente la cantidad 2. Para el estudio se utilizaron los valores por renglón y las cantidades efectivas.</x:v>
      </x:c>
      <x:c r="B25" s="126"/>
      <x:c r="C25" s="126"/>
      <x:c r="D25" s="126"/>
      <x:c r="E25" s="126"/>
      <x:c r="F25" s="126"/>
      <x:c r="G25" s="126"/>
      <x:c r="H25" s="126"/>
      <x:c r="I25" s="126"/>
    </x:row>
    <x:row r="26" ht="46" customHeight="1">
      <x:c r="A26" s="101" t="str">
        <x:v>VIGENCIA: las cotizaciones están fechadas el 14/07/2026 (BYG) y 30/07/2026 (Suministros Alimenticios). No se observa en los soportes suministrados una vigencia expresa, por lo que se recomienda ratificar precios, disponibilidad y tiempos de entrega antes de publicar.</x:v>
      </x:c>
      <x:c r="B26" s="101"/>
      <x:c r="C26" s="101"/>
      <x:c r="D26" s="101"/>
      <x:c r="E26" s="101"/>
      <x:c r="F26" s="101"/>
      <x:c r="G26" s="101"/>
      <x:c r="H26" s="101"/>
      <x:c r="I26" s="101"/>
    </x:row>
    <x:row r="27" ht="46" customHeight="1">
      <x:c r="A27" s="94" t="str">
        <x:v>ALCANCE ECONÓMICO: los precios deberán comprender transporte, cargue, descargue, instalación, conexión, puesta en marcha, pruebas funcionales, capacitación, manuales, garantías, impuestos y demás costos exigidos en el estudio previo.</x:v>
      </x:c>
      <x:c r="B27" s="94"/>
      <x:c r="C27" s="94"/>
      <x:c r="D27" s="94"/>
      <x:c r="E27" s="94"/>
      <x:c r="F27" s="94"/>
      <x:c r="G27" s="94"/>
      <x:c r="H27" s="94"/>
      <x:c r="I27" s="94"/>
    </x:row>
    <x:row r="28" ht="45" customHeight="1">
      <x:c r="A28" s="149" t="str">
        <x:v>FUENTES DEL ESTUDIO</x:v>
      </x:c>
      <x:c r="B28" s="149"/>
      <x:c r="C28" s="149"/>
      <x:c r="D28" s="149"/>
      <x:c r="E28" s="149" t="str">
        <x:v>Cotización BYG 14/07/2026; Cotización Suministros Alimenticios 30/07/2026; CDP No. 10426; Estudio Previo GCCON-F-046 V.06.</x:v>
      </x:c>
      <x:c r="F28" s="149"/>
      <x:c r="G28" s="149"/>
      <x:c r="H28" s="149"/>
      <x:c r="I28" s="149"/>
    </x:row>
    <x:row r="29" ht="45" customHeight="1">
      <x:c r="A29" s="149"/>
      <x:c r="B29" s="149"/>
      <x:c r="C29" s="149"/>
      <x:c r="D29" s="149"/>
      <x:c r="E29" s="149"/>
      <x:c r="F29" s="149"/>
      <x:c r="G29" s="149"/>
      <x:c r="H29" s="149"/>
      <x:c r="I29" s="149"/>
    </x:row>
  </x:sheetData>
  <x:mergeCells>
    <x:mergeCell ref="A1:I1"/>
    <x:mergeCell ref="A2:I2"/>
    <x:mergeCell ref="A21:E21"/>
    <x:mergeCell ref="A23:I23"/>
    <x:mergeCell ref="A25:I25"/>
    <x:mergeCell ref="B27:D27"/>
    <x:mergeCell ref="E27:I27"/>
    <x:mergeCell ref="B28:D28"/>
    <x:mergeCell ref="E28:I28"/>
    <x:mergeCell ref="B29:D29"/>
    <x:mergeCell ref="E29:I29"/>
    <x:mergeCell ref="A24:I24"/>
    <x:mergeCell ref="A26:I26"/>
    <x:mergeCell ref="A27:I27"/>
    <x:mergeCell ref="A28:D28"/>
  </x:mergeCells>
  <x:pageMargins left="0.7" right="0.7" top="0.75" bottom="0.75" header="0.3" footer="0.3"/>
</x:worksheet>
</file>