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1"/>
  <workbookPr/>
  <mc:AlternateContent xmlns:mc="http://schemas.openxmlformats.org/markup-compatibility/2006">
    <mc:Choice Requires="x15">
      <x15ac:absPath xmlns:x15ac="http://schemas.microsoft.com/office/spreadsheetml/2010/11/ac" url="/Users/erikacarvajalduque/Library/CloudStorage/GoogleDrive-erika.carvajal0827@gmail.com/Mi unidad/4.3. AREA METROPOLITANA/2. 2026/40. MINIMA CUANTIA - FUMIGACION/PARA PUBLICAR/"/>
    </mc:Choice>
  </mc:AlternateContent>
  <xr:revisionPtr revIDLastSave="0" documentId="13_ncr:1_{4E4FE2BF-A06F-CC48-AFDE-1A66D9C4EA48}" xr6:coauthVersionLast="47" xr6:coauthVersionMax="47" xr10:uidLastSave="{00000000-0000-0000-0000-000000000000}"/>
  <bookViews>
    <workbookView xWindow="0" yWindow="600" windowWidth="25600" windowHeight="13800" xr2:uid="{00000000-000D-0000-FFFF-FFFF00000000}"/>
  </bookViews>
  <sheets>
    <sheet name="Formulario 5 - Oferta Económica" sheetId="1" r:id="rId1"/>
  </sheets>
  <definedNames>
    <definedName name="_xlnm.Print_Area" localSheetId="0">'Formulario 5 - Oferta Económica'!$A$1:$I$44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27" i="1" l="1"/>
  <c r="A17" i="1"/>
  <c r="I15" i="1"/>
  <c r="I14" i="1"/>
  <c r="I13" i="1"/>
  <c r="I12" i="1"/>
  <c r="I16" i="1" l="1"/>
  <c r="E25" i="1"/>
  <c r="I17" i="1"/>
  <c r="I18" i="1" s="1"/>
  <c r="E26" i="1" s="1"/>
</calcChain>
</file>

<file path=xl/sharedStrings.xml><?xml version="1.0" encoding="utf-8"?>
<sst xmlns="http://schemas.openxmlformats.org/spreadsheetml/2006/main" count="55" uniqueCount="51">
  <si>
    <t>ÁREA METROPOLITANA DEL VALLE DE ABURRÁ</t>
  </si>
  <si>
    <t>SELECCIÓN DE MÍNIMA CUANTÍA No. CMC 019 DE 2026</t>
  </si>
  <si>
    <t>FORMULARIO No. 5 – OFERTA ECONÓMICA</t>
  </si>
  <si>
    <t>Celdas en amarillo: son las que debe diligenciar el proponente. No modifique la descripción, las unidades ni las cantidades de los ítems.</t>
  </si>
  <si>
    <t>Nombre o razón social del proponente</t>
  </si>
  <si>
    <t>NIT / C.C. del proponente</t>
  </si>
  <si>
    <t>RESPONSABLE DE IVA</t>
  </si>
  <si>
    <t>Ítem</t>
  </si>
  <si>
    <t>Lugar de Ejecución</t>
  </si>
  <si>
    <t>Cantidad</t>
  </si>
  <si>
    <t>Descripción</t>
  </si>
  <si>
    <t>Unidad de Medida</t>
  </si>
  <si>
    <t>Actividad a Realizar</t>
  </si>
  <si>
    <t>N.º Aplicaciones durante el plazo de ejecución</t>
  </si>
  <si>
    <t>Valor por aplicación antes de IVA
(para la cantidad total del ítem)</t>
  </si>
  <si>
    <t>Valor total antes de IVA
(Valor por aplicación × N.º aplicaciones)</t>
  </si>
  <si>
    <t>PARQUE METROPOLITANO DE LAS AGUAS
Km 23 autopista norte, entre los Municipios de Girardota y Barbosa</t>
  </si>
  <si>
    <t>Madera en bloques</t>
  </si>
  <si>
    <t>M³</t>
  </si>
  <si>
    <t>Inmunización, termonebulización, aspersión en bloques de madera y macanas, así como fumigación general y desratización de las áreas intervenidas</t>
  </si>
  <si>
    <t>Macanas 90 cm</t>
  </si>
  <si>
    <t>Unidades</t>
  </si>
  <si>
    <t>BODEGA SAN FRANCISCO
Parque Industrial San Francisco de Asís
Girardota</t>
  </si>
  <si>
    <t>Maderas en bloque</t>
  </si>
  <si>
    <t>VALOR TOTAL DE LA OFERTA ANTES DE IVA</t>
  </si>
  <si>
    <t>VALOR TOTAL DE LA OFERTA, IVA INCLUIDO</t>
  </si>
  <si>
    <t>Valor total de la oferta, IVA incluido, en letras</t>
  </si>
  <si>
    <t>VERIFICACIÓN INFORMATIVA CONTRA EL PRESUPUESTO OFICIAL (Estudio Previo, numerales 4.4 y 4.5)</t>
  </si>
  <si>
    <t>Tarifa general de IVA (Estatuto Tributario, art. 468) – aplica si el proponente es responsable de IVA</t>
  </si>
  <si>
    <t>Presupuesto oficial ANTES de IVA (Estudio Previo, numeral 4.4)</t>
  </si>
  <si>
    <t>Presupuesto oficial IVA INCLUIDO – máximo a ofertar (Estudio Previo, numeral 4.4.1)</t>
  </si>
  <si>
    <t>Oferta antes de IVA ≤ presupuesto oficial antes de IVA</t>
  </si>
  <si>
    <t>Oferta IVA incluido ≤ presupuesto oficial IVA incluido</t>
  </si>
  <si>
    <t>Valor diligenciado en los cuatro ítems</t>
  </si>
  <si>
    <t>CONDICIONES DE DILIGENCIAMIENTO Y PRESENTACIÓN</t>
  </si>
  <si>
    <t>1. IVA. La oferta se presenta con IVA incluido y, para su evaluación, se compara el valor total de la oferta IVA incluido. Si el proponente es RESPONSABLE de IVA, el formulario calcula el IVA a la tarifa general sobre el valor total antes de IVA. Si el proponente es NO RESPONSABLE de IVA según su condición tributaria, debe seleccionar "NO RESPONSABLE DE IVA": el campo IVA queda en CERO (0) y registrará únicamente el valor que efectivamente cobrará, sin adicionar un IVA que legalmente no esté obligado a recaudar.</t>
  </si>
  <si>
    <t>2. Valores en pesos colombianos, sin centavos (cero decimales), tanto los valores por aplicación como los totales. No debe modificar la descripción, las unidades de medida ni las cantidades de los ítems, ni incluir ítems no relacionados.</t>
  </si>
  <si>
    <t>3. Precios fijos, no reajustables, aplicables a todo el plazo de ejecución del contrato (dos (2) meses contados desde el acta de inicio, sin exceder el 31 de diciembre de 2026). Cada valor debe incluir todos los costos directos e indirectos de la ejecución (personal, insumos, equipos, transporte, seguridad social, utilidad, impuestos, tasas y contribuciones a cargo del contratista, etc.), sin imprevistos. No se incluyen estampillas, pues la Entidad no es sujeto activo de ellas.</t>
  </si>
  <si>
    <t>4. Límite de la oferta. El valor total ofertado, IVA incluido, no puede superar $9.187.000, y el valor ofertado antes de IVA no puede superar $7.720.168, so pena de rechazo. Debe ofertar un valor superior a cero pesos ($0).</t>
  </si>
  <si>
    <t>5. Si determina un valor de cero pesos ($0) para algún ítem, debe acompañar la oferta con una comunicación suscrita por el Representante Legal que explique los ítems con valor $0; de lo contrario, se aplicará lo previsto en la Invitación (aclaración y, de persistir la omisión, rechazo).</t>
  </si>
  <si>
    <t>6. La Entidad podrá efectuar las correcciones aritméticas a que haya lugar (artículo 11 del Decreto Ley 019 de 2012), partiendo de los valores por aplicación consignados y ajustando al peso. El valor por aplicación corresponde a la cantidad total del ítem en el sitio indicado.</t>
  </si>
  <si>
    <t>7. Este formulario debe presentarse junto con la propuesta en SECOP II, en PDF y/o Excel, debidamente suscrito por el proponente o su Representante Legal; el valor registrado en la plataforma debe corresponder al VALOR TOTAL IVA incluido. Si hay discrepancia con SECOP II, prevalece el valor del formulario.</t>
  </si>
  <si>
    <t>SUSCRIPCIÓN DE LA OFERTA ECONÓMICA</t>
  </si>
  <si>
    <t>Nombre del proponente o Representante Legal</t>
  </si>
  <si>
    <t>C.C. No.</t>
  </si>
  <si>
    <t>Firma</t>
  </si>
  <si>
    <t>Correo electrónico</t>
  </si>
  <si>
    <t>Teléfono</t>
  </si>
  <si>
    <t>Ciudad y fecha</t>
  </si>
  <si>
    <r>
      <t xml:space="preserve">OBJETO: </t>
    </r>
    <r>
      <rPr>
        <sz val="10"/>
        <rFont val="Arial"/>
        <family val="2"/>
      </rPr>
      <t>PRESTAR LOS SERVICIOS PARA LAS ACTIVIDADES DE FUMIGACIÓN, DESRATIZACIÓN, CONTROL DE PLAGAS CONTRA VECTORES E INSECTOS Y APLICACIÓN DE TRATAMIENTO DE INMUNIZACIÓN O ASPERSIÓN A LA MADERA DECOMISADA COMO PRODUCTO DE INFRACCIONES AMBIENTALES, ALMACENADAS EN LOS DIFERENTES PUNTOS DESIGNADOS POR EL ÁREA METROPOLITANA DEL VALLE DE ABURRÁ.</t>
    </r>
  </si>
  <si>
    <r>
      <rPr>
        <sz val="10"/>
        <color theme="1" tint="0.34998626667073579"/>
        <rFont val="Arial"/>
        <family val="2"/>
      </rPr>
      <t>Condición tributaria frente al IVA</t>
    </r>
    <r>
      <rPr>
        <b/>
        <sz val="10"/>
        <color theme="1" tint="0.249977111117893"/>
        <rFont val="Arial"/>
        <family val="2"/>
      </rPr>
      <t xml:space="preserve"> (seleccione)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</si>
</sst>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
  </numFmts>
  <fonts count="11" x14ac:knownFonts="1">
    <font>
      <sz val="11"/>
      <color theme="1"/>
      <name val="Calibri"/>
      <family val="2"/>
      <scheme val="minor"/>
    </font>
    <font>
      <b/>
      <sz val="11"/>
      <name val="Arial"/>
      <family val="2"/>
    </font>
    <font>
      <b/>
      <sz val="10"/>
      <name val="Arial"/>
      <family val="2"/>
    </font>
    <font>
      <i/>
      <sz val="9"/>
      <name val="Arial"/>
      <family val="2"/>
    </font>
    <font>
      <sz val="10"/>
      <name val="Arial"/>
      <family val="2"/>
    </font>
    <font>
      <sz val="10"/>
      <color rgb="FF0000FF"/>
      <name val="Arial"/>
      <family val="2"/>
    </font>
    <font>
      <sz val="9"/>
      <name val="Arial"/>
      <family val="2"/>
    </font>
    <font>
      <b/>
      <sz val="10"/>
      <color theme="1" tint="0.34998626667073579"/>
      <name val="Arial"/>
      <family val="2"/>
    </font>
    <font>
      <sz val="11"/>
      <color theme="1" tint="0.34998626667073579"/>
      <name val="Calibri"/>
      <family val="2"/>
      <scheme val="minor"/>
    </font>
    <font>
      <sz val="10"/>
      <color theme="1" tint="0.34998626667073579"/>
      <name val="Arial"/>
      <family val="2"/>
    </font>
    <font>
      <b/>
      <sz val="10"/>
      <color theme="1" tint="0.249977111117893"/>
      <name val="Arial"/>
      <family val="2"/>
    </font>
  </fonts>
  <fills count="5">
    <fill>
      <patternFill patternType="none"/>
    </fill>
    <fill>
      <patternFill patternType="gray125"/>
    </fill>
    <fill>
      <patternFill patternType="solid">
        <fgColor rgb="FFD9D9D9"/>
      </patternFill>
    </fill>
    <fill>
      <patternFill patternType="solid">
        <fgColor rgb="FF92D050"/>
        <bgColor indexed="64"/>
      </patternFill>
    </fill>
    <fill>
      <patternFill patternType="solid">
        <fgColor rgb="FFFFFDBF"/>
        <bgColor indexed="64"/>
      </patternFill>
    </fill>
  </fills>
  <borders count="8">
    <border>
      <left/>
      <right/>
      <top/>
      <bottom/>
      <diagonal/>
    </border>
    <border>
      <left style="thin">
        <color rgb="FF000000"/>
      </left>
      <right style="thin">
        <color rgb="FF000000"/>
      </right>
      <top style="thin">
        <color rgb="FF000000"/>
      </top>
      <bottom/>
      <diagonal/>
    </border>
    <border>
      <left style="thin">
        <color theme="0" tint="-0.14996795556505021"/>
      </left>
      <right/>
      <top style="thin">
        <color theme="0" tint="-0.14996795556505021"/>
      </top>
      <bottom/>
      <diagonal/>
    </border>
    <border>
      <left/>
      <right/>
      <top style="thin">
        <color theme="0" tint="-0.14996795556505021"/>
      </top>
      <bottom/>
      <diagonal/>
    </border>
    <border>
      <left/>
      <right style="thin">
        <color theme="0" tint="-0.14996795556505021"/>
      </right>
      <top style="thin">
        <color theme="0" tint="-0.14996795556505021"/>
      </top>
      <bottom/>
      <diagonal/>
    </border>
    <border>
      <left style="thin">
        <color theme="0" tint="-0.14996795556505021"/>
      </left>
      <right/>
      <top/>
      <bottom/>
      <diagonal/>
    </border>
    <border>
      <left/>
      <right style="thin">
        <color theme="0" tint="-0.14996795556505021"/>
      </right>
      <top/>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s>
  <cellStyleXfs count="1">
    <xf numFmtId="0" fontId="0" fillId="0" borderId="0"/>
  </cellStyleXfs>
  <cellXfs count="40">
    <xf numFmtId="0" fontId="0" fillId="0" borderId="0" xfId="0"/>
    <xf numFmtId="0" fontId="3" fillId="0" borderId="0" xfId="0" applyFont="1" applyAlignment="1">
      <alignment horizontal="left" vertical="center" wrapText="1"/>
    </xf>
    <xf numFmtId="0" fontId="0" fillId="0" borderId="0" xfId="0"/>
    <xf numFmtId="0" fontId="2" fillId="0" borderId="0" xfId="0" applyFont="1" applyAlignment="1">
      <alignment horizontal="center" vertical="center" wrapText="1"/>
    </xf>
    <xf numFmtId="0" fontId="2" fillId="0" borderId="0" xfId="0" applyFont="1" applyAlignment="1">
      <alignment horizontal="left" vertical="center" wrapText="1"/>
    </xf>
    <xf numFmtId="0" fontId="1" fillId="0" borderId="0" xfId="0" applyFont="1" applyAlignment="1">
      <alignment horizontal="center" vertical="center" wrapText="1"/>
    </xf>
    <xf numFmtId="0" fontId="1" fillId="3" borderId="0" xfId="0" applyFont="1" applyFill="1" applyAlignment="1">
      <alignment horizontal="center" vertical="center" wrapText="1"/>
    </xf>
    <xf numFmtId="0" fontId="0" fillId="3" borderId="0" xfId="0" applyFill="1"/>
    <xf numFmtId="0" fontId="2" fillId="2" borderId="1" xfId="0" applyFont="1" applyFill="1" applyBorder="1" applyAlignment="1">
      <alignment horizontal="center" vertical="center" wrapText="1"/>
    </xf>
    <xf numFmtId="0" fontId="0" fillId="0" borderId="1" xfId="0" applyBorder="1"/>
    <xf numFmtId="0" fontId="6" fillId="0" borderId="2" xfId="0" applyFont="1" applyBorder="1" applyAlignment="1">
      <alignment horizontal="left" vertical="top" wrapText="1"/>
    </xf>
    <xf numFmtId="0" fontId="0" fillId="0" borderId="3" xfId="0" applyBorder="1"/>
    <xf numFmtId="0" fontId="0" fillId="0" borderId="4" xfId="0" applyBorder="1"/>
    <xf numFmtId="0" fontId="6" fillId="0" borderId="5" xfId="0" applyFont="1" applyBorder="1" applyAlignment="1">
      <alignment horizontal="left" vertical="top" wrapText="1"/>
    </xf>
    <xf numFmtId="0" fontId="0" fillId="0" borderId="0" xfId="0" applyBorder="1"/>
    <xf numFmtId="0" fontId="0" fillId="0" borderId="6" xfId="0" applyBorder="1"/>
    <xf numFmtId="0" fontId="2" fillId="2" borderId="7" xfId="0" applyFont="1" applyFill="1" applyBorder="1" applyAlignment="1">
      <alignment horizontal="center" vertical="center" wrapText="1"/>
    </xf>
    <xf numFmtId="0" fontId="0" fillId="0" borderId="7" xfId="0" applyBorder="1"/>
    <xf numFmtId="0" fontId="2" fillId="0" borderId="7" xfId="0" applyFont="1" applyBorder="1" applyAlignment="1">
      <alignment horizontal="left" vertical="center" wrapText="1"/>
    </xf>
    <xf numFmtId="0" fontId="4" fillId="4" borderId="7" xfId="0" applyFont="1" applyFill="1" applyBorder="1" applyAlignment="1" applyProtection="1">
      <alignment horizontal="left" vertical="center" wrapText="1"/>
      <protection locked="0"/>
    </xf>
    <xf numFmtId="0" fontId="0" fillId="4" borderId="7" xfId="0" applyFill="1" applyBorder="1" applyProtection="1">
      <protection locked="0"/>
    </xf>
    <xf numFmtId="0" fontId="4" fillId="0" borderId="7" xfId="0" applyFont="1" applyBorder="1" applyAlignment="1">
      <alignment horizontal="left" vertical="center" wrapText="1"/>
    </xf>
    <xf numFmtId="9" fontId="5" fillId="0" borderId="7" xfId="0" applyNumberFormat="1" applyFont="1" applyBorder="1" applyAlignment="1">
      <alignment horizontal="right" vertical="center"/>
    </xf>
    <xf numFmtId="164" fontId="5" fillId="0" borderId="7" xfId="0" applyNumberFormat="1" applyFont="1" applyBorder="1" applyAlignment="1">
      <alignment horizontal="right" vertical="center"/>
    </xf>
    <xf numFmtId="0" fontId="2" fillId="2" borderId="7" xfId="0" applyFont="1" applyFill="1" applyBorder="1" applyAlignment="1">
      <alignment horizontal="center" vertical="center" wrapText="1"/>
    </xf>
    <xf numFmtId="0" fontId="2" fillId="0" borderId="7" xfId="0" applyFont="1" applyBorder="1" applyAlignment="1">
      <alignment horizontal="center" vertical="center" wrapText="1"/>
    </xf>
    <xf numFmtId="3" fontId="2" fillId="0" borderId="7" xfId="0" applyNumberFormat="1" applyFont="1" applyBorder="1" applyAlignment="1">
      <alignment horizontal="center" vertical="center" wrapText="1"/>
    </xf>
    <xf numFmtId="0" fontId="4" fillId="0" borderId="7" xfId="0" applyFont="1" applyBorder="1" applyAlignment="1">
      <alignment horizontal="left" vertical="center" wrapText="1"/>
    </xf>
    <xf numFmtId="0" fontId="4" fillId="0" borderId="7" xfId="0" applyFont="1" applyBorder="1" applyAlignment="1">
      <alignment horizontal="center" vertical="center" wrapText="1"/>
    </xf>
    <xf numFmtId="1" fontId="4" fillId="0" borderId="7" xfId="0" applyNumberFormat="1" applyFont="1" applyBorder="1" applyAlignment="1">
      <alignment horizontal="center" vertical="center" wrapText="1"/>
    </xf>
    <xf numFmtId="164" fontId="4" fillId="4" borderId="7" xfId="0" applyNumberFormat="1" applyFont="1" applyFill="1" applyBorder="1" applyAlignment="1" applyProtection="1">
      <alignment horizontal="right" vertical="center"/>
      <protection locked="0"/>
    </xf>
    <xf numFmtId="164" fontId="4" fillId="0" borderId="7" xfId="0" applyNumberFormat="1" applyFont="1" applyBorder="1" applyAlignment="1">
      <alignment horizontal="right" vertical="center"/>
    </xf>
    <xf numFmtId="0" fontId="2" fillId="2" borderId="7" xfId="0" applyFont="1" applyFill="1" applyBorder="1" applyAlignment="1">
      <alignment horizontal="right" vertical="center"/>
    </xf>
    <xf numFmtId="164" fontId="1" fillId="2" borderId="7" xfId="0" applyNumberFormat="1" applyFont="1" applyFill="1" applyBorder="1" applyAlignment="1">
      <alignment horizontal="right" vertical="center"/>
    </xf>
    <xf numFmtId="0" fontId="2" fillId="0" borderId="7" xfId="0" applyFont="1" applyBorder="1" applyAlignment="1">
      <alignment horizontal="right" vertical="center" wrapText="1"/>
    </xf>
    <xf numFmtId="0" fontId="0" fillId="0" borderId="7" xfId="0" applyBorder="1" applyAlignment="1">
      <alignment horizontal="right"/>
    </xf>
    <xf numFmtId="0" fontId="7" fillId="4" borderId="7" xfId="0" applyFont="1" applyFill="1" applyBorder="1" applyAlignment="1">
      <alignment horizontal="right" vertical="center" wrapText="1"/>
    </xf>
    <xf numFmtId="0" fontId="8" fillId="4" borderId="7" xfId="0" applyFont="1" applyFill="1" applyBorder="1" applyAlignment="1">
      <alignment horizontal="right"/>
    </xf>
    <xf numFmtId="0" fontId="7" fillId="4" borderId="7" xfId="0" applyFont="1" applyFill="1" applyBorder="1" applyAlignment="1" applyProtection="1">
      <alignment horizontal="left" vertical="center" wrapText="1"/>
      <protection locked="0"/>
    </xf>
    <xf numFmtId="0" fontId="8" fillId="4" borderId="7" xfId="0" applyFont="1" applyFill="1" applyBorder="1" applyProtection="1">
      <protection locked="0"/>
    </xf>
  </cellXfs>
  <cellStyles count="1">
    <cellStyle name="Normal" xfId="0" builtinId="0"/>
  </cellStyles>
  <dxfs count="0"/>
  <tableStyles count="0" defaultTableStyle="TableStyleMedium9" defaultPivotStyle="PivotStyleLight16"/>
  <colors>
    <mruColors>
      <color rgb="FFFFFDBF"/>
      <color rgb="FFFFFD9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43"/>
  <sheetViews>
    <sheetView showGridLines="0" tabSelected="1" topLeftCell="D14" workbookViewId="0">
      <selection activeCell="E9" sqref="E9:I9"/>
    </sheetView>
  </sheetViews>
  <sheetFormatPr baseColWidth="10" defaultColWidth="8.83203125" defaultRowHeight="15" x14ac:dyDescent="0.2"/>
  <cols>
    <col min="1" max="1" width="6" customWidth="1"/>
    <col min="2" max="2" width="26" customWidth="1"/>
    <col min="3" max="3" width="11" customWidth="1"/>
    <col min="4" max="4" width="18" customWidth="1"/>
    <col min="5" max="5" width="12" customWidth="1"/>
    <col min="6" max="6" width="44" customWidth="1"/>
    <col min="7" max="7" width="14" customWidth="1"/>
    <col min="8" max="9" width="22" customWidth="1"/>
  </cols>
  <sheetData>
    <row r="1" spans="1:9" x14ac:dyDescent="0.2">
      <c r="A1" s="5" t="s">
        <v>0</v>
      </c>
      <c r="B1" s="2"/>
      <c r="C1" s="2"/>
      <c r="D1" s="2"/>
      <c r="E1" s="2"/>
      <c r="F1" s="2"/>
      <c r="G1" s="2"/>
      <c r="H1" s="2"/>
      <c r="I1" s="2"/>
    </row>
    <row r="2" spans="1:9" x14ac:dyDescent="0.2">
      <c r="A2" s="3" t="s">
        <v>1</v>
      </c>
      <c r="B2" s="2"/>
      <c r="C2" s="2"/>
      <c r="D2" s="2"/>
      <c r="E2" s="2"/>
      <c r="F2" s="2"/>
      <c r="G2" s="2"/>
      <c r="H2" s="2"/>
      <c r="I2" s="2"/>
    </row>
    <row r="3" spans="1:9" x14ac:dyDescent="0.2">
      <c r="A3" s="6" t="s">
        <v>2</v>
      </c>
      <c r="B3" s="7"/>
      <c r="C3" s="7"/>
      <c r="D3" s="7"/>
      <c r="E3" s="7"/>
      <c r="F3" s="7"/>
      <c r="G3" s="7"/>
      <c r="H3" s="7"/>
      <c r="I3" s="7"/>
    </row>
    <row r="4" spans="1:9" ht="42" customHeight="1" x14ac:dyDescent="0.2">
      <c r="A4" s="4" t="s">
        <v>49</v>
      </c>
      <c r="B4" s="2"/>
      <c r="C4" s="2"/>
      <c r="D4" s="2"/>
      <c r="E4" s="2"/>
      <c r="F4" s="2"/>
      <c r="G4" s="2"/>
      <c r="H4" s="2"/>
      <c r="I4" s="2"/>
    </row>
    <row r="5" spans="1:9" x14ac:dyDescent="0.2">
      <c r="A5" s="1" t="s">
        <v>3</v>
      </c>
      <c r="B5" s="2"/>
      <c r="C5" s="2"/>
      <c r="D5" s="2"/>
      <c r="E5" s="2"/>
      <c r="F5" s="2"/>
      <c r="G5" s="2"/>
      <c r="H5" s="2"/>
      <c r="I5" s="2"/>
    </row>
    <row r="7" spans="1:9" ht="20" customHeight="1" x14ac:dyDescent="0.2">
      <c r="A7" s="34" t="s">
        <v>4</v>
      </c>
      <c r="B7" s="35"/>
      <c r="C7" s="35"/>
      <c r="D7" s="35"/>
      <c r="E7" s="19"/>
      <c r="F7" s="20"/>
      <c r="G7" s="20"/>
      <c r="H7" s="20"/>
      <c r="I7" s="20"/>
    </row>
    <row r="8" spans="1:9" ht="20" customHeight="1" x14ac:dyDescent="0.2">
      <c r="A8" s="34" t="s">
        <v>5</v>
      </c>
      <c r="B8" s="35"/>
      <c r="C8" s="35"/>
      <c r="D8" s="35"/>
      <c r="E8" s="19"/>
      <c r="F8" s="20"/>
      <c r="G8" s="20"/>
      <c r="H8" s="20"/>
      <c r="I8" s="20"/>
    </row>
    <row r="9" spans="1:9" ht="20" customHeight="1" x14ac:dyDescent="0.2">
      <c r="A9" s="36" t="s">
        <v>50</v>
      </c>
      <c r="B9" s="37"/>
      <c r="C9" s="37"/>
      <c r="D9" s="37"/>
      <c r="E9" s="38" t="s">
        <v>6</v>
      </c>
      <c r="F9" s="39"/>
      <c r="G9" s="39"/>
      <c r="H9" s="39"/>
      <c r="I9" s="39"/>
    </row>
    <row r="11" spans="1:9" ht="66" customHeight="1" x14ac:dyDescent="0.2">
      <c r="A11" s="24" t="s">
        <v>7</v>
      </c>
      <c r="B11" s="24" t="s">
        <v>8</v>
      </c>
      <c r="C11" s="24" t="s">
        <v>9</v>
      </c>
      <c r="D11" s="24" t="s">
        <v>10</v>
      </c>
      <c r="E11" s="24" t="s">
        <v>11</v>
      </c>
      <c r="F11" s="24" t="s">
        <v>12</v>
      </c>
      <c r="G11" s="24" t="s">
        <v>13</v>
      </c>
      <c r="H11" s="24" t="s">
        <v>14</v>
      </c>
      <c r="I11" s="24" t="s">
        <v>15</v>
      </c>
    </row>
    <row r="12" spans="1:9" ht="58" customHeight="1" x14ac:dyDescent="0.2">
      <c r="A12" s="25">
        <v>1</v>
      </c>
      <c r="B12" s="18" t="s">
        <v>16</v>
      </c>
      <c r="C12" s="26">
        <v>280</v>
      </c>
      <c r="D12" s="27" t="s">
        <v>17</v>
      </c>
      <c r="E12" s="28" t="s">
        <v>18</v>
      </c>
      <c r="F12" s="21" t="s">
        <v>19</v>
      </c>
      <c r="G12" s="29">
        <v>2</v>
      </c>
      <c r="H12" s="30"/>
      <c r="I12" s="31">
        <f>H12*$G$12</f>
        <v>0</v>
      </c>
    </row>
    <row r="13" spans="1:9" ht="58" customHeight="1" x14ac:dyDescent="0.2">
      <c r="A13" s="25">
        <v>2</v>
      </c>
      <c r="B13" s="17"/>
      <c r="C13" s="26">
        <v>3121</v>
      </c>
      <c r="D13" s="27" t="s">
        <v>20</v>
      </c>
      <c r="E13" s="28" t="s">
        <v>21</v>
      </c>
      <c r="F13" s="17"/>
      <c r="G13" s="17"/>
      <c r="H13" s="30"/>
      <c r="I13" s="31">
        <f>H13*$G$12</f>
        <v>0</v>
      </c>
    </row>
    <row r="14" spans="1:9" ht="58" customHeight="1" x14ac:dyDescent="0.2">
      <c r="A14" s="25">
        <v>3</v>
      </c>
      <c r="B14" s="18" t="s">
        <v>22</v>
      </c>
      <c r="C14" s="26">
        <v>388</v>
      </c>
      <c r="D14" s="27" t="s">
        <v>23</v>
      </c>
      <c r="E14" s="28" t="s">
        <v>18</v>
      </c>
      <c r="F14" s="21" t="s">
        <v>19</v>
      </c>
      <c r="G14" s="29">
        <v>2</v>
      </c>
      <c r="H14" s="30"/>
      <c r="I14" s="31">
        <f>H14*$G$14</f>
        <v>0</v>
      </c>
    </row>
    <row r="15" spans="1:9" ht="58" customHeight="1" x14ac:dyDescent="0.2">
      <c r="A15" s="25">
        <v>4</v>
      </c>
      <c r="B15" s="17"/>
      <c r="C15" s="26">
        <v>2000</v>
      </c>
      <c r="D15" s="27" t="s">
        <v>20</v>
      </c>
      <c r="E15" s="28" t="s">
        <v>21</v>
      </c>
      <c r="F15" s="17"/>
      <c r="G15" s="17"/>
      <c r="H15" s="30"/>
      <c r="I15" s="31">
        <f>H15*$G$14</f>
        <v>0</v>
      </c>
    </row>
    <row r="16" spans="1:9" ht="22" customHeight="1" x14ac:dyDescent="0.2">
      <c r="A16" s="32" t="s">
        <v>24</v>
      </c>
      <c r="B16" s="17"/>
      <c r="C16" s="17"/>
      <c r="D16" s="17"/>
      <c r="E16" s="17"/>
      <c r="F16" s="17"/>
      <c r="G16" s="17"/>
      <c r="H16" s="17"/>
      <c r="I16" s="33">
        <f>SUM(I12:I15)</f>
        <v>0</v>
      </c>
    </row>
    <row r="17" spans="1:9" ht="22" customHeight="1" x14ac:dyDescent="0.2">
      <c r="A17" s="32" t="str">
        <f>"IVA aplicado ("&amp;IF($E$9="NO RESPONSABLE DE IVA","0%",TEXT($I$22,"0%"))&amp;")"</f>
        <v>IVA aplicado (19%)</v>
      </c>
      <c r="B17" s="17"/>
      <c r="C17" s="17"/>
      <c r="D17" s="17"/>
      <c r="E17" s="17"/>
      <c r="F17" s="17"/>
      <c r="G17" s="17"/>
      <c r="H17" s="17"/>
      <c r="I17" s="33">
        <f>IF($E$9="NO RESPONSABLE DE IVA",0,ROUND(I16*$I$22,0))</f>
        <v>0</v>
      </c>
    </row>
    <row r="18" spans="1:9" ht="22" customHeight="1" x14ac:dyDescent="0.2">
      <c r="A18" s="32" t="s">
        <v>25</v>
      </c>
      <c r="B18" s="17"/>
      <c r="C18" s="17"/>
      <c r="D18" s="17"/>
      <c r="E18" s="17"/>
      <c r="F18" s="17"/>
      <c r="G18" s="17"/>
      <c r="H18" s="17"/>
      <c r="I18" s="33">
        <f>I16+I17</f>
        <v>0</v>
      </c>
    </row>
    <row r="19" spans="1:9" ht="30" customHeight="1" x14ac:dyDescent="0.2">
      <c r="A19" s="18" t="s">
        <v>26</v>
      </c>
      <c r="B19" s="17"/>
      <c r="C19" s="17"/>
      <c r="D19" s="17"/>
      <c r="E19" s="19"/>
      <c r="F19" s="20"/>
      <c r="G19" s="20"/>
      <c r="H19" s="20"/>
      <c r="I19" s="20"/>
    </row>
    <row r="21" spans="1:9" x14ac:dyDescent="0.2">
      <c r="A21" s="16" t="s">
        <v>27</v>
      </c>
      <c r="B21" s="17"/>
      <c r="C21" s="17"/>
      <c r="D21" s="17"/>
      <c r="E21" s="17"/>
      <c r="F21" s="17"/>
      <c r="G21" s="17"/>
      <c r="H21" s="17"/>
      <c r="I21" s="17"/>
    </row>
    <row r="22" spans="1:9" ht="18" customHeight="1" x14ac:dyDescent="0.2">
      <c r="A22" s="21" t="s">
        <v>28</v>
      </c>
      <c r="B22" s="17"/>
      <c r="C22" s="17"/>
      <c r="D22" s="17"/>
      <c r="E22" s="17"/>
      <c r="F22" s="17"/>
      <c r="G22" s="17"/>
      <c r="H22" s="17"/>
      <c r="I22" s="22">
        <v>0.19</v>
      </c>
    </row>
    <row r="23" spans="1:9" ht="18" customHeight="1" x14ac:dyDescent="0.2">
      <c r="A23" s="21" t="s">
        <v>29</v>
      </c>
      <c r="B23" s="17"/>
      <c r="C23" s="17"/>
      <c r="D23" s="17"/>
      <c r="E23" s="17"/>
      <c r="F23" s="17"/>
      <c r="G23" s="17"/>
      <c r="H23" s="17"/>
      <c r="I23" s="23">
        <v>7720168</v>
      </c>
    </row>
    <row r="24" spans="1:9" ht="18" customHeight="1" x14ac:dyDescent="0.2">
      <c r="A24" s="21" t="s">
        <v>30</v>
      </c>
      <c r="B24" s="17"/>
      <c r="C24" s="17"/>
      <c r="D24" s="17"/>
      <c r="E24" s="17"/>
      <c r="F24" s="17"/>
      <c r="G24" s="17"/>
      <c r="H24" s="17"/>
      <c r="I24" s="23">
        <v>9187000</v>
      </c>
    </row>
    <row r="25" spans="1:9" ht="30" customHeight="1" x14ac:dyDescent="0.2">
      <c r="A25" s="21" t="s">
        <v>31</v>
      </c>
      <c r="B25" s="17"/>
      <c r="C25" s="17"/>
      <c r="D25" s="17"/>
      <c r="E25" s="18" t="str">
        <f>IF(I16=0,"Pendiente de diligenciar",IF(I16&lt;=I23,"CUMPLE","NO CUMPLE: supera el presupuesto oficial antes de IVA (causal de rechazo)"))</f>
        <v>Pendiente de diligenciar</v>
      </c>
      <c r="F25" s="17"/>
      <c r="G25" s="17"/>
      <c r="H25" s="17"/>
      <c r="I25" s="17"/>
    </row>
    <row r="26" spans="1:9" ht="30" customHeight="1" x14ac:dyDescent="0.2">
      <c r="A26" s="21" t="s">
        <v>32</v>
      </c>
      <c r="B26" s="17"/>
      <c r="C26" s="17"/>
      <c r="D26" s="17"/>
      <c r="E26" s="18" t="str">
        <f>IF(I18=0,"Pendiente de diligenciar",IF(I18&lt;=I24,"CUMPLE","NO CUMPLE: supera el presupuesto oficial IVA incluido (causal de rechazo)"))</f>
        <v>Pendiente de diligenciar</v>
      </c>
      <c r="F26" s="17"/>
      <c r="G26" s="17"/>
      <c r="H26" s="17"/>
      <c r="I26" s="17"/>
    </row>
    <row r="27" spans="1:9" ht="30" customHeight="1" x14ac:dyDescent="0.2">
      <c r="A27" s="21" t="s">
        <v>33</v>
      </c>
      <c r="B27" s="17"/>
      <c r="C27" s="17"/>
      <c r="D27" s="17"/>
      <c r="E27" s="18" t="str">
        <f>IF(COUNTIF(H12:H15,"&gt;0")=4,"CUMPLE: los cuatro ítems tienen valor","ATENCIÓN: hay ítems sin valor o con $0. Si ofrece $0 en algún ítem debe anexar comunicación suscrita por el Representante Legal")</f>
        <v>ATENCIÓN: hay ítems sin valor o con $0. Si ofrece $0 en algún ítem debe anexar comunicación suscrita por el Representante Legal</v>
      </c>
      <c r="F27" s="17"/>
      <c r="G27" s="17"/>
      <c r="H27" s="17"/>
      <c r="I27" s="17"/>
    </row>
    <row r="29" spans="1:9" x14ac:dyDescent="0.2">
      <c r="A29" s="8" t="s">
        <v>34</v>
      </c>
      <c r="B29" s="9"/>
      <c r="C29" s="9"/>
      <c r="D29" s="9"/>
      <c r="E29" s="9"/>
      <c r="F29" s="9"/>
      <c r="G29" s="9"/>
      <c r="H29" s="9"/>
      <c r="I29" s="9"/>
    </row>
    <row r="30" spans="1:9" ht="47" customHeight="1" x14ac:dyDescent="0.2">
      <c r="A30" s="10" t="s">
        <v>35</v>
      </c>
      <c r="B30" s="11"/>
      <c r="C30" s="11"/>
      <c r="D30" s="11"/>
      <c r="E30" s="11"/>
      <c r="F30" s="11"/>
      <c r="G30" s="11"/>
      <c r="H30" s="11"/>
      <c r="I30" s="12"/>
    </row>
    <row r="31" spans="1:9" ht="30" customHeight="1" x14ac:dyDescent="0.2">
      <c r="A31" s="13" t="s">
        <v>36</v>
      </c>
      <c r="B31" s="14"/>
      <c r="C31" s="14"/>
      <c r="D31" s="14"/>
      <c r="E31" s="14"/>
      <c r="F31" s="14"/>
      <c r="G31" s="14"/>
      <c r="H31" s="14"/>
      <c r="I31" s="15"/>
    </row>
    <row r="32" spans="1:9" ht="36" customHeight="1" x14ac:dyDescent="0.2">
      <c r="A32" s="13" t="s">
        <v>37</v>
      </c>
      <c r="B32" s="14"/>
      <c r="C32" s="14"/>
      <c r="D32" s="14"/>
      <c r="E32" s="14"/>
      <c r="F32" s="14"/>
      <c r="G32" s="14"/>
      <c r="H32" s="14"/>
      <c r="I32" s="15"/>
    </row>
    <row r="33" spans="1:9" ht="21" customHeight="1" x14ac:dyDescent="0.2">
      <c r="A33" s="13" t="s">
        <v>38</v>
      </c>
      <c r="B33" s="14"/>
      <c r="C33" s="14"/>
      <c r="D33" s="14"/>
      <c r="E33" s="14"/>
      <c r="F33" s="14"/>
      <c r="G33" s="14"/>
      <c r="H33" s="14"/>
      <c r="I33" s="15"/>
    </row>
    <row r="34" spans="1:9" ht="30" customHeight="1" x14ac:dyDescent="0.2">
      <c r="A34" s="13" t="s">
        <v>39</v>
      </c>
      <c r="B34" s="14"/>
      <c r="C34" s="14"/>
      <c r="D34" s="14"/>
      <c r="E34" s="14"/>
      <c r="F34" s="14"/>
      <c r="G34" s="14"/>
      <c r="H34" s="14"/>
      <c r="I34" s="15"/>
    </row>
    <row r="35" spans="1:9" ht="30" customHeight="1" x14ac:dyDescent="0.2">
      <c r="A35" s="13" t="s">
        <v>40</v>
      </c>
      <c r="B35" s="14"/>
      <c r="C35" s="14"/>
      <c r="D35" s="14"/>
      <c r="E35" s="14"/>
      <c r="F35" s="14"/>
      <c r="G35" s="14"/>
      <c r="H35" s="14"/>
      <c r="I35" s="15"/>
    </row>
    <row r="36" spans="1:9" ht="32" customHeight="1" x14ac:dyDescent="0.2">
      <c r="A36" s="13" t="s">
        <v>41</v>
      </c>
      <c r="B36" s="14"/>
      <c r="C36" s="14"/>
      <c r="D36" s="14"/>
      <c r="E36" s="14"/>
      <c r="F36" s="14"/>
      <c r="G36" s="14"/>
      <c r="H36" s="14"/>
      <c r="I36" s="15"/>
    </row>
    <row r="37" spans="1:9" x14ac:dyDescent="0.2">
      <c r="A37" s="16" t="s">
        <v>42</v>
      </c>
      <c r="B37" s="17"/>
      <c r="C37" s="17"/>
      <c r="D37" s="17"/>
      <c r="E37" s="17"/>
      <c r="F37" s="17"/>
      <c r="G37" s="17"/>
      <c r="H37" s="17"/>
      <c r="I37" s="17"/>
    </row>
    <row r="38" spans="1:9" ht="22" customHeight="1" x14ac:dyDescent="0.2">
      <c r="A38" s="18" t="s">
        <v>43</v>
      </c>
      <c r="B38" s="17"/>
      <c r="C38" s="17"/>
      <c r="D38" s="17"/>
      <c r="E38" s="19"/>
      <c r="F38" s="20"/>
      <c r="G38" s="20"/>
      <c r="H38" s="20"/>
      <c r="I38" s="20"/>
    </row>
    <row r="39" spans="1:9" ht="22" customHeight="1" x14ac:dyDescent="0.2">
      <c r="A39" s="18" t="s">
        <v>44</v>
      </c>
      <c r="B39" s="17"/>
      <c r="C39" s="17"/>
      <c r="D39" s="17"/>
      <c r="E39" s="19"/>
      <c r="F39" s="20"/>
      <c r="G39" s="20"/>
      <c r="H39" s="20"/>
      <c r="I39" s="20"/>
    </row>
    <row r="40" spans="1:9" ht="44" customHeight="1" x14ac:dyDescent="0.2">
      <c r="A40" s="18" t="s">
        <v>45</v>
      </c>
      <c r="B40" s="17"/>
      <c r="C40" s="17"/>
      <c r="D40" s="17"/>
      <c r="E40" s="19"/>
      <c r="F40" s="20"/>
      <c r="G40" s="20"/>
      <c r="H40" s="20"/>
      <c r="I40" s="20"/>
    </row>
    <row r="41" spans="1:9" ht="22" customHeight="1" x14ac:dyDescent="0.2">
      <c r="A41" s="18" t="s">
        <v>46</v>
      </c>
      <c r="B41" s="17"/>
      <c r="C41" s="17"/>
      <c r="D41" s="17"/>
      <c r="E41" s="19"/>
      <c r="F41" s="20"/>
      <c r="G41" s="20"/>
      <c r="H41" s="20"/>
      <c r="I41" s="20"/>
    </row>
    <row r="42" spans="1:9" ht="22" customHeight="1" x14ac:dyDescent="0.2">
      <c r="A42" s="18" t="s">
        <v>47</v>
      </c>
      <c r="B42" s="17"/>
      <c r="C42" s="17"/>
      <c r="D42" s="17"/>
      <c r="E42" s="19"/>
      <c r="F42" s="20"/>
      <c r="G42" s="20"/>
      <c r="H42" s="20"/>
      <c r="I42" s="20"/>
    </row>
    <row r="43" spans="1:9" ht="22" customHeight="1" x14ac:dyDescent="0.2">
      <c r="A43" s="18" t="s">
        <v>48</v>
      </c>
      <c r="B43" s="17"/>
      <c r="C43" s="17"/>
      <c r="D43" s="17"/>
      <c r="E43" s="19"/>
      <c r="F43" s="20"/>
      <c r="G43" s="20"/>
      <c r="H43" s="20"/>
      <c r="I43" s="20"/>
    </row>
  </sheetData>
  <mergeCells count="53">
    <mergeCell ref="A1:I1"/>
    <mergeCell ref="E40:I40"/>
    <mergeCell ref="A41:D41"/>
    <mergeCell ref="E7:I7"/>
    <mergeCell ref="A36:I36"/>
    <mergeCell ref="A26:D26"/>
    <mergeCell ref="G12:G13"/>
    <mergeCell ref="E25:I25"/>
    <mergeCell ref="A2:I2"/>
    <mergeCell ref="A33:I33"/>
    <mergeCell ref="A5:I5"/>
    <mergeCell ref="A32:I32"/>
    <mergeCell ref="A16:H16"/>
    <mergeCell ref="E19:I19"/>
    <mergeCell ref="A4:I4"/>
    <mergeCell ref="G14:G15"/>
    <mergeCell ref="E9:I9"/>
    <mergeCell ref="A18:H18"/>
    <mergeCell ref="A29:I29"/>
    <mergeCell ref="A7:D7"/>
    <mergeCell ref="A25:D25"/>
    <mergeCell ref="E27:I27"/>
    <mergeCell ref="A31:I31"/>
    <mergeCell ref="A23:H23"/>
    <mergeCell ref="A3:I3"/>
    <mergeCell ref="A19:D19"/>
    <mergeCell ref="E38:I38"/>
    <mergeCell ref="E8:I8"/>
    <mergeCell ref="B14:B15"/>
    <mergeCell ref="A21:I21"/>
    <mergeCell ref="A9:D9"/>
    <mergeCell ref="A38:D38"/>
    <mergeCell ref="A35:I35"/>
    <mergeCell ref="A37:I37"/>
    <mergeCell ref="A34:I34"/>
    <mergeCell ref="E26:I26"/>
    <mergeCell ref="A22:H22"/>
    <mergeCell ref="A17:H17"/>
    <mergeCell ref="F14:F15"/>
    <mergeCell ref="A30:I30"/>
    <mergeCell ref="E42:I42"/>
    <mergeCell ref="A8:D8"/>
    <mergeCell ref="B12:B13"/>
    <mergeCell ref="A24:H24"/>
    <mergeCell ref="F12:F13"/>
    <mergeCell ref="E41:I41"/>
    <mergeCell ref="A42:D42"/>
    <mergeCell ref="A43:D43"/>
    <mergeCell ref="A39:D39"/>
    <mergeCell ref="E43:I43"/>
    <mergeCell ref="E39:I39"/>
    <mergeCell ref="A40:D40"/>
    <mergeCell ref="A27:D27"/>
  </mergeCells>
  <dataValidations count="2">
    <dataValidation type="list" showErrorMessage="1" errorTitle="Condición tributaria" error="Seleccione RESPONSABLE DE IVA o NO RESPONSABLE DE IVA." sqref="E9" xr:uid="{00000000-0002-0000-0000-000000000000}">
      <formula1>"RESPONSABLE DE IVA,NO RESPONSABLE DE IVA"</formula1>
    </dataValidation>
    <dataValidation type="whole" operator="greaterThanOrEqual" allowBlank="1" showErrorMessage="1" errorTitle="Valor no válido" error="Digite un número entero en pesos colombianos, sin centavos ni decimales." sqref="H12:H15" xr:uid="{00000000-0002-0000-0000-000001000000}">
      <formula1>0</formula1>
    </dataValidation>
  </dataValidations>
  <pageMargins left="0.4" right="0.4" top="0.5" bottom="0.5" header="0.5" footer="0.5"/>
  <pageSetup fitToHeight="0" orientation="landscape"/>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Formulario 5 - Oferta Económica</vt:lpstr>
      <vt:lpstr>'Formulario 5 - Oferta Económica'!Área_de_impresión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Erika Carvajal</cp:lastModifiedBy>
  <dcterms:created xsi:type="dcterms:W3CDTF">2026-10-19T03:53:11Z</dcterms:created>
  <dcterms:modified xsi:type="dcterms:W3CDTF">2026-10-19T04:29:08Z</dcterms:modified>
</cp:coreProperties>
</file>