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cardenasm_sena_edu_co/Documents/1. PROCESOS CONTRACTACTUAL/PROCESO PLANTA ELECTRICA/"/>
    </mc:Choice>
  </mc:AlternateContent>
  <xr:revisionPtr revIDLastSave="88" documentId="13_ncr:1_{B806658A-54C1-486A-9770-EBED413EB85E}" xr6:coauthVersionLast="47" xr6:coauthVersionMax="47" xr10:uidLastSave="{C43906D0-2CFF-4312-BC14-4CB04110CE3C}"/>
  <bookViews>
    <workbookView xWindow="14295" yWindow="0" windowWidth="14610" windowHeight="15585" xr2:uid="{00000000-000D-0000-FFFF-FFFF00000000}"/>
  </bookViews>
  <sheets>
    <sheet name="OFERTA ECONOMICA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6" l="1"/>
  <c r="J6" i="6"/>
  <c r="J8" i="6"/>
  <c r="J10" i="6"/>
  <c r="J11" i="6"/>
  <c r="J13" i="6"/>
  <c r="J18" i="6"/>
  <c r="J19" i="6"/>
  <c r="J21" i="6"/>
  <c r="J22" i="6"/>
  <c r="J26" i="6"/>
  <c r="J16" i="6" l="1"/>
  <c r="J5" i="6"/>
  <c r="J25" i="6"/>
  <c r="J23" i="6"/>
  <c r="J3" i="6"/>
  <c r="J14" i="6"/>
  <c r="J24" i="6"/>
  <c r="J15" i="6"/>
  <c r="J12" i="6"/>
  <c r="J17" i="6"/>
  <c r="J7" i="6"/>
  <c r="J20" i="6"/>
  <c r="J9" i="6"/>
  <c r="J27" i="6" l="1"/>
</calcChain>
</file>

<file path=xl/sharedStrings.xml><?xml version="1.0" encoding="utf-8"?>
<sst xmlns="http://schemas.openxmlformats.org/spreadsheetml/2006/main" count="61" uniqueCount="38">
  <si>
    <t>ÍTEM</t>
  </si>
  <si>
    <t>CÓDIGO UNSPSC</t>
  </si>
  <si>
    <t>UNIDAD</t>
  </si>
  <si>
    <t>CANTIDAD REQUERIDA</t>
  </si>
  <si>
    <t>VALOR UNITARIO</t>
  </si>
  <si>
    <t>VALOR DEL IVA</t>
  </si>
  <si>
    <t>VALOR UNITARIO CON IVA</t>
  </si>
  <si>
    <t>VALOR TOTAL</t>
  </si>
  <si>
    <t>PROMEDIO</t>
  </si>
  <si>
    <t>OFERTA ECONOMICA MANTENIMIENTO PLANTA ELECTRICA</t>
  </si>
  <si>
    <t>Suministro e instalación de líquido refrigerante para radiador CTA-LQ-S002, serie No. RALH1411159-019.</t>
  </si>
  <si>
    <t>DESCRIPCION DEL SERVICIO</t>
  </si>
  <si>
    <t>Suministro y cambio de aceite lubricante SAE 15W40 API CK-4, con tecnología sintética para motores diésel.</t>
  </si>
  <si>
    <t>Suministro e instalación de filtro de aceite referencia P553000.</t>
  </si>
  <si>
    <t>Suministro e instalación de filtro de combustible referencia BF1280.</t>
  </si>
  <si>
    <t>Suministro e instalación de filtro de combustible referencia BF788.</t>
  </si>
  <si>
    <t>Suministro e instalación de batería 12 V – 1250 A, libre de mantenimiento.</t>
  </si>
  <si>
    <t>Suministro e instalación de lámpara solar de 100 W.</t>
  </si>
  <si>
    <t>Suministro e instalación de avisos de riesgo eléctrico de 30 x 20 cm.</t>
  </si>
  <si>
    <t>Suministro e instalación de avisos de nivel de tensión 13,2 kV de 30 x 20 cm.</t>
  </si>
  <si>
    <t>Suministro e instalación de avisos de nivel de tensión 220 V – 110 V de 30 x 20 cm.</t>
  </si>
  <si>
    <t>Suministro y aplicación de pintura para demarcación de áreas de riesgo de generador y subestación, incluyendo límite de trabajo según RETIE.</t>
  </si>
  <si>
    <t>Mantenimiento del sistema de puesta a tierra existente en cuarto de generador y subestación del Bloque C.</t>
  </si>
  <si>
    <t>Suministro e instalación de luminaria hermética de 50 W.</t>
  </si>
  <si>
    <t>Suministro e instalación de luminaria de emergencia.</t>
  </si>
  <si>
    <t>Suministro e instalación de caja para resguardo de cables aflorados.</t>
  </si>
  <si>
    <t>Retiro de tablero fuera de servicio ubicado en la subestación del Bloque C.</t>
  </si>
  <si>
    <t>Mantenimiento de tablero de distribución eléctrica 220 V – 110 V.</t>
  </si>
  <si>
    <t>Mantenimiento de tablero de transferencia automática.</t>
  </si>
  <si>
    <t>Mantenimiento de tablero de medidores.</t>
  </si>
  <si>
    <t>Mantenimiento de tablero de banco de condensadores.</t>
  </si>
  <si>
    <t>Mantenimiento de tablero de iluminación.</t>
  </si>
  <si>
    <t>Mantenimiento de transformador seco de 225 kVA.</t>
  </si>
  <si>
    <t>Mantenimiento de seccionador.</t>
  </si>
  <si>
    <t>Suministro e instalación de cable 3 x 12 AWG.</t>
  </si>
  <si>
    <t>Suministro de consumibles requeridos para la ejecución de las actividades contempladas en el alcance.</t>
  </si>
  <si>
    <t>GL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</si>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</sst>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name val="Verdana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0"/>
      <color rgb="FF242424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sz val="12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D0"/>
      </bottom>
      <diagonal/>
    </border>
    <border>
      <left style="thin">
        <color rgb="FF000000"/>
      </left>
      <right/>
      <top style="thin">
        <color rgb="FF0000D0"/>
      </top>
      <bottom style="thin">
        <color rgb="FF00000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9" fontId="5" fillId="0" borderId="0">
      <alignment horizontal="left" vertical="center"/>
    </xf>
    <xf numFmtId="44" fontId="1" fillId="0" borderId="0" applyFont="0" applyFill="0" applyBorder="0" applyAlignment="0" applyProtection="0"/>
    <xf numFmtId="0" fontId="6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vertical="center" wrapText="1"/>
    </xf>
    <xf numFmtId="44" fontId="7" fillId="0" borderId="0" xfId="3" applyFont="1"/>
    <xf numFmtId="44" fontId="7" fillId="3" borderId="0" xfId="3" applyFont="1" applyFill="1" applyBorder="1" applyAlignment="1">
      <alignment horizontal="center" vertical="center"/>
    </xf>
    <xf numFmtId="44" fontId="7" fillId="0" borderId="0" xfId="3" applyFont="1" applyAlignment="1">
      <alignment horizontal="center"/>
    </xf>
    <xf numFmtId="44" fontId="7" fillId="3" borderId="0" xfId="3" applyFont="1" applyFill="1" applyAlignment="1">
      <alignment vertical="center" wrapText="1"/>
    </xf>
    <xf numFmtId="44" fontId="0" fillId="0" borderId="0" xfId="3" applyFont="1"/>
    <xf numFmtId="0" fontId="7" fillId="3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1" xfId="4" applyFont="1" applyBorder="1" applyAlignment="1" applyProtection="1">
      <alignment horizontal="center" vertical="center"/>
      <protection locked="0"/>
    </xf>
    <xf numFmtId="0" fontId="7" fillId="0" borderId="1" xfId="4" applyFont="1" applyBorder="1" applyAlignment="1" applyProtection="1">
      <alignment horizontal="center" vertical="center"/>
      <protection locked="0"/>
    </xf>
    <xf numFmtId="44" fontId="7" fillId="0" borderId="0" xfId="3" applyFont="1" applyFill="1"/>
    <xf numFmtId="44" fontId="7" fillId="0" borderId="0" xfId="3" applyFont="1" applyFill="1" applyAlignment="1">
      <alignment horizontal="center"/>
    </xf>
    <xf numFmtId="164" fontId="0" fillId="0" borderId="0" xfId="0" applyNumberFormat="1"/>
    <xf numFmtId="164" fontId="3" fillId="2" borderId="5" xfId="0" applyNumberFormat="1" applyFont="1" applyFill="1" applyBorder="1" applyAlignment="1">
      <alignment horizontal="center" vertical="center" wrapText="1"/>
    </xf>
    <xf numFmtId="164" fontId="0" fillId="3" borderId="0" xfId="3" applyNumberFormat="1" applyFont="1" applyFill="1"/>
    <xf numFmtId="164" fontId="0" fillId="3" borderId="0" xfId="0" applyNumberFormat="1" applyFill="1"/>
    <xf numFmtId="44" fontId="10" fillId="0" borderId="1" xfId="3" applyFont="1" applyFill="1" applyBorder="1" applyAlignment="1" applyProtection="1">
      <alignment horizontal="center" vertical="center"/>
      <protection locked="0"/>
    </xf>
    <xf numFmtId="44" fontId="10" fillId="0" borderId="2" xfId="3" applyFont="1" applyFill="1" applyBorder="1" applyAlignment="1" applyProtection="1">
      <alignment horizontal="center" vertical="center"/>
      <protection locked="0"/>
    </xf>
    <xf numFmtId="0" fontId="8" fillId="4" borderId="1" xfId="3" applyNumberFormat="1" applyFont="1" applyFill="1" applyBorder="1" applyAlignment="1">
      <alignment horizontal="center" vertical="center" wrapText="1"/>
    </xf>
    <xf numFmtId="44" fontId="8" fillId="4" borderId="1" xfId="3" applyFont="1" applyFill="1" applyBorder="1" applyAlignment="1">
      <alignment horizontal="center" vertical="center" wrapText="1"/>
    </xf>
    <xf numFmtId="164" fontId="10" fillId="4" borderId="1" xfId="3" applyNumberFormat="1" applyFont="1" applyFill="1" applyBorder="1" applyAlignment="1" applyProtection="1">
      <alignment horizontal="center" vertical="center"/>
      <protection locked="0"/>
    </xf>
    <xf numFmtId="164" fontId="10" fillId="4" borderId="2" xfId="3" applyNumberFormat="1" applyFont="1" applyFill="1" applyBorder="1" applyAlignment="1" applyProtection="1">
      <alignment horizontal="center" vertical="center"/>
      <protection locked="0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5" borderId="3" xfId="4" applyFont="1" applyFill="1" applyBorder="1" applyAlignment="1">
      <alignment vertical="top" wrapText="1"/>
    </xf>
    <xf numFmtId="0" fontId="13" fillId="5" borderId="8" xfId="4" applyFont="1" applyFill="1" applyBorder="1" applyAlignment="1">
      <alignment vertical="top" wrapText="1"/>
    </xf>
    <xf numFmtId="0" fontId="13" fillId="5" borderId="9" xfId="4" applyFont="1" applyFill="1" applyBorder="1" applyAlignment="1">
      <alignment vertical="top" wrapText="1"/>
    </xf>
  </cellXfs>
  <cellStyles count="5">
    <cellStyle name="BodyStyle" xfId="2" xr:uid="{00000000-0005-0000-0000-000000000000}"/>
    <cellStyle name="Moneda" xfId="3" builtinId="4"/>
    <cellStyle name="Moneda 2" xfId="1" xr:uid="{00000000-0005-0000-0000-000002000000}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colors>
    <mruColors>
      <color rgb="FFC6F5F6"/>
      <color rgb="FFFEFC9E"/>
      <color rgb="FFCC99FF"/>
      <color rgb="FFCCCCFF"/>
      <color rgb="FF30F05E"/>
      <color rgb="FFFFFFCC"/>
      <color rgb="FF9ADC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68037</xdr:colOff>
      <xdr:row>0</xdr:row>
      <xdr:rowOff>0</xdr:rowOff>
    </xdr:from>
    <xdr:to>
      <xdr:col>6</xdr:col>
      <xdr:colOff>816428</xdr:colOff>
      <xdr:row>1</xdr:row>
      <xdr:rowOff>4435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084A514-C0FB-42D8-BCB6-EE04CF0FD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18966" y="0"/>
          <a:ext cx="748391" cy="507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499984740745262"/>
  </sheetPr>
  <dimension ref="A1:L36"/>
  <sheetViews>
    <sheetView tabSelected="1" zoomScale="70" zoomScaleNormal="70" workbookViewId="0">
      <selection activeCell="B3" sqref="B3"/>
    </sheetView>
  </sheetViews>
  <sheetFormatPr baseColWidth="10" defaultColWidth="18.7109375" defaultRowHeight="39.75" customHeight="1" x14ac:dyDescent="0.25"/>
  <cols>
    <col min="1" max="1" width="7.140625" style="1" bestFit="1" customWidth="1"/>
    <col min="2" max="2" width="11.5703125" style="1" bestFit="1" customWidth="1"/>
    <col min="3" max="3" width="85.7109375" customWidth="1"/>
    <col min="4" max="4" width="10.5703125" bestFit="1" customWidth="1"/>
    <col min="5" max="5" width="15.28515625" style="2" bestFit="1" customWidth="1"/>
    <col min="6" max="6" width="21.85546875" style="9" bestFit="1" customWidth="1"/>
    <col min="7" max="7" width="18.5703125" style="9" bestFit="1" customWidth="1"/>
    <col min="8" max="8" width="23.28515625" style="9" customWidth="1"/>
    <col min="9" max="9" width="19.7109375" style="11" bestFit="1" customWidth="1"/>
    <col min="10" max="10" width="15.7109375" style="20" hidden="1" customWidth="1"/>
  </cols>
  <sheetData>
    <row r="1" spans="1:10" ht="39.75" customHeight="1" x14ac:dyDescent="0.25">
      <c r="A1" s="30" t="s">
        <v>9</v>
      </c>
      <c r="B1" s="31"/>
      <c r="C1" s="31"/>
      <c r="D1" s="31"/>
      <c r="E1" s="31"/>
      <c r="F1" s="31"/>
      <c r="G1" s="31"/>
      <c r="H1" s="31"/>
      <c r="I1" s="31"/>
    </row>
    <row r="2" spans="1:10" ht="39.75" customHeight="1" x14ac:dyDescent="0.25">
      <c r="A2" s="3" t="s">
        <v>0</v>
      </c>
      <c r="B2" s="3" t="s">
        <v>1</v>
      </c>
      <c r="C2" s="3" t="s">
        <v>11</v>
      </c>
      <c r="D2" s="3" t="s">
        <v>2</v>
      </c>
      <c r="E2" s="3" t="s">
        <v>3</v>
      </c>
      <c r="F2" s="26" t="s">
        <v>4</v>
      </c>
      <c r="G2" s="26" t="s">
        <v>5</v>
      </c>
      <c r="H2" s="26" t="s">
        <v>6</v>
      </c>
      <c r="I2" s="27" t="s">
        <v>7</v>
      </c>
      <c r="J2" s="21" t="s">
        <v>8</v>
      </c>
    </row>
    <row r="3" spans="1:10" s="5" customFormat="1" ht="39.75" customHeight="1" x14ac:dyDescent="0.25">
      <c r="A3" s="14">
        <v>1</v>
      </c>
      <c r="B3" s="15">
        <v>73152108</v>
      </c>
      <c r="C3" s="32" t="s">
        <v>10</v>
      </c>
      <c r="D3" s="16" t="s">
        <v>2</v>
      </c>
      <c r="E3" s="17">
        <v>1</v>
      </c>
      <c r="F3" s="24"/>
      <c r="G3" s="24"/>
      <c r="H3" s="24"/>
      <c r="I3" s="28"/>
      <c r="J3" s="22" t="e">
        <f>+(H3+#REF!+#REF!)/3</f>
        <v>#REF!</v>
      </c>
    </row>
    <row r="4" spans="1:10" s="5" customFormat="1" ht="39.75" customHeight="1" x14ac:dyDescent="0.25">
      <c r="A4" s="14">
        <v>2</v>
      </c>
      <c r="B4" s="15">
        <v>73152108</v>
      </c>
      <c r="C4" s="32" t="s">
        <v>12</v>
      </c>
      <c r="D4" s="16" t="s">
        <v>2</v>
      </c>
      <c r="E4" s="17">
        <v>1</v>
      </c>
      <c r="F4" s="24"/>
      <c r="G4" s="24"/>
      <c r="H4" s="24"/>
      <c r="I4" s="28"/>
      <c r="J4" s="22" t="e">
        <f>+(H4+#REF!+#REF!)/2</f>
        <v>#REF!</v>
      </c>
    </row>
    <row r="5" spans="1:10" s="4" customFormat="1" ht="39.75" customHeight="1" x14ac:dyDescent="0.25">
      <c r="A5" s="14">
        <v>3</v>
      </c>
      <c r="B5" s="15">
        <v>73152108</v>
      </c>
      <c r="C5" s="32" t="s">
        <v>13</v>
      </c>
      <c r="D5" s="16" t="s">
        <v>2</v>
      </c>
      <c r="E5" s="17">
        <v>1</v>
      </c>
      <c r="F5" s="24"/>
      <c r="G5" s="24"/>
      <c r="H5" s="24"/>
      <c r="I5" s="28"/>
      <c r="J5" s="22" t="e">
        <f>+(H5+#REF!+#REF!)/2</f>
        <v>#REF!</v>
      </c>
    </row>
    <row r="6" spans="1:10" s="4" customFormat="1" ht="39.75" customHeight="1" x14ac:dyDescent="0.25">
      <c r="A6" s="14">
        <v>4</v>
      </c>
      <c r="B6" s="15">
        <v>73152108</v>
      </c>
      <c r="C6" s="32" t="s">
        <v>14</v>
      </c>
      <c r="D6" s="16" t="s">
        <v>2</v>
      </c>
      <c r="E6" s="17">
        <v>1</v>
      </c>
      <c r="F6" s="24"/>
      <c r="G6" s="24"/>
      <c r="H6" s="24"/>
      <c r="I6" s="28"/>
      <c r="J6" s="22" t="e">
        <f>+(H6+#REF!+#REF!)/3</f>
        <v>#REF!</v>
      </c>
    </row>
    <row r="7" spans="1:10" s="4" customFormat="1" ht="39.75" customHeight="1" x14ac:dyDescent="0.25">
      <c r="A7" s="14">
        <v>5</v>
      </c>
      <c r="B7" s="15">
        <v>73152108</v>
      </c>
      <c r="C7" s="32" t="s">
        <v>15</v>
      </c>
      <c r="D7" s="16" t="s">
        <v>2</v>
      </c>
      <c r="E7" s="17">
        <v>1</v>
      </c>
      <c r="F7" s="24"/>
      <c r="G7" s="24"/>
      <c r="H7" s="24"/>
      <c r="I7" s="28"/>
      <c r="J7" s="22" t="e">
        <f>+(H7+#REF!+#REF!)/3</f>
        <v>#REF!</v>
      </c>
    </row>
    <row r="8" spans="1:10" s="4" customFormat="1" ht="39.75" customHeight="1" x14ac:dyDescent="0.25">
      <c r="A8" s="14">
        <v>6</v>
      </c>
      <c r="B8" s="15">
        <v>73152108</v>
      </c>
      <c r="C8" s="32" t="s">
        <v>16</v>
      </c>
      <c r="D8" s="16" t="s">
        <v>2</v>
      </c>
      <c r="E8" s="17">
        <v>1</v>
      </c>
      <c r="F8" s="24"/>
      <c r="G8" s="24"/>
      <c r="H8" s="24"/>
      <c r="I8" s="28"/>
      <c r="J8" s="22" t="e">
        <f>+(H8+#REF!+#REF!)/2</f>
        <v>#REF!</v>
      </c>
    </row>
    <row r="9" spans="1:10" s="4" customFormat="1" ht="39.75" customHeight="1" x14ac:dyDescent="0.25">
      <c r="A9" s="14">
        <v>7</v>
      </c>
      <c r="B9" s="15">
        <v>73152108</v>
      </c>
      <c r="C9" s="32" t="s">
        <v>17</v>
      </c>
      <c r="D9" s="16" t="s">
        <v>2</v>
      </c>
      <c r="E9" s="17">
        <v>1</v>
      </c>
      <c r="F9" s="24"/>
      <c r="G9" s="24"/>
      <c r="H9" s="24"/>
      <c r="I9" s="28"/>
      <c r="J9" s="22" t="e">
        <f>+(H9+#REF!+#REF!)/3</f>
        <v>#REF!</v>
      </c>
    </row>
    <row r="10" spans="1:10" s="4" customFormat="1" ht="39.75" customHeight="1" x14ac:dyDescent="0.25">
      <c r="A10" s="14">
        <v>8</v>
      </c>
      <c r="B10" s="15">
        <v>73152108</v>
      </c>
      <c r="C10" s="32" t="s">
        <v>18</v>
      </c>
      <c r="D10" s="16" t="s">
        <v>2</v>
      </c>
      <c r="E10" s="17">
        <v>1</v>
      </c>
      <c r="F10" s="24"/>
      <c r="G10" s="24"/>
      <c r="H10" s="24"/>
      <c r="I10" s="28"/>
      <c r="J10" s="22" t="e">
        <f>+(H10+#REF!+#REF!)/2</f>
        <v>#REF!</v>
      </c>
    </row>
    <row r="11" spans="1:10" s="4" customFormat="1" ht="39.75" customHeight="1" x14ac:dyDescent="0.25">
      <c r="A11" s="14">
        <v>9</v>
      </c>
      <c r="B11" s="15">
        <v>73152108</v>
      </c>
      <c r="C11" s="32" t="s">
        <v>19</v>
      </c>
      <c r="D11" s="16" t="s">
        <v>2</v>
      </c>
      <c r="E11" s="17">
        <v>1</v>
      </c>
      <c r="F11" s="25"/>
      <c r="G11" s="24"/>
      <c r="H11" s="24"/>
      <c r="I11" s="28"/>
      <c r="J11" s="22" t="e">
        <f>+(H11+#REF!+#REF!)/3</f>
        <v>#REF!</v>
      </c>
    </row>
    <row r="12" spans="1:10" s="4" customFormat="1" ht="39.75" customHeight="1" x14ac:dyDescent="0.25">
      <c r="A12" s="14">
        <v>10</v>
      </c>
      <c r="B12" s="15">
        <v>73152108</v>
      </c>
      <c r="C12" s="32" t="s">
        <v>20</v>
      </c>
      <c r="D12" s="16" t="s">
        <v>2</v>
      </c>
      <c r="E12" s="17">
        <v>1</v>
      </c>
      <c r="F12" s="24"/>
      <c r="G12" s="24"/>
      <c r="H12" s="24"/>
      <c r="I12" s="28"/>
      <c r="J12" s="22" t="e">
        <f>+(H12+#REF!+#REF!)/2</f>
        <v>#REF!</v>
      </c>
    </row>
    <row r="13" spans="1:10" s="4" customFormat="1" ht="39.75" customHeight="1" x14ac:dyDescent="0.25">
      <c r="A13" s="14">
        <v>11</v>
      </c>
      <c r="B13" s="15">
        <v>73152108</v>
      </c>
      <c r="C13" s="33" t="s">
        <v>21</v>
      </c>
      <c r="D13" s="16" t="s">
        <v>36</v>
      </c>
      <c r="E13" s="17">
        <v>1</v>
      </c>
      <c r="F13" s="24"/>
      <c r="G13" s="24"/>
      <c r="H13" s="24"/>
      <c r="I13" s="28"/>
      <c r="J13" s="22" t="e">
        <f>+(H13+#REF!+#REF!)/2</f>
        <v>#REF!</v>
      </c>
    </row>
    <row r="14" spans="1:10" s="4" customFormat="1" ht="39.75" customHeight="1" x14ac:dyDescent="0.25">
      <c r="A14" s="14">
        <v>12</v>
      </c>
      <c r="B14" s="15">
        <v>72102900</v>
      </c>
      <c r="C14" s="34" t="s">
        <v>22</v>
      </c>
      <c r="D14" s="16" t="s">
        <v>2</v>
      </c>
      <c r="E14" s="17">
        <v>1</v>
      </c>
      <c r="F14" s="24"/>
      <c r="G14" s="24"/>
      <c r="H14" s="24"/>
      <c r="I14" s="28"/>
      <c r="J14" s="22" t="e">
        <f>+(H14+#REF!+#REF!)/2</f>
        <v>#REF!</v>
      </c>
    </row>
    <row r="15" spans="1:10" s="4" customFormat="1" ht="39.75" customHeight="1" x14ac:dyDescent="0.25">
      <c r="A15" s="14">
        <v>13</v>
      </c>
      <c r="B15" s="15">
        <v>73152108</v>
      </c>
      <c r="C15" s="32" t="s">
        <v>23</v>
      </c>
      <c r="D15" s="16" t="s">
        <v>2</v>
      </c>
      <c r="E15" s="17">
        <v>1</v>
      </c>
      <c r="F15" s="24"/>
      <c r="G15" s="24"/>
      <c r="H15" s="24"/>
      <c r="I15" s="28"/>
      <c r="J15" s="22" t="e">
        <f>+(H15+#REF!+#REF!)/2</f>
        <v>#REF!</v>
      </c>
    </row>
    <row r="16" spans="1:10" s="4" customFormat="1" ht="39.75" customHeight="1" x14ac:dyDescent="0.25">
      <c r="A16" s="14">
        <v>14</v>
      </c>
      <c r="B16" s="15">
        <v>73152108</v>
      </c>
      <c r="C16" s="32" t="s">
        <v>24</v>
      </c>
      <c r="D16" s="16" t="s">
        <v>2</v>
      </c>
      <c r="E16" s="17">
        <v>1</v>
      </c>
      <c r="F16" s="24"/>
      <c r="G16" s="24"/>
      <c r="H16" s="24"/>
      <c r="I16" s="28"/>
      <c r="J16" s="22" t="e">
        <f>+(H16+#REF!+#REF!)/2</f>
        <v>#REF!</v>
      </c>
    </row>
    <row r="17" spans="1:10" s="4" customFormat="1" ht="39.75" customHeight="1" x14ac:dyDescent="0.25">
      <c r="A17" s="14">
        <v>15</v>
      </c>
      <c r="B17" s="15">
        <v>73152108</v>
      </c>
      <c r="C17" s="32" t="s">
        <v>25</v>
      </c>
      <c r="D17" s="16" t="s">
        <v>2</v>
      </c>
      <c r="E17" s="17">
        <v>1</v>
      </c>
      <c r="F17" s="24"/>
      <c r="G17" s="24"/>
      <c r="H17" s="24"/>
      <c r="I17" s="29"/>
      <c r="J17" s="22" t="e">
        <f>+(H17+#REF!+#REF!)/3</f>
        <v>#REF!</v>
      </c>
    </row>
    <row r="18" spans="1:10" s="4" customFormat="1" ht="39.75" customHeight="1" x14ac:dyDescent="0.25">
      <c r="A18" s="14">
        <v>16</v>
      </c>
      <c r="B18" s="15">
        <v>73152108</v>
      </c>
      <c r="C18" s="32" t="s">
        <v>26</v>
      </c>
      <c r="D18" s="16" t="s">
        <v>2</v>
      </c>
      <c r="E18" s="17">
        <v>1</v>
      </c>
      <c r="F18" s="24"/>
      <c r="G18" s="24"/>
      <c r="H18" s="24"/>
      <c r="I18" s="28"/>
      <c r="J18" s="22" t="e">
        <f>+(H18+#REF!+#REF!)/2</f>
        <v>#REF!</v>
      </c>
    </row>
    <row r="19" spans="1:10" s="4" customFormat="1" ht="39.75" customHeight="1" x14ac:dyDescent="0.25">
      <c r="A19" s="14">
        <v>17</v>
      </c>
      <c r="B19" s="15">
        <v>72102900</v>
      </c>
      <c r="C19" s="32" t="s">
        <v>27</v>
      </c>
      <c r="D19" s="16" t="s">
        <v>2</v>
      </c>
      <c r="E19" s="17">
        <v>1</v>
      </c>
      <c r="F19" s="24"/>
      <c r="G19" s="24"/>
      <c r="H19" s="24"/>
      <c r="I19" s="28"/>
      <c r="J19" s="22" t="e">
        <f>+(H19+#REF!+#REF!)/2</f>
        <v>#REF!</v>
      </c>
    </row>
    <row r="20" spans="1:10" s="4" customFormat="1" ht="39.75" customHeight="1" x14ac:dyDescent="0.25">
      <c r="A20" s="14">
        <v>18</v>
      </c>
      <c r="B20" s="15">
        <v>72102900</v>
      </c>
      <c r="C20" s="32" t="s">
        <v>28</v>
      </c>
      <c r="D20" s="16" t="s">
        <v>2</v>
      </c>
      <c r="E20" s="17">
        <v>1</v>
      </c>
      <c r="F20" s="24"/>
      <c r="G20" s="24"/>
      <c r="H20" s="24"/>
      <c r="I20" s="28"/>
      <c r="J20" s="22" t="e">
        <f>+(H20+#REF!+#REF!)/2</f>
        <v>#REF!</v>
      </c>
    </row>
    <row r="21" spans="1:10" s="4" customFormat="1" ht="39.75" customHeight="1" x14ac:dyDescent="0.25">
      <c r="A21" s="14">
        <v>19</v>
      </c>
      <c r="B21" s="15">
        <v>72102900</v>
      </c>
      <c r="C21" s="32" t="s">
        <v>29</v>
      </c>
      <c r="D21" s="16" t="s">
        <v>2</v>
      </c>
      <c r="E21" s="17">
        <v>1</v>
      </c>
      <c r="F21" s="24"/>
      <c r="G21" s="24"/>
      <c r="H21" s="24"/>
      <c r="I21" s="28"/>
      <c r="J21" s="22" t="e">
        <f>+(H21+#REF!+#REF!)/2</f>
        <v>#REF!</v>
      </c>
    </row>
    <row r="22" spans="1:10" s="4" customFormat="1" ht="39.75" customHeight="1" x14ac:dyDescent="0.25">
      <c r="A22" s="14">
        <v>20</v>
      </c>
      <c r="B22" s="15">
        <v>72102900</v>
      </c>
      <c r="C22" s="32" t="s">
        <v>30</v>
      </c>
      <c r="D22" s="16" t="s">
        <v>2</v>
      </c>
      <c r="E22" s="17">
        <v>1</v>
      </c>
      <c r="F22" s="24"/>
      <c r="G22" s="24"/>
      <c r="H22" s="24"/>
      <c r="I22" s="28"/>
      <c r="J22" s="22" t="e">
        <f>+(H22+#REF!+#REF!)/2</f>
        <v>#REF!</v>
      </c>
    </row>
    <row r="23" spans="1:10" s="4" customFormat="1" ht="39.75" customHeight="1" x14ac:dyDescent="0.25">
      <c r="A23" s="14">
        <v>21</v>
      </c>
      <c r="B23" s="15">
        <v>72102900</v>
      </c>
      <c r="C23" s="32" t="s">
        <v>31</v>
      </c>
      <c r="D23" s="16" t="s">
        <v>2</v>
      </c>
      <c r="E23" s="17">
        <v>1</v>
      </c>
      <c r="F23" s="24"/>
      <c r="G23" s="24"/>
      <c r="H23" s="24"/>
      <c r="I23" s="28"/>
      <c r="J23" s="22" t="e">
        <f>+(H23+#REF!+#REF!)/2</f>
        <v>#REF!</v>
      </c>
    </row>
    <row r="24" spans="1:10" s="4" customFormat="1" ht="39.75" customHeight="1" x14ac:dyDescent="0.25">
      <c r="A24" s="14">
        <v>22</v>
      </c>
      <c r="B24" s="15">
        <v>72102900</v>
      </c>
      <c r="C24" s="32" t="s">
        <v>32</v>
      </c>
      <c r="D24" s="16" t="s">
        <v>2</v>
      </c>
      <c r="E24" s="17">
        <v>1</v>
      </c>
      <c r="F24" s="24"/>
      <c r="G24" s="24"/>
      <c r="H24" s="24"/>
      <c r="I24" s="28"/>
      <c r="J24" s="22" t="e">
        <f>+(H24+#REF!+#REF!)/2</f>
        <v>#REF!</v>
      </c>
    </row>
    <row r="25" spans="1:10" s="4" customFormat="1" ht="39.75" customHeight="1" x14ac:dyDescent="0.25">
      <c r="A25" s="14">
        <v>23</v>
      </c>
      <c r="B25" s="15">
        <v>72102900</v>
      </c>
      <c r="C25" s="32" t="s">
        <v>33</v>
      </c>
      <c r="D25" s="16" t="s">
        <v>2</v>
      </c>
      <c r="E25" s="17">
        <v>1</v>
      </c>
      <c r="F25" s="24"/>
      <c r="G25" s="24"/>
      <c r="H25" s="24"/>
      <c r="I25" s="28"/>
      <c r="J25" s="22" t="e">
        <f>+(H25+#REF!+#REF!)/2</f>
        <v>#REF!</v>
      </c>
    </row>
    <row r="26" spans="1:10" s="4" customFormat="1" ht="39.75" customHeight="1" x14ac:dyDescent="0.25">
      <c r="A26" s="14">
        <v>24</v>
      </c>
      <c r="B26" s="15">
        <v>73152108</v>
      </c>
      <c r="C26" s="32" t="s">
        <v>34</v>
      </c>
      <c r="D26" s="16" t="s">
        <v>37</v>
      </c>
      <c r="E26" s="17">
        <v>1</v>
      </c>
      <c r="F26" s="24"/>
      <c r="G26" s="24"/>
      <c r="H26" s="24"/>
      <c r="I26" s="28"/>
      <c r="J26" s="22" t="e">
        <f>+(H26+#REF!+#REF!)/2</f>
        <v>#REF!</v>
      </c>
    </row>
    <row r="27" spans="1:10" s="5" customFormat="1" ht="39.75" customHeight="1" x14ac:dyDescent="0.25">
      <c r="A27" s="14">
        <v>25</v>
      </c>
      <c r="B27" s="15">
        <v>73152108</v>
      </c>
      <c r="C27" s="32" t="s">
        <v>35</v>
      </c>
      <c r="D27" s="16" t="s">
        <v>36</v>
      </c>
      <c r="E27" s="17">
        <v>1</v>
      </c>
      <c r="F27" s="24"/>
      <c r="G27" s="24"/>
      <c r="H27" s="24"/>
      <c r="I27" s="28"/>
      <c r="J27" s="23" t="e">
        <f>SUM(J3:J26)</f>
        <v>#REF!</v>
      </c>
    </row>
    <row r="28" spans="1:10" s="5" customFormat="1" ht="39.75" customHeight="1" x14ac:dyDescent="0.25">
      <c r="A28" s="6"/>
      <c r="B28" s="7"/>
      <c r="C28" s="8"/>
      <c r="D28" s="8"/>
      <c r="E28" s="6"/>
      <c r="F28" s="12"/>
      <c r="G28" s="12"/>
      <c r="H28" s="12"/>
      <c r="I28" s="10"/>
    </row>
    <row r="29" spans="1:10" s="5" customFormat="1" ht="39.75" customHeight="1" x14ac:dyDescent="0.25">
      <c r="A29" s="6"/>
      <c r="B29" s="7"/>
      <c r="C29" s="8"/>
      <c r="D29" s="8"/>
      <c r="E29" s="6"/>
      <c r="F29" s="12"/>
      <c r="G29" s="12"/>
      <c r="H29" s="12"/>
      <c r="I29" s="10"/>
      <c r="J29" s="23"/>
    </row>
    <row r="32" spans="1:10" ht="39.75" customHeight="1" x14ac:dyDescent="0.25">
      <c r="F32" s="18"/>
      <c r="G32" s="18"/>
      <c r="H32" s="18"/>
      <c r="I32" s="19"/>
    </row>
    <row r="33" spans="6:12" ht="39.75" customHeight="1" x14ac:dyDescent="0.25">
      <c r="F33" s="18"/>
      <c r="G33" s="18"/>
      <c r="H33" s="18"/>
      <c r="I33" s="19"/>
      <c r="L33" s="13"/>
    </row>
    <row r="34" spans="6:12" ht="39.75" customHeight="1" x14ac:dyDescent="0.25">
      <c r="F34" s="18"/>
      <c r="G34" s="18"/>
      <c r="H34" s="18"/>
      <c r="I34" s="19"/>
    </row>
    <row r="35" spans="6:12" ht="39.75" customHeight="1" x14ac:dyDescent="0.25">
      <c r="F35" s="18"/>
      <c r="G35" s="18"/>
      <c r="H35" s="18"/>
      <c r="I35" s="18"/>
    </row>
    <row r="36" spans="6:12" ht="39.75" customHeight="1" x14ac:dyDescent="0.25">
      <c r="F36" s="18"/>
      <c r="G36" s="18"/>
      <c r="H36" s="18"/>
      <c r="I36" s="19"/>
    </row>
  </sheetData>
  <mergeCells count="1">
    <mergeCell ref="A1:I1"/>
  </mergeCells>
  <phoneticPr fontId="9" type="noConversion"/>
  <dataValidations count="1">
    <dataValidation type="whole" operator="greaterThan" allowBlank="1" showInputMessage="1" showErrorMessage="1" sqref="E3:I27" xr:uid="{00000000-0002-0000-0000-000000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b6f9727-771d-4643-a8f1-e671bb6436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ABA97720E870439BB384C1AFC05B59" ma:contentTypeVersion="15" ma:contentTypeDescription="Create a new document." ma:contentTypeScope="" ma:versionID="f303ac700bf0e9cb2d9359d98dcbfa12">
  <xsd:schema xmlns:xsd="http://www.w3.org/2001/XMLSchema" xmlns:xs="http://www.w3.org/2001/XMLSchema" xmlns:p="http://schemas.microsoft.com/office/2006/metadata/properties" xmlns:ns3="0b6f9727-771d-4643-a8f1-e671bb64361d" xmlns:ns4="4f3d1e5d-bcb9-4fea-9d92-1b93eb634b5d" targetNamespace="http://schemas.microsoft.com/office/2006/metadata/properties" ma:root="true" ma:fieldsID="af3a34f40b288999b5f5d5a4243ea255" ns3:_="" ns4:_="">
    <xsd:import namespace="0b6f9727-771d-4643-a8f1-e671bb64361d"/>
    <xsd:import namespace="4f3d1e5d-bcb9-4fea-9d92-1b93eb634b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6f9727-771d-4643-a8f1-e671bb6436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3d1e5d-bcb9-4fea-9d92-1b93eb634b5d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C1F8FB-E51F-4297-88D3-D6E95D67DBBD}">
  <ds:schemaRefs>
    <ds:schemaRef ds:uri="http://schemas.microsoft.com/office/2006/metadata/properties"/>
    <ds:schemaRef ds:uri="http://schemas.microsoft.com/office/infopath/2007/PartnerControls"/>
    <ds:schemaRef ds:uri="0b6f9727-771d-4643-a8f1-e671bb64361d"/>
  </ds:schemaRefs>
</ds:datastoreItem>
</file>

<file path=customXml/itemProps2.xml><?xml version="1.0" encoding="utf-8"?>
<ds:datastoreItem xmlns:ds="http://schemas.openxmlformats.org/officeDocument/2006/customXml" ds:itemID="{5F7B9A51-55AE-4BAE-95AB-2D7B86FD4A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6f9727-771d-4643-a8f1-e671bb64361d"/>
    <ds:schemaRef ds:uri="4f3d1e5d-bcb9-4fea-9d92-1b93eb634b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ECC68C-6BB9-4E7A-A42D-AAC4594135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Yaidy Luz Cardenas Mejia</cp:lastModifiedBy>
  <cp:revision/>
  <dcterms:created xsi:type="dcterms:W3CDTF">2021-06-29T15:56:59Z</dcterms:created>
  <dcterms:modified xsi:type="dcterms:W3CDTF">2026-09-28T15:40:16Z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0x010100DFABA97720E870439BB384C1AFC05B59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2025-08-05T20:54:25Z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65844dfd-d0c9-4d8d-8102-7d3975f57952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