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mc:AlternateContent xmlns:mc="http://schemas.openxmlformats.org/markup-compatibility/2006">
    <mc:Choice Requires="x15">
      <x15ac:absPath xmlns:x15ac="http://schemas.microsoft.com/office/spreadsheetml/2010/11/ac" url="C:\Users\fosoriop\Desktop\Pliego tipo sistema fotovoltaico\Definitivos 4 agosto\07PliegoDeCondicionesDefinitivo\"/>
    </mc:Choice>
  </mc:AlternateContent>
  <xr:revisionPtr revIDLastSave="0" documentId="8_{CA4F1044-2836-4701-9CC4-CE83547FB107}" xr6:coauthVersionLast="47" xr6:coauthVersionMax="47" xr10:uidLastSave="{00000000-0000-0000-0000-000000000000}"/>
  <bookViews>
    <workbookView xWindow="-120" yWindow="-120" windowWidth="29040" windowHeight="15720" tabRatio="906" firstSheet="1" activeTab="1"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(Entidad)'!$I$9:$I$16</definedName>
    <definedName name="_xlnm._FilterDatabase" localSheetId="1" hidden="1">'PROPUESTA ECONOMICA(Proponente)'!#REF!</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(Entidad)'!$A$1:$M$37</definedName>
    <definedName name="_xlnm.Print_Area" localSheetId="1">'PROPUESTA ECONOMICA(Proponente)'!$A$1:$M$46</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(Entidad)'!$K$32</definedName>
    <definedName name="solver_lhs1" localSheetId="1" hidden="1">'PROPUESTA ECONOMICA(Proponente)'!$K$39</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(Entidad)'!$K$32</definedName>
    <definedName name="solver_opt" localSheetId="1" hidden="1">'PROPUESTA ECONOMICA(Proponente)'!$K$39</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(Entidad)'!$K$33</definedName>
    <definedName name="solver_rhs1" localSheetId="1" hidden="1">'PROPUESTA ECONOMICA(Proponente)'!$K$40</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25" i="269" l="1"/>
  <c r="J24" i="269"/>
  <c r="J23" i="269"/>
  <c r="K41" i="269"/>
  <c r="K22" i="269"/>
  <c r="K17" i="269"/>
  <c r="K18" i="269" s="1"/>
  <c r="K19" i="269" s="1"/>
  <c r="K24" i="269" l="1"/>
  <c r="K25" i="269"/>
  <c r="K26" i="269" s="1"/>
  <c r="K23" i="269"/>
  <c r="K27" i="269" l="1"/>
  <c r="J31" i="269"/>
  <c r="K31" i="269" s="1"/>
  <c r="K33" i="269" s="1"/>
  <c r="K32" i="265" l="1"/>
  <c r="K33" i="265"/>
  <c r="K31" i="265" l="1"/>
  <c r="K34" i="265" s="1"/>
  <c r="K16" i="265" l="1"/>
  <c r="K11" i="265"/>
  <c r="K12" i="265" s="1"/>
  <c r="K13" i="265" s="1"/>
  <c r="K18" i="265" l="1"/>
  <c r="K19" i="265"/>
  <c r="K20" i="265" s="1"/>
  <c r="K17" i="265"/>
  <c r="K21" i="265" l="1"/>
  <c r="J25" i="265" l="1"/>
  <c r="K25" i="265" l="1"/>
  <c r="K27" i="265" s="1"/>
</calcChain>
</file>

<file path=xl/sharedStrings.xml><?xml version="1.0" encoding="utf-8"?>
<sst xmlns="http://schemas.openxmlformats.org/spreadsheetml/2006/main" count="214" uniqueCount="99">
  <si>
    <t>Formulario 1 - Propuesta económica  - Documento tipo de selección abreviada de menor cuantía - versión 1</t>
  </si>
  <si>
    <t>Versión: 1 del 21 de agosto de 2025</t>
  </si>
  <si>
    <t>FORMULARIO 1</t>
  </si>
  <si>
    <t>PRESUPUESTO OFICIAL</t>
  </si>
  <si>
    <r>
      <rPr>
        <b/>
        <sz val="11"/>
        <rFont val="Verdana"/>
        <family val="2"/>
      </rPr>
      <t>OBJETO</t>
    </r>
    <r>
      <rPr>
        <sz val="11"/>
        <rFont val="Verdana"/>
        <family val="2"/>
      </rPr>
      <t>: REALIZAR LA ESTRUCTURACIÓN TÉCNICA, ESTUDIOS, DISEÑOS, MEMORIAS DE CÁLCULO, TRÁMITES, SUMINISTRO, INSTALACIÓN, PRUEBAS, LEGALIZACIÓN, CERTIFICACIÓN, PUESTA EN FUNCIONAMIENTO Y ENTREGA EN OPERACIÓN DE SISTEMAS SOLARES FOTOVOLTAICOS CONECTADOS A LA RED (ON-GRID) PARA EL PALACIO DE JUSTICIA "FABIO CALDERÓN BOTERO" DE ARMENIA Y EL PALACIO DE JUSTICIA "RAFAEL URIBE URIBE" DE CALARCÁ, QUINDÍO, INCLUYENDO LAS OBRAS, ADECUACIONES, EQUIPOS, COMPONENTES, BIENES Y DEMÁS ACTIVIDADES TÉCNICAS, ELÉCTRICAS, CIVILES Y DOCUMENTALES REQUERIDAS PARA SU IMPLEMENTACIÓN Y OPERACIÓN, DE CONFORMIDAD CON LA NORMATIVA TÉCNICA Y REGULATORIA VIGENTE.</t>
    </r>
  </si>
  <si>
    <t>Nº</t>
  </si>
  <si>
    <t>ITEM DE PAGO</t>
  </si>
  <si>
    <t xml:space="preserve">ESPECIFICACIONES </t>
  </si>
  <si>
    <t>DESCRIPCIÓN</t>
  </si>
  <si>
    <t>UND.</t>
  </si>
  <si>
    <t>CANTIDAD</t>
  </si>
  <si>
    <t>VALOR UNITARIO</t>
  </si>
  <si>
    <t xml:space="preserve">VALOR TOTAL                                </t>
  </si>
  <si>
    <t>GENERAL</t>
  </si>
  <si>
    <t>PARTICULAR</t>
  </si>
  <si>
    <t>N/A</t>
  </si>
  <si>
    <t>FASE 1 - DIÁGNOSTICO, ESTUDIO Y DISEÑO</t>
  </si>
  <si>
    <t>GLOBAL</t>
  </si>
  <si>
    <t>IVA</t>
  </si>
  <si>
    <t>VALOR TOTAL FASE 1 - DIÁGNOSTICO, ESTUDIO Y DISEÑO</t>
  </si>
  <si>
    <t>FASE 2 - SUMINISTRO, EJECUCIÓN E INSTALACIÓN</t>
  </si>
  <si>
    <t>ADMINISTRACIÓN (A)</t>
  </si>
  <si>
    <t>IMPREVISTOS (I)</t>
  </si>
  <si>
    <t>UTILIDAD (U)</t>
  </si>
  <si>
    <t>IVA SOBRE UTILIDAD</t>
  </si>
  <si>
    <t>VALOR TOTAL FASE 2 - SUMINISTRO, EJECUCIÓN E INSTALACIÓN</t>
  </si>
  <si>
    <t>PORCENTAJE</t>
  </si>
  <si>
    <t>VALOR FASE 2</t>
  </si>
  <si>
    <t xml:space="preserve">Bolsa destinada al suministro, transporte, instalación y puesta en servicio de elementos, accesorios y adecuaciones menores que, durante la ejecución del proyecto, resulten técnica y normativamente necesarios para garantizar la correcta instalación, integración, funcionamiento, seguridad y legalización del sistema fotovoltaico, y que no hayan podido ser cuantificados de manera precisa en la etapa de diseño, sin que impliquen modificación del objeto contractual ni cambio de la capacidad instalada del sistema. Podrá incluir, entre otros, canalizaciones adicionales, accesorios de canalización, conectores especiales, terminales, uniones, cajas de paso, cajas de inspección, abrazaderas, soportes, anclajes, elementos de fijación, prensaestopas, boquillas, sellos, rieles complementarios, perfiles menores, ductos, tubería EMT, PVC o HDPE, accesorios para puesta a tierra, elementos de protección adicionales exigidos por RETIE o por el organismo certificador, materiales de conexionado, rotulación complementaria, adecuaciones menores en tableros, accesorios de montaje, sellos cortafuego, materiales para impermeabilización puntual, elementos requeridos por el operador de red (EDEQ), así como cualquier otro elemento indispensable para la correcta ejecución del proyecto. La utilización de esta bolsa estará condicionada a la previa autorización escrita de la Supervisión e Interventoría, mediante justificación técnica debidamente soportada, y únicamente para actividades directamente relacionadas con el objeto del contrato. </t>
  </si>
  <si>
    <t>VALOR TOTAL CONTRATO FASE 1 + FASE 2 + BOLSA</t>
  </si>
  <si>
    <t>DESCRIPCION</t>
  </si>
  <si>
    <t>ADMINISTRACION</t>
  </si>
  <si>
    <t>A=</t>
  </si>
  <si>
    <t>IMPREVISTO</t>
  </si>
  <si>
    <t>I=</t>
  </si>
  <si>
    <t>UTILIDAD</t>
  </si>
  <si>
    <t>U=</t>
  </si>
  <si>
    <t>TOTAL A.I.U</t>
  </si>
  <si>
    <t>A.I.U.=</t>
  </si>
  <si>
    <t>PROPUESTA ECONOMICA</t>
  </si>
  <si>
    <r>
      <rPr>
        <b/>
        <sz val="11"/>
        <rFont val="Verdana"/>
        <family val="2"/>
      </rPr>
      <t xml:space="preserve">1) </t>
    </r>
    <r>
      <rPr>
        <sz val="11"/>
        <rFont val="Verdana"/>
        <family val="2"/>
      </rPr>
      <t xml:space="preserve">El oferente solo debe diligenciar en el presente FORMULARIO (Propuesta Económica) las celdas resaltadas en color azul, las cuales corresponden a i) nombre del proponente,  ii) FASE 1 - DIÁGNOSTICO, ESTUDIO Y DISEÑO ANTES DE IVA (Celda J17); iii) FASE 2 - SUMINISTRO, EJECUCIÓN E INSTALACIÓN (Celda J22). iv) Porcentajes de A.I.U (Celdas K38, K39 y K40). Las demás celdas se encuentran formuladas.
</t>
    </r>
    <r>
      <rPr>
        <b/>
        <sz val="11"/>
        <rFont val="Verdana"/>
        <family val="2"/>
      </rPr>
      <t>2)</t>
    </r>
    <r>
      <rPr>
        <sz val="11"/>
        <rFont val="Verdana"/>
        <family val="2"/>
      </rPr>
      <t xml:space="preserve"> El monto por concepto de BOLSA (Celda K31) corresponde a una bolsa de recursos definida por la Entidad, la cual no es suceptible de ser ofertada.
</t>
    </r>
    <r>
      <rPr>
        <b/>
        <sz val="11"/>
        <rFont val="Verdana"/>
        <family val="2"/>
      </rPr>
      <t>3)</t>
    </r>
    <r>
      <rPr>
        <sz val="11"/>
        <rFont val="Verdana"/>
        <family val="2"/>
      </rPr>
      <t xml:space="preserve"> Los precios ofertados no pueden superar los &lt;Precios techo&gt; definidos en la hoja Presupuesto Oficial, los cuales son resultados del análisis de sector elaborado por la Entidad.
</t>
    </r>
    <r>
      <rPr>
        <b/>
        <sz val="11"/>
        <color rgb="FFFF0000"/>
        <rFont val="Verdana"/>
        <family val="2"/>
      </rPr>
      <t xml:space="preserve">4) </t>
    </r>
    <r>
      <rPr>
        <sz val="11"/>
        <color rgb="FFFF0000"/>
        <rFont val="Verdana"/>
        <family val="2"/>
      </rPr>
      <t>El porcentaje del A.I.U. que presenten los Proponentes no debe ser superior al porcentaje total del A.I.U establecido en la hoja Presupuesto Oficial. En consecuencia, el Proponente puede configurar libremente el porcentaje individual de la “A”, de la “I” y de la “U”, siempre que la sumatoria de ellos no exceda el porcentaje total definido por la Entidad en el Formulario 1– Formulario de Presupuesto Oficial.</t>
    </r>
  </si>
  <si>
    <t>PROPONENTE</t>
  </si>
  <si>
    <t>AIU OFERTADO FASE 2</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</si>
  <si>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</si>
  <si>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</si>
  <si>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 (para el contratista)</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</si>
  <si>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</si>
  <si>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</si>
  <si>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</si>
  <si>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</si>
  <si>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</si>
  <si>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</si>
  <si>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</si>
  <si>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</si>
  <si>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</si>
  <si>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</si>
  <si>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</si>
  <si>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</si>
  <si>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</si>
  <si>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</si>
  <si>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UNIDAD</t>
  </si>
  <si>
    <t>I. EQUIPO</t>
  </si>
  <si>
    <t>MARCA</t>
  </si>
  <si>
    <t>TIPO</t>
  </si>
  <si>
    <t>TARIFA/HORA</t>
  </si>
  <si>
    <t>RENDIMIENTO</t>
  </si>
  <si>
    <t>Vr. UNITARIO</t>
  </si>
  <si>
    <t>gjgf</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</si>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</sst>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0">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0.00%;\-0.00%;&quot;&quot;"/>
    <numFmt numFmtId="191" formatCode="&quot;$&quot;#,##0\ ;\(&quot;$&quot;#,##0\)"/>
    <numFmt numFmtId="192" formatCode="\(0%\)"/>
    <numFmt numFmtId="193" formatCode=";;"/>
    <numFmt numFmtId="194" formatCode="d\ \d\e\ mmmm\ \d\e\ yyyy"/>
    <numFmt numFmtId="195" formatCode="0%;\-0%;&quot;&quot;"/>
    <numFmt numFmtId="196" formatCode="#0&quot;.&quot;000&quot;´&quot;000&quot;.&quot;000"/>
    <numFmt numFmtId="197" formatCode="##0&quot;.&quot;000"/>
    <numFmt numFmtId="198" formatCode="##0&quot;´&quot;000&quot;.&quot;000"/>
    <numFmt numFmtId="199" formatCode="_(&quot;$&quot;\ * #,##0_);_(&quot;$&quot;\ * \(#,##0\);_(&quot;$&quot;\ * &quot;-&quot;??_);_(@_)"/>
    <numFmt numFmtId="200" formatCode="#0&quot;.&quot;"/>
    <numFmt numFmtId="201" formatCode="_-[$$-240A]\ * #,##0.00_-;\-[$$-240A]\ * #,##0.00_-;_-[$$-240A]\ * &quot;-&quot;??_-;_-@_-"/>
  </numFmts>
  <fonts count="57">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sz val="10"/>
      <name val="Arial"/>
      <family val="2"/>
    </font>
    <font>
      <sz val="8"/>
      <name val="Arial"/>
      <family val="2"/>
    </font>
    <font>
      <sz val="10"/>
      <name val="Verdana"/>
      <family val="2"/>
    </font>
    <font>
      <b/>
      <sz val="10"/>
      <name val="Verdana"/>
      <family val="2"/>
    </font>
    <font>
      <sz val="11"/>
      <name val="Arial"/>
      <family val="2"/>
    </font>
    <font>
      <sz val="12"/>
      <name val="Verdana"/>
      <family val="2"/>
    </font>
    <font>
      <sz val="14"/>
      <name val="Verdana"/>
      <family val="2"/>
    </font>
    <font>
      <b/>
      <sz val="14"/>
      <name val="Verdana"/>
      <family val="2"/>
    </font>
    <font>
      <b/>
      <sz val="12"/>
      <name val="Verdana"/>
      <family val="2"/>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1" tint="0.499984740745262"/>
        <bgColor indexed="64"/>
      </patternFill>
    </fill>
    <fill>
      <patternFill patternType="solid">
        <fgColor rgb="FF99CCFF"/>
        <bgColor indexed="64"/>
      </patternFill>
    </fill>
  </fills>
  <borders count="8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uble">
        <color indexed="64"/>
      </left>
      <right/>
      <top style="double">
        <color indexed="64"/>
      </top>
      <bottom/>
      <diagonal/>
    </border>
    <border>
      <left/>
      <right style="double">
        <color auto="1"/>
      </right>
      <top style="double">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2"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7" fontId="6" fillId="0" borderId="46">
      <alignment horizontal="right"/>
    </xf>
    <xf numFmtId="187" fontId="6" fillId="0" borderId="46">
      <alignment horizontal="right"/>
    </xf>
    <xf numFmtId="2" fontId="6" fillId="0" borderId="0"/>
    <xf numFmtId="2" fontId="6" fillId="0" borderId="0"/>
    <xf numFmtId="2" fontId="6" fillId="0" borderId="0"/>
    <xf numFmtId="188" fontId="6" fillId="0" borderId="0"/>
    <xf numFmtId="188" fontId="6" fillId="0" borderId="0"/>
    <xf numFmtId="188" fontId="6" fillId="0" borderId="0"/>
    <xf numFmtId="189" fontId="7" fillId="0" borderId="0"/>
    <xf numFmtId="189" fontId="7" fillId="0" borderId="0"/>
    <xf numFmtId="189" fontId="7" fillId="0" borderId="0"/>
    <xf numFmtId="187" fontId="6" fillId="0" borderId="46">
      <alignment horizontal="right"/>
    </xf>
    <xf numFmtId="3" fontId="29" fillId="0" borderId="0" applyFont="0" applyFill="0" applyBorder="0" applyAlignment="0" applyProtection="0"/>
    <xf numFmtId="190" fontId="4" fillId="0" borderId="0">
      <protection locked="0"/>
    </xf>
    <xf numFmtId="191" fontId="29" fillId="0" borderId="0" applyFont="0" applyFill="0" applyBorder="0" applyAlignment="0" applyProtection="0"/>
    <xf numFmtId="192"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4"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5" fontId="4" fillId="0" borderId="0">
      <protection locked="0"/>
    </xf>
    <xf numFmtId="195" fontId="4" fillId="0" borderId="0">
      <protection locked="0"/>
    </xf>
    <xf numFmtId="0" fontId="16" fillId="3" borderId="0" applyNumberFormat="0" applyBorder="0" applyAlignment="0" applyProtection="0"/>
    <xf numFmtId="196" fontId="6" fillId="0" borderId="0">
      <alignment horizontal="right"/>
    </xf>
    <xf numFmtId="196" fontId="6" fillId="0" borderId="0">
      <alignment horizontal="right"/>
    </xf>
    <xf numFmtId="196" fontId="6" fillId="0" borderId="0">
      <alignment horizontal="right"/>
    </xf>
    <xf numFmtId="197" fontId="6" fillId="0" borderId="0" applyFont="0" applyFill="0" applyBorder="0" applyAlignment="0">
      <alignment horizontal="center"/>
    </xf>
    <xf numFmtId="197"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8" fontId="6" fillId="0" borderId="0">
      <alignment horizontal="right"/>
    </xf>
    <xf numFmtId="198" fontId="6" fillId="0" borderId="0">
      <alignment horizontal="right"/>
    </xf>
    <xf numFmtId="198" fontId="6" fillId="0" borderId="0">
      <alignment horizontal="right"/>
    </xf>
    <xf numFmtId="199" fontId="4" fillId="0" borderId="0" applyFont="0" applyFill="0" applyBorder="0" applyAlignment="0" applyProtection="0"/>
    <xf numFmtId="199"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1" fontId="34" fillId="0" borderId="0" applyFont="0" applyFill="0" applyBorder="0" applyAlignment="0" applyProtection="0"/>
    <xf numFmtId="0" fontId="17" fillId="22" borderId="0" applyNumberFormat="0" applyBorder="0" applyAlignment="0" applyProtection="0"/>
    <xf numFmtId="200" fontId="6" fillId="0" borderId="0" applyFont="0" applyFill="0" applyBorder="0" applyAlignment="0">
      <alignment horizontal="center"/>
    </xf>
    <xf numFmtId="200"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5" fontId="4" fillId="0" borderId="50">
      <protection locked="0"/>
    </xf>
    <xf numFmtId="0" fontId="37" fillId="0" borderId="0"/>
    <xf numFmtId="0" fontId="38" fillId="0" borderId="0" applyNumberFormat="0" applyFill="0" applyBorder="0" applyAlignment="0" applyProtection="0">
      <alignment vertical="top"/>
      <protection locked="0"/>
    </xf>
    <xf numFmtId="9" fontId="48" fillId="0" borderId="0" applyFont="0" applyFill="0" applyBorder="0" applyAlignment="0" applyProtection="0"/>
  </cellStyleXfs>
  <cellXfs count="372">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25" borderId="37" xfId="89" applyFont="1" applyFill="1" applyBorder="1"/>
    <xf numFmtId="0" fontId="39" fillId="0" borderId="49" xfId="73" applyFont="1" applyBorder="1" applyAlignment="1">
      <alignment horizontal="center" vertical="center"/>
    </xf>
    <xf numFmtId="0" fontId="39" fillId="0" borderId="18" xfId="74" applyFont="1" applyBorder="1" applyAlignment="1">
      <alignment horizontal="center" vertical="center"/>
    </xf>
    <xf numFmtId="0" fontId="39" fillId="0" borderId="33" xfId="73" applyFont="1" applyBorder="1" applyAlignment="1">
      <alignment horizontal="center" vertical="center"/>
    </xf>
    <xf numFmtId="0" fontId="39" fillId="0" borderId="0" xfId="90" applyFont="1"/>
    <xf numFmtId="0" fontId="39" fillId="0" borderId="36" xfId="90" applyFont="1" applyBorder="1"/>
    <xf numFmtId="0" fontId="39" fillId="0" borderId="37" xfId="90" applyFont="1" applyBorder="1"/>
    <xf numFmtId="0" fontId="39" fillId="0" borderId="0" xfId="128" applyFont="1"/>
    <xf numFmtId="0" fontId="39" fillId="0" borderId="0" xfId="128" applyFont="1" applyAlignment="1">
      <alignment horizontal="center"/>
    </xf>
    <xf numFmtId="2" fontId="39" fillId="0" borderId="0" xfId="128" applyNumberFormat="1" applyFont="1"/>
    <xf numFmtId="0" fontId="42" fillId="0" borderId="34" xfId="79" applyFont="1" applyBorder="1" applyAlignment="1">
      <alignment vertical="center"/>
    </xf>
    <xf numFmtId="181" fontId="39" fillId="0" borderId="37" xfId="90" applyNumberFormat="1" applyFont="1" applyBorder="1"/>
    <xf numFmtId="183" fontId="39" fillId="0" borderId="37" xfId="90" applyNumberFormat="1" applyFont="1" applyBorder="1"/>
    <xf numFmtId="0" fontId="39" fillId="0" borderId="78" xfId="90" applyFont="1" applyBorder="1"/>
    <xf numFmtId="0" fontId="39" fillId="0" borderId="79" xfId="89" applyFont="1" applyBorder="1"/>
    <xf numFmtId="0" fontId="39" fillId="0" borderId="79" xfId="89" applyFont="1" applyBorder="1" applyAlignment="1">
      <alignment horizontal="center"/>
    </xf>
    <xf numFmtId="184" fontId="39" fillId="0" borderId="79" xfId="34" applyNumberFormat="1" applyFont="1" applyBorder="1"/>
    <xf numFmtId="0" fontId="39" fillId="0" borderId="80" xfId="89" applyFont="1" applyBorder="1"/>
    <xf numFmtId="0" fontId="39" fillId="25" borderId="36" xfId="89" applyFont="1" applyFill="1" applyBorder="1"/>
    <xf numFmtId="0" fontId="39" fillId="25" borderId="0" xfId="130" applyFont="1" applyFill="1" applyAlignment="1">
      <alignment horizontal="center" vertical="center" wrapText="1"/>
    </xf>
    <xf numFmtId="0" fontId="42" fillId="25" borderId="51"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5" xfId="0" applyFont="1" applyBorder="1" applyAlignment="1">
      <alignment horizontal="center"/>
    </xf>
    <xf numFmtId="0" fontId="42" fillId="0" borderId="0" xfId="0" applyFont="1" applyAlignment="1">
      <alignment horizontal="center"/>
    </xf>
    <xf numFmtId="0" fontId="39" fillId="0" borderId="59" xfId="0" applyFont="1" applyBorder="1" applyAlignment="1">
      <alignment horizontal="center"/>
    </xf>
    <xf numFmtId="0" fontId="42" fillId="0" borderId="51" xfId="0" applyFont="1" applyBorder="1" applyAlignment="1">
      <alignment horizontal="center"/>
    </xf>
    <xf numFmtId="0" fontId="39" fillId="0" borderId="51" xfId="0" applyFont="1" applyBorder="1" applyAlignment="1">
      <alignment vertical="center"/>
    </xf>
    <xf numFmtId="0" fontId="39" fillId="0" borderId="70" xfId="0" applyFont="1" applyBorder="1" applyAlignment="1">
      <alignment vertical="center"/>
    </xf>
    <xf numFmtId="0" fontId="39" fillId="0" borderId="56" xfId="0" applyFont="1" applyBorder="1" applyAlignment="1">
      <alignment horizontal="center"/>
    </xf>
    <xf numFmtId="0" fontId="39" fillId="0" borderId="55"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69" xfId="0" applyFont="1" applyBorder="1" applyAlignment="1">
      <alignment horizontal="left"/>
    </xf>
    <xf numFmtId="0" fontId="39" fillId="0" borderId="52" xfId="0" applyFont="1" applyBorder="1" applyAlignment="1">
      <alignment horizontal="center"/>
    </xf>
    <xf numFmtId="0" fontId="39" fillId="0" borderId="68" xfId="0" applyFont="1" applyBorder="1" applyAlignment="1">
      <alignment horizontal="center"/>
    </xf>
    <xf numFmtId="0" fontId="39" fillId="0" borderId="27" xfId="0" applyFont="1" applyBorder="1"/>
    <xf numFmtId="0" fontId="39" fillId="0" borderId="31" xfId="0" applyFont="1" applyBorder="1"/>
    <xf numFmtId="0" fontId="39" fillId="0" borderId="66" xfId="0" applyFont="1" applyBorder="1"/>
    <xf numFmtId="0" fontId="39" fillId="0" borderId="56" xfId="0" applyFont="1" applyBorder="1"/>
    <xf numFmtId="0" fontId="39" fillId="0" borderId="55" xfId="0" applyFont="1" applyBorder="1"/>
    <xf numFmtId="0" fontId="39" fillId="0" borderId="54" xfId="0" applyFont="1" applyBorder="1"/>
    <xf numFmtId="0" fontId="39" fillId="0" borderId="11" xfId="0" applyFont="1" applyBorder="1"/>
    <xf numFmtId="0" fontId="39" fillId="0" borderId="12" xfId="0" applyFont="1" applyBorder="1"/>
    <xf numFmtId="0" fontId="46" fillId="24" borderId="67" xfId="0" applyFont="1" applyFill="1" applyBorder="1" applyAlignment="1">
      <alignment horizontal="center" vertical="center"/>
    </xf>
    <xf numFmtId="0" fontId="39" fillId="24" borderId="65" xfId="0" applyFont="1" applyFill="1" applyBorder="1" applyAlignment="1">
      <alignment horizontal="center" vertical="center"/>
    </xf>
    <xf numFmtId="4" fontId="39" fillId="24" borderId="65"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59" xfId="0" applyFont="1" applyBorder="1"/>
    <xf numFmtId="0" fontId="39" fillId="0" borderId="51" xfId="0" applyFont="1" applyBorder="1"/>
    <xf numFmtId="0" fontId="39" fillId="0" borderId="61" xfId="0" applyFont="1" applyBorder="1"/>
    <xf numFmtId="0" fontId="39" fillId="0" borderId="62" xfId="0" applyFont="1" applyBorder="1"/>
    <xf numFmtId="173" fontId="39" fillId="0" borderId="60" xfId="34" applyFont="1" applyBorder="1"/>
    <xf numFmtId="173" fontId="39" fillId="0" borderId="57"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7"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0"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7"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7" xfId="0" applyNumberFormat="1" applyFont="1" applyBorder="1"/>
    <xf numFmtId="43" fontId="39" fillId="24" borderId="57" xfId="0" applyNumberFormat="1" applyFont="1" applyFill="1" applyBorder="1"/>
    <xf numFmtId="0" fontId="39" fillId="0" borderId="52"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3"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78" xfId="0" applyFont="1" applyBorder="1"/>
    <xf numFmtId="0" fontId="39" fillId="0" borderId="79" xfId="0" applyFont="1" applyBorder="1"/>
    <xf numFmtId="0" fontId="39" fillId="0" borderId="80" xfId="0" applyFont="1" applyBorder="1"/>
    <xf numFmtId="0" fontId="39" fillId="0" borderId="11" xfId="128" applyFont="1" applyBorder="1"/>
    <xf numFmtId="0" fontId="39" fillId="0" borderId="0" xfId="89" applyFont="1" applyAlignment="1">
      <alignment vertical="center"/>
    </xf>
    <xf numFmtId="201" fontId="39" fillId="0" borderId="0" xfId="90" applyNumberFormat="1" applyFont="1"/>
    <xf numFmtId="0" fontId="39" fillId="0" borderId="36" xfId="128" applyFont="1" applyBorder="1"/>
    <xf numFmtId="180" fontId="39" fillId="0" borderId="0" xfId="129" applyNumberFormat="1" applyFont="1" applyBorder="1" applyAlignment="1">
      <alignment horizontal="center" vertical="center"/>
    </xf>
    <xf numFmtId="0" fontId="39" fillId="0" borderId="37" xfId="128" applyFont="1" applyBorder="1"/>
    <xf numFmtId="0" fontId="39" fillId="0" borderId="11" xfId="128" applyFont="1" applyBorder="1" applyAlignment="1">
      <alignment horizontal="center" vertical="center"/>
    </xf>
    <xf numFmtId="0" fontId="39" fillId="0" borderId="0" xfId="128" applyFont="1" applyAlignment="1">
      <alignment horizontal="center" vertical="center"/>
    </xf>
    <xf numFmtId="44" fontId="42" fillId="0" borderId="12" xfId="129" applyNumberFormat="1" applyFont="1" applyBorder="1" applyAlignment="1">
      <alignment horizontal="center" vertical="center"/>
    </xf>
    <xf numFmtId="0" fontId="39" fillId="0" borderId="0" xfId="128" applyFont="1" applyAlignment="1">
      <alignment horizontal="left" vertical="center"/>
    </xf>
    <xf numFmtId="2" fontId="39" fillId="0" borderId="0" xfId="128" applyNumberFormat="1" applyFont="1" applyAlignment="1">
      <alignment horizontal="center" vertical="center"/>
    </xf>
    <xf numFmtId="0" fontId="42" fillId="0" borderId="0" xfId="128" applyFont="1" applyAlignment="1">
      <alignment horizontal="right" vertical="center"/>
    </xf>
    <xf numFmtId="186" fontId="42" fillId="0" borderId="12" xfId="73" applyNumberFormat="1" applyFont="1" applyBorder="1" applyAlignment="1">
      <alignment vertical="center"/>
    </xf>
    <xf numFmtId="185" fontId="42" fillId="25" borderId="45" xfId="60" applyNumberFormat="1" applyFont="1" applyFill="1" applyBorder="1" applyAlignment="1">
      <alignment horizontal="center" vertical="center"/>
    </xf>
    <xf numFmtId="185" fontId="42" fillId="25" borderId="18" xfId="60" applyNumberFormat="1" applyFont="1" applyFill="1" applyBorder="1" applyAlignment="1">
      <alignment horizontal="center" vertical="center"/>
    </xf>
    <xf numFmtId="9" fontId="39" fillId="25" borderId="30" xfId="95" applyFont="1" applyFill="1" applyBorder="1" applyAlignment="1">
      <alignment horizontal="center" vertical="center"/>
    </xf>
    <xf numFmtId="0" fontId="39" fillId="0" borderId="25" xfId="0" applyFont="1" applyBorder="1" applyAlignment="1">
      <alignment horizontal="center" vertical="center"/>
    </xf>
    <xf numFmtId="201" fontId="39" fillId="0" borderId="0" xfId="89" applyNumberFormat="1" applyFont="1"/>
    <xf numFmtId="0" fontId="51" fillId="0" borderId="18" xfId="126" applyFont="1" applyBorder="1" applyAlignment="1">
      <alignment horizontal="center" vertical="center" wrapText="1"/>
    </xf>
    <xf numFmtId="0" fontId="52" fillId="25" borderId="25" xfId="253" applyFont="1" applyFill="1" applyBorder="1" applyAlignment="1" applyProtection="1">
      <alignment horizontal="center" vertical="center"/>
    </xf>
    <xf numFmtId="0" fontId="39" fillId="0" borderId="25" xfId="74" applyFont="1" applyBorder="1" applyAlignment="1">
      <alignment horizontal="center" vertical="center"/>
    </xf>
    <xf numFmtId="0" fontId="39" fillId="0" borderId="25" xfId="74" applyFont="1" applyBorder="1" applyAlignment="1">
      <alignment horizontal="left" vertical="center" wrapText="1"/>
    </xf>
    <xf numFmtId="4" fontId="39" fillId="0" borderId="25" xfId="39" applyNumberFormat="1" applyFont="1" applyBorder="1" applyAlignment="1">
      <alignment horizontal="center" vertical="center" wrapText="1"/>
    </xf>
    <xf numFmtId="167" fontId="39" fillId="0" borderId="25" xfId="62" applyNumberFormat="1" applyFont="1" applyBorder="1" applyAlignment="1">
      <alignment horizontal="right" vertical="center" wrapText="1"/>
    </xf>
    <xf numFmtId="167" fontId="39" fillId="0" borderId="45" xfId="62" applyNumberFormat="1" applyFont="1" applyFill="1" applyBorder="1" applyAlignment="1">
      <alignment horizontal="center" vertical="center" wrapText="1"/>
    </xf>
    <xf numFmtId="176" fontId="39" fillId="0" borderId="72" xfId="129" applyNumberFormat="1" applyFont="1" applyBorder="1" applyAlignment="1">
      <alignment horizontal="center" vertical="center"/>
    </xf>
    <xf numFmtId="0" fontId="52" fillId="25" borderId="18" xfId="253" applyFont="1" applyFill="1" applyBorder="1" applyAlignment="1" applyProtection="1">
      <alignment horizontal="center" vertical="center"/>
    </xf>
    <xf numFmtId="176" fontId="39" fillId="0" borderId="45" xfId="62" applyNumberFormat="1" applyFont="1" applyFill="1" applyBorder="1" applyAlignment="1">
      <alignment horizontal="center" vertical="center" wrapText="1"/>
    </xf>
    <xf numFmtId="176" fontId="42" fillId="28" borderId="85" xfId="73" applyNumberFormat="1" applyFont="1" applyFill="1" applyBorder="1" applyAlignment="1">
      <alignment horizontal="center" vertical="center"/>
    </xf>
    <xf numFmtId="0" fontId="39" fillId="0" borderId="19" xfId="74" applyFont="1" applyBorder="1" applyAlignment="1">
      <alignment horizontal="center" vertical="center"/>
    </xf>
    <xf numFmtId="0" fontId="39" fillId="0" borderId="11" xfId="73" applyFont="1" applyBorder="1" applyAlignment="1">
      <alignment horizontal="center" vertical="center"/>
    </xf>
    <xf numFmtId="0" fontId="52" fillId="25" borderId="0" xfId="253" applyFont="1" applyFill="1" applyBorder="1" applyAlignment="1" applyProtection="1">
      <alignment horizontal="center" vertical="center"/>
    </xf>
    <xf numFmtId="0" fontId="39" fillId="0" borderId="0" xfId="74" applyFont="1" applyAlignment="1">
      <alignment horizontal="center" vertical="center"/>
    </xf>
    <xf numFmtId="0" fontId="50" fillId="0" borderId="0" xfId="73" applyFont="1" applyAlignment="1">
      <alignment vertical="center" wrapText="1"/>
    </xf>
    <xf numFmtId="9" fontId="4" fillId="0" borderId="0" xfId="0" applyNumberFormat="1" applyFont="1" applyAlignment="1">
      <alignment horizontal="center" vertical="center"/>
    </xf>
    <xf numFmtId="167" fontId="50" fillId="0" borderId="15" xfId="62" applyNumberFormat="1" applyFont="1" applyBorder="1" applyAlignment="1">
      <alignment horizontal="center" vertical="center" wrapText="1"/>
    </xf>
    <xf numFmtId="167" fontId="50" fillId="0" borderId="43" xfId="62" applyNumberFormat="1" applyFont="1" applyBorder="1" applyAlignment="1">
      <alignment horizontal="center" vertical="center" wrapText="1"/>
    </xf>
    <xf numFmtId="0" fontId="39" fillId="0" borderId="18" xfId="73" applyFont="1" applyBorder="1" applyAlignment="1">
      <alignment vertical="center" wrapText="1"/>
    </xf>
    <xf numFmtId="9" fontId="52" fillId="0" borderId="18" xfId="0" applyNumberFormat="1" applyFont="1" applyBorder="1" applyAlignment="1">
      <alignment horizontal="center" vertical="center"/>
    </xf>
    <xf numFmtId="167" fontId="39" fillId="0" borderId="20" xfId="62" applyNumberFormat="1" applyFont="1" applyBorder="1" applyAlignment="1">
      <alignment horizontal="center" vertical="center" wrapText="1"/>
    </xf>
    <xf numFmtId="167" fontId="39" fillId="0" borderId="40" xfId="62" applyNumberFormat="1" applyFont="1" applyBorder="1" applyAlignment="1">
      <alignment horizontal="center" vertical="center" wrapText="1"/>
    </xf>
    <xf numFmtId="9" fontId="42" fillId="0" borderId="73" xfId="254" applyFont="1" applyBorder="1" applyAlignment="1">
      <alignment horizontal="center" vertical="center"/>
    </xf>
    <xf numFmtId="176" fontId="42" fillId="26" borderId="42" xfId="134" applyNumberFormat="1" applyFont="1" applyFill="1" applyBorder="1" applyAlignment="1">
      <alignment horizontal="center" vertical="center"/>
    </xf>
    <xf numFmtId="0" fontId="39" fillId="0" borderId="36" xfId="89" applyFont="1" applyBorder="1" applyAlignment="1">
      <alignment horizontal="left" vertical="center"/>
    </xf>
    <xf numFmtId="0" fontId="39" fillId="0" borderId="37" xfId="89" applyFont="1" applyBorder="1" applyAlignment="1">
      <alignment horizontal="left" vertical="center"/>
    </xf>
    <xf numFmtId="0" fontId="39" fillId="0" borderId="0" xfId="89" applyFont="1" applyAlignment="1">
      <alignment horizontal="left" vertical="center"/>
    </xf>
    <xf numFmtId="0" fontId="51" fillId="0" borderId="19" xfId="126" applyFont="1" applyBorder="1" applyAlignment="1">
      <alignment horizontal="center" vertical="center" wrapText="1"/>
    </xf>
    <xf numFmtId="0" fontId="39" fillId="27" borderId="51" xfId="89" applyFont="1" applyFill="1" applyBorder="1" applyAlignment="1">
      <alignment vertical="center" wrapText="1"/>
    </xf>
    <xf numFmtId="0" fontId="39" fillId="27" borderId="59" xfId="89" applyFont="1" applyFill="1" applyBorder="1" applyAlignment="1">
      <alignment vertical="center" wrapText="1"/>
    </xf>
    <xf numFmtId="0" fontId="39" fillId="27" borderId="70" xfId="89" applyFont="1" applyFill="1" applyBorder="1" applyAlignment="1">
      <alignment vertical="center" wrapText="1"/>
    </xf>
    <xf numFmtId="0" fontId="39" fillId="25" borderId="11" xfId="89" applyFont="1" applyFill="1" applyBorder="1" applyAlignment="1">
      <alignment horizontal="left" vertical="center" wrapText="1"/>
    </xf>
    <xf numFmtId="0" fontId="39" fillId="25" borderId="0" xfId="89" applyFont="1" applyFill="1" applyAlignment="1">
      <alignment horizontal="left" vertical="center" wrapText="1"/>
    </xf>
    <xf numFmtId="0" fontId="39" fillId="25" borderId="12" xfId="89" applyFont="1" applyFill="1" applyBorder="1" applyAlignment="1">
      <alignment horizontal="left" vertical="center" wrapText="1"/>
    </xf>
    <xf numFmtId="0" fontId="42" fillId="0" borderId="56" xfId="79" applyFont="1" applyBorder="1" applyAlignment="1">
      <alignment vertical="center"/>
    </xf>
    <xf numFmtId="185" fontId="56" fillId="25" borderId="18" xfId="60" applyNumberFormat="1" applyFont="1" applyFill="1" applyBorder="1" applyAlignment="1">
      <alignment horizontal="center" vertical="center"/>
    </xf>
    <xf numFmtId="0" fontId="39" fillId="0" borderId="56" xfId="128" applyFont="1" applyBorder="1" applyAlignment="1">
      <alignment horizontal="center" vertical="center"/>
    </xf>
    <xf numFmtId="0" fontId="39" fillId="0" borderId="55" xfId="128" applyFont="1" applyBorder="1" applyAlignment="1">
      <alignment horizontal="center" vertical="center"/>
    </xf>
    <xf numFmtId="0" fontId="39" fillId="0" borderId="55" xfId="128" applyFont="1" applyBorder="1" applyAlignment="1">
      <alignment horizontal="left" vertical="center"/>
    </xf>
    <xf numFmtId="2" fontId="39" fillId="0" borderId="55" xfId="128" applyNumberFormat="1" applyFont="1" applyBorder="1" applyAlignment="1">
      <alignment horizontal="center" vertical="center"/>
    </xf>
    <xf numFmtId="180" fontId="39" fillId="0" borderId="55" xfId="129" applyNumberFormat="1" applyFont="1" applyBorder="1" applyAlignment="1">
      <alignment horizontal="center" vertical="center"/>
    </xf>
    <xf numFmtId="44" fontId="42" fillId="0" borderId="54" xfId="129" applyNumberFormat="1" applyFont="1" applyBorder="1" applyAlignment="1">
      <alignment horizontal="center" vertical="center"/>
    </xf>
    <xf numFmtId="0" fontId="39" fillId="0" borderId="13" xfId="128" applyFont="1" applyBorder="1"/>
    <xf numFmtId="0" fontId="39" fillId="0" borderId="14" xfId="128" applyFont="1" applyBorder="1" applyAlignment="1">
      <alignment horizontal="center"/>
    </xf>
    <xf numFmtId="0" fontId="39" fillId="0" borderId="14" xfId="128" applyFont="1" applyBorder="1"/>
    <xf numFmtId="2" fontId="39" fillId="0" borderId="14" xfId="128" applyNumberFormat="1" applyFont="1" applyBorder="1"/>
    <xf numFmtId="180" fontId="39" fillId="0" borderId="14" xfId="129" applyNumberFormat="1" applyFont="1" applyBorder="1"/>
    <xf numFmtId="39" fontId="42" fillId="0" borderId="15" xfId="129" applyNumberFormat="1" applyFont="1" applyBorder="1" applyAlignment="1">
      <alignment vertical="center"/>
    </xf>
    <xf numFmtId="185" fontId="56" fillId="27" borderId="30" xfId="60" applyNumberFormat="1" applyFont="1" applyFill="1" applyBorder="1" applyAlignment="1">
      <alignment horizontal="center" vertical="center"/>
    </xf>
    <xf numFmtId="9" fontId="53" fillId="29" borderId="30" xfId="95" applyFont="1" applyFill="1" applyBorder="1" applyAlignment="1" applyProtection="1">
      <alignment horizontal="center" vertical="center"/>
      <protection locked="0"/>
    </xf>
    <xf numFmtId="9" fontId="56" fillId="27" borderId="30" xfId="95" applyFont="1" applyFill="1" applyBorder="1" applyAlignment="1">
      <alignment horizontal="center" vertical="center"/>
    </xf>
    <xf numFmtId="176" fontId="39" fillId="29" borderId="25" xfId="62" applyNumberFormat="1" applyFont="1" applyFill="1" applyBorder="1" applyAlignment="1" applyProtection="1">
      <alignment horizontal="center" vertical="center" wrapText="1"/>
      <protection locked="0"/>
    </xf>
    <xf numFmtId="0" fontId="39" fillId="25" borderId="0" xfId="130" applyFont="1" applyFill="1" applyAlignment="1" applyProtection="1">
      <alignment horizontal="center" vertical="center" wrapText="1"/>
      <protection locked="0"/>
    </xf>
    <xf numFmtId="176" fontId="39" fillId="0" borderId="0" xfId="128" applyNumberFormat="1" applyFont="1"/>
    <xf numFmtId="4" fontId="51" fillId="25" borderId="35" xfId="73" applyNumberFormat="1" applyFont="1" applyFill="1" applyBorder="1" applyAlignment="1">
      <alignment horizontal="center" vertical="center" wrapText="1"/>
    </xf>
    <xf numFmtId="4" fontId="51" fillId="25" borderId="30" xfId="73" applyNumberFormat="1" applyFont="1" applyFill="1" applyBorder="1" applyAlignment="1">
      <alignment horizontal="center" vertical="center" wrapText="1"/>
    </xf>
    <xf numFmtId="0" fontId="39" fillId="0" borderId="73" xfId="128" applyFont="1" applyBorder="1" applyAlignment="1">
      <alignment horizontal="right" vertical="center"/>
    </xf>
    <xf numFmtId="0" fontId="42" fillId="26" borderId="39" xfId="128" applyFont="1" applyFill="1" applyBorder="1" applyAlignment="1">
      <alignment horizontal="center" vertical="center"/>
    </xf>
    <xf numFmtId="0" fontId="42" fillId="26" borderId="41" xfId="128" applyFont="1" applyFill="1" applyBorder="1" applyAlignment="1">
      <alignment horizontal="center" vertical="center"/>
    </xf>
    <xf numFmtId="0" fontId="42" fillId="26" borderId="42" xfId="128" applyFont="1" applyFill="1" applyBorder="1" applyAlignment="1">
      <alignment horizontal="center" vertical="center"/>
    </xf>
    <xf numFmtId="0" fontId="39" fillId="0" borderId="20" xfId="128" applyFont="1" applyBorder="1" applyAlignment="1">
      <alignment horizontal="right" vertical="center"/>
    </xf>
    <xf numFmtId="0" fontId="42" fillId="28" borderId="83" xfId="128" applyFont="1" applyFill="1" applyBorder="1" applyAlignment="1">
      <alignment horizontal="right" vertical="center"/>
    </xf>
    <xf numFmtId="0" fontId="42" fillId="28" borderId="84" xfId="128" applyFont="1" applyFill="1" applyBorder="1" applyAlignment="1">
      <alignment horizontal="right" vertical="center"/>
    </xf>
    <xf numFmtId="0" fontId="51" fillId="25" borderId="32" xfId="73" applyFont="1" applyFill="1" applyBorder="1" applyAlignment="1">
      <alignment horizontal="center" vertical="center" wrapText="1"/>
    </xf>
    <xf numFmtId="0" fontId="51" fillId="25" borderId="33" xfId="73" applyFont="1" applyFill="1" applyBorder="1" applyAlignment="1">
      <alignment horizontal="center" vertical="center" wrapText="1"/>
    </xf>
    <xf numFmtId="0" fontId="51" fillId="25" borderId="29" xfId="73" applyFont="1" applyFill="1" applyBorder="1" applyAlignment="1">
      <alignment horizontal="center" vertical="center" wrapText="1"/>
    </xf>
    <xf numFmtId="0" fontId="51" fillId="25" borderId="18" xfId="73" applyFont="1" applyFill="1" applyBorder="1" applyAlignment="1">
      <alignment horizontal="center" vertical="center" wrapText="1"/>
    </xf>
    <xf numFmtId="0" fontId="51" fillId="0" borderId="29" xfId="126" applyFont="1" applyBorder="1" applyAlignment="1">
      <alignment horizontal="center" vertical="center" wrapText="1"/>
    </xf>
    <xf numFmtId="4" fontId="51" fillId="25" borderId="29" xfId="73" applyNumberFormat="1" applyFont="1" applyFill="1" applyBorder="1" applyAlignment="1">
      <alignment horizontal="center" vertical="center" wrapText="1"/>
    </xf>
    <xf numFmtId="4" fontId="51" fillId="25" borderId="18" xfId="73" applyNumberFormat="1" applyFont="1" applyFill="1" applyBorder="1" applyAlignment="1">
      <alignment horizontal="center" vertical="center" wrapText="1"/>
    </xf>
    <xf numFmtId="0" fontId="51" fillId="0" borderId="44" xfId="126" applyFont="1" applyBorder="1" applyAlignment="1">
      <alignment horizontal="center" vertical="center" wrapText="1"/>
    </xf>
    <xf numFmtId="0" fontId="42" fillId="0" borderId="20" xfId="128" applyFont="1" applyBorder="1" applyAlignment="1">
      <alignment horizontal="right" vertical="center"/>
    </xf>
    <xf numFmtId="0" fontId="39" fillId="25" borderId="28" xfId="130" applyFont="1" applyFill="1" applyBorder="1" applyAlignment="1">
      <alignment horizontal="center" vertical="center" wrapText="1"/>
    </xf>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39" fillId="25" borderId="11" xfId="130" applyFont="1" applyFill="1" applyBorder="1" applyAlignment="1">
      <alignment vertical="center" wrapText="1"/>
    </xf>
    <xf numFmtId="0" fontId="39" fillId="25" borderId="0" xfId="130" applyFont="1" applyFill="1" applyAlignment="1">
      <alignment vertical="center" wrapText="1"/>
    </xf>
    <xf numFmtId="3" fontId="56" fillId="27" borderId="18" xfId="130" applyNumberFormat="1" applyFont="1" applyFill="1" applyBorder="1" applyAlignment="1">
      <alignment horizontal="center" vertical="center" wrapText="1"/>
    </xf>
    <xf numFmtId="3" fontId="56" fillId="25" borderId="18" xfId="130" applyNumberFormat="1" applyFont="1" applyFill="1" applyBorder="1" applyAlignment="1">
      <alignment horizontal="center" vertical="center"/>
    </xf>
    <xf numFmtId="0" fontId="56" fillId="25" borderId="18" xfId="130" applyFont="1" applyFill="1" applyBorder="1" applyAlignment="1">
      <alignment horizontal="center" vertical="center" wrapText="1"/>
    </xf>
    <xf numFmtId="0" fontId="56" fillId="25" borderId="18" xfId="130" applyFont="1" applyFill="1" applyBorder="1" applyAlignment="1">
      <alignment horizontal="center" vertical="center"/>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40" fillId="0" borderId="0" xfId="0" applyFont="1" applyAlignment="1">
      <alignment horizontal="left"/>
    </xf>
    <xf numFmtId="0" fontId="42" fillId="0" borderId="56" xfId="130" applyFont="1" applyBorder="1" applyAlignment="1">
      <alignment horizontal="center" vertical="center"/>
    </xf>
    <xf numFmtId="0" fontId="42" fillId="0" borderId="55" xfId="130" applyFont="1" applyBorder="1" applyAlignment="1">
      <alignment horizontal="center" vertical="center"/>
    </xf>
    <xf numFmtId="0" fontId="42" fillId="0" borderId="54" xfId="130" applyFont="1" applyBorder="1" applyAlignment="1">
      <alignment horizontal="center" vertical="center"/>
    </xf>
    <xf numFmtId="0" fontId="39" fillId="0" borderId="81" xfId="89" applyFont="1" applyBorder="1" applyAlignment="1">
      <alignment horizontal="center"/>
    </xf>
    <xf numFmtId="0" fontId="39" fillId="0" borderId="77" xfId="89" applyFont="1" applyBorder="1" applyAlignment="1">
      <alignment horizontal="center"/>
    </xf>
    <xf numFmtId="0" fontId="39" fillId="0" borderId="82" xfId="89" applyFont="1" applyBorder="1" applyAlignment="1">
      <alignment horizontal="center"/>
    </xf>
    <xf numFmtId="3" fontId="56" fillId="25" borderId="18" xfId="130" applyNumberFormat="1" applyFont="1" applyFill="1" applyBorder="1" applyAlignment="1">
      <alignment horizontal="center" vertical="center" wrapText="1"/>
    </xf>
    <xf numFmtId="0" fontId="39" fillId="0" borderId="55" xfId="79" applyFont="1" applyBorder="1" applyAlignment="1">
      <alignment horizontal="center" vertical="center"/>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21" xfId="89" applyFont="1" applyFill="1" applyBorder="1" applyAlignment="1">
      <alignment horizontal="left" vertical="center" wrapText="1"/>
    </xf>
    <xf numFmtId="0" fontId="39" fillId="27" borderId="22" xfId="89" applyFont="1" applyFill="1" applyBorder="1" applyAlignment="1">
      <alignment horizontal="left" vertical="center" wrapText="1"/>
    </xf>
    <xf numFmtId="0" fontId="39" fillId="27" borderId="53" xfId="89" applyFont="1" applyFill="1" applyBorder="1" applyAlignment="1">
      <alignment horizontal="left" vertical="center" wrapText="1"/>
    </xf>
    <xf numFmtId="0" fontId="39" fillId="0" borderId="59" xfId="130" applyFont="1" applyBorder="1" applyAlignment="1">
      <alignment horizontal="left" vertical="center" wrapText="1"/>
    </xf>
    <xf numFmtId="0" fontId="39" fillId="0" borderId="51" xfId="130" applyFont="1" applyBorder="1" applyAlignment="1">
      <alignment horizontal="left" vertical="center" wrapText="1"/>
    </xf>
    <xf numFmtId="0" fontId="39" fillId="0" borderId="70" xfId="130" applyFont="1" applyBorder="1" applyAlignment="1">
      <alignment horizontal="left" vertical="center" wrapText="1"/>
    </xf>
    <xf numFmtId="0" fontId="55" fillId="25" borderId="18" xfId="89" applyFont="1" applyFill="1" applyBorder="1" applyAlignment="1">
      <alignment horizontal="center" vertical="center" wrapText="1"/>
    </xf>
    <xf numFmtId="0" fontId="54" fillId="29" borderId="18" xfId="89" applyFont="1" applyFill="1" applyBorder="1" applyAlignment="1" applyProtection="1">
      <alignment horizontal="center" vertical="center" wrapText="1"/>
      <protection locked="0"/>
    </xf>
    <xf numFmtId="0" fontId="51" fillId="24" borderId="13" xfId="73" applyFont="1" applyFill="1" applyBorder="1" applyAlignment="1">
      <alignment horizontal="left" vertical="center"/>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42" fillId="25" borderId="18" xfId="130" applyFont="1" applyFill="1" applyBorder="1" applyAlignment="1">
      <alignment horizontal="center" vertical="center" wrapText="1"/>
    </xf>
    <xf numFmtId="0" fontId="42" fillId="25" borderId="18" xfId="130" applyFont="1" applyFill="1" applyBorder="1" applyAlignment="1">
      <alignment horizontal="center" vertical="center"/>
    </xf>
    <xf numFmtId="3" fontId="42" fillId="25" borderId="18" xfId="130" applyNumberFormat="1" applyFont="1" applyFill="1" applyBorder="1" applyAlignment="1">
      <alignment horizontal="center" vertical="center" wrapText="1"/>
    </xf>
    <xf numFmtId="3" fontId="42" fillId="25" borderId="18" xfId="130" applyNumberFormat="1" applyFont="1" applyFill="1" applyBorder="1" applyAlignment="1">
      <alignment horizontal="center" vertical="center"/>
    </xf>
    <xf numFmtId="3" fontId="42" fillId="25" borderId="25" xfId="130" applyNumberFormat="1" applyFont="1" applyFill="1" applyBorder="1" applyAlignment="1">
      <alignment horizontal="center" vertical="center" wrapText="1"/>
    </xf>
    <xf numFmtId="0" fontId="42" fillId="0" borderId="56" xfId="130" applyFont="1" applyBorder="1" applyAlignment="1">
      <alignment horizontal="center"/>
    </xf>
    <xf numFmtId="0" fontId="42" fillId="0" borderId="55" xfId="130" applyFont="1" applyBorder="1" applyAlignment="1">
      <alignment horizontal="center"/>
    </xf>
    <xf numFmtId="0" fontId="42" fillId="0" borderId="54" xfId="130" applyFont="1" applyBorder="1" applyAlignment="1">
      <alignment horizontal="center"/>
    </xf>
    <xf numFmtId="0" fontId="39" fillId="0" borderId="69" xfId="130" applyFont="1" applyBorder="1" applyAlignment="1">
      <alignment horizontal="center"/>
    </xf>
    <xf numFmtId="0" fontId="39" fillId="0" borderId="52" xfId="130" applyFont="1" applyBorder="1" applyAlignment="1">
      <alignment horizontal="center"/>
    </xf>
    <xf numFmtId="0" fontId="39" fillId="0" borderId="68" xfId="130" applyFont="1" applyBorder="1" applyAlignment="1">
      <alignment horizontal="center"/>
    </xf>
    <xf numFmtId="176" fontId="39" fillId="25" borderId="59" xfId="130" applyNumberFormat="1" applyFont="1" applyFill="1" applyBorder="1" applyAlignment="1">
      <alignment horizontal="center" vertical="center" wrapText="1"/>
    </xf>
    <xf numFmtId="0" fontId="39" fillId="25" borderId="51" xfId="130" applyFont="1" applyFill="1" applyBorder="1" applyAlignment="1">
      <alignment horizontal="center" vertical="center" wrapText="1"/>
    </xf>
    <xf numFmtId="0" fontId="39" fillId="25" borderId="61" xfId="130" applyFont="1" applyFill="1" applyBorder="1" applyAlignment="1">
      <alignment horizontal="center" vertical="center" wrapText="1"/>
    </xf>
    <xf numFmtId="0" fontId="39" fillId="25" borderId="11" xfId="130" applyFont="1" applyFill="1" applyBorder="1" applyAlignment="1">
      <alignment horizontal="center" vertical="center" wrapText="1"/>
    </xf>
    <xf numFmtId="0" fontId="39" fillId="25" borderId="0" xfId="130" applyFont="1" applyFill="1" applyAlignment="1">
      <alignment horizontal="center" vertical="center" wrapText="1"/>
    </xf>
    <xf numFmtId="0" fontId="39" fillId="25" borderId="43" xfId="130" applyFont="1" applyFill="1" applyBorder="1" applyAlignment="1">
      <alignment horizontal="center" vertical="center" wrapText="1"/>
    </xf>
    <xf numFmtId="0" fontId="39" fillId="25" borderId="13" xfId="130" applyFont="1" applyFill="1" applyBorder="1" applyAlignment="1">
      <alignment horizontal="center" vertical="center" wrapText="1"/>
    </xf>
    <xf numFmtId="0" fontId="39" fillId="25" borderId="14" xfId="130" applyFont="1" applyFill="1" applyBorder="1" applyAlignment="1">
      <alignment horizontal="center" vertical="center" wrapText="1"/>
    </xf>
    <xf numFmtId="0" fontId="39" fillId="25" borderId="24" xfId="130" applyFont="1" applyFill="1" applyBorder="1" applyAlignment="1">
      <alignment horizontal="center" vertical="center" wrapText="1"/>
    </xf>
    <xf numFmtId="0" fontId="39" fillId="27" borderId="19" xfId="0" applyFont="1" applyFill="1" applyBorder="1" applyAlignment="1">
      <alignment horizontal="center" wrapText="1"/>
    </xf>
    <xf numFmtId="0" fontId="39" fillId="27" borderId="22" xfId="0" applyFont="1" applyFill="1" applyBorder="1" applyAlignment="1">
      <alignment horizontal="center" wrapText="1"/>
    </xf>
    <xf numFmtId="0" fontId="39" fillId="27" borderId="23" xfId="0" applyFont="1" applyFill="1" applyBorder="1" applyAlignment="1">
      <alignment horizontal="center" wrapText="1"/>
    </xf>
    <xf numFmtId="0" fontId="39" fillId="0" borderId="73" xfId="252" applyFont="1" applyBorder="1" applyAlignment="1">
      <alignment horizontal="center" vertical="center"/>
    </xf>
    <xf numFmtId="0" fontId="39" fillId="0" borderId="46" xfId="252" applyFont="1" applyBorder="1" applyAlignment="1">
      <alignment horizontal="center" vertical="center"/>
    </xf>
    <xf numFmtId="0" fontId="42" fillId="0" borderId="71"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42" fillId="0" borderId="71"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5" fillId="0" borderId="76" xfId="253" applyFont="1" applyBorder="1" applyAlignment="1" applyProtection="1">
      <alignment horizontal="center"/>
    </xf>
    <xf numFmtId="0" fontId="45" fillId="0" borderId="48" xfId="253" applyFont="1" applyBorder="1" applyAlignment="1" applyProtection="1">
      <alignment horizontal="center"/>
    </xf>
    <xf numFmtId="0" fontId="42" fillId="0" borderId="74" xfId="0" applyFont="1" applyBorder="1" applyAlignment="1">
      <alignment horizontal="center"/>
    </xf>
    <xf numFmtId="0" fontId="42" fillId="0" borderId="55" xfId="0" applyFont="1" applyBorder="1" applyAlignment="1">
      <alignment horizontal="center"/>
    </xf>
    <xf numFmtId="0" fontId="42" fillId="0" borderId="75" xfId="0" applyFont="1" applyBorder="1" applyAlignment="1">
      <alignment horizontal="center"/>
    </xf>
    <xf numFmtId="0" fontId="39" fillId="0" borderId="25" xfId="0" applyFont="1" applyBorder="1" applyAlignment="1">
      <alignment horizontal="center" vertical="center"/>
    </xf>
    <xf numFmtId="0" fontId="46" fillId="24" borderId="34" xfId="0" applyFont="1" applyFill="1" applyBorder="1" applyAlignment="1">
      <alignment horizontal="center" vertical="center" wrapText="1"/>
    </xf>
    <xf numFmtId="0" fontId="46" fillId="24" borderId="16" xfId="0" applyFont="1" applyFill="1" applyBorder="1" applyAlignment="1">
      <alignment horizontal="center" vertical="center" wrapText="1"/>
    </xf>
    <xf numFmtId="0" fontId="46" fillId="24" borderId="26" xfId="0" applyFont="1" applyFill="1" applyBorder="1" applyAlignment="1">
      <alignment horizontal="center" vertical="center" wrapText="1"/>
    </xf>
    <xf numFmtId="0" fontId="42" fillId="0" borderId="56" xfId="0" applyFont="1" applyBorder="1" applyAlignment="1">
      <alignment horizontal="left" vertical="center"/>
    </xf>
    <xf numFmtId="0" fontId="42" fillId="0" borderId="55" xfId="0" applyFont="1" applyBorder="1" applyAlignment="1">
      <alignment horizontal="left" vertical="center"/>
    </xf>
    <xf numFmtId="0" fontId="42" fillId="0" borderId="54"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72" xfId="252" applyFont="1" applyBorder="1" applyAlignment="1">
      <alignment horizontal="center" vertical="center"/>
    </xf>
    <xf numFmtId="0" fontId="39" fillId="0" borderId="47" xfId="252" applyFont="1" applyBorder="1" applyAlignment="1">
      <alignment horizontal="center" vertical="center"/>
    </xf>
    <xf numFmtId="0" fontId="39" fillId="0" borderId="74" xfId="252" applyFont="1" applyBorder="1" applyAlignment="1">
      <alignment horizontal="center" vertical="center"/>
    </xf>
    <xf numFmtId="0" fontId="39" fillId="0" borderId="55" xfId="252" applyFont="1" applyBorder="1" applyAlignment="1">
      <alignment horizontal="center" vertical="center"/>
    </xf>
    <xf numFmtId="0" fontId="39" fillId="0" borderId="54" xfId="252" applyFont="1" applyBorder="1" applyAlignment="1">
      <alignment horizontal="center" vertical="center"/>
    </xf>
    <xf numFmtId="0" fontId="39" fillId="0" borderId="64" xfId="252" applyFont="1" applyBorder="1" applyAlignment="1">
      <alignment horizontal="center" vertical="center"/>
    </xf>
    <xf numFmtId="0" fontId="39" fillId="0" borderId="52" xfId="252" applyFont="1" applyBorder="1" applyAlignment="1">
      <alignment horizontal="center" vertical="center"/>
    </xf>
    <xf numFmtId="0" fontId="39" fillId="0" borderId="68" xfId="252" applyFont="1" applyBorder="1" applyAlignment="1">
      <alignment horizontal="center" vertical="center"/>
    </xf>
    <xf numFmtId="0" fontId="39" fillId="0" borderId="62" xfId="252" applyFont="1" applyBorder="1" applyAlignment="1">
      <alignment horizontal="center" vertical="center"/>
    </xf>
    <xf numFmtId="0" fontId="39" fillId="0" borderId="51" xfId="252" applyFont="1" applyBorder="1" applyAlignment="1">
      <alignment horizontal="center" vertical="center"/>
    </xf>
    <xf numFmtId="0" fontId="39" fillId="0" borderId="70" xfId="252" applyFont="1" applyBorder="1" applyAlignment="1">
      <alignment horizontal="center" vertical="center"/>
    </xf>
    <xf numFmtId="0" fontId="39" fillId="0" borderId="64" xfId="0" applyFont="1" applyBorder="1" applyAlignment="1">
      <alignment horizontal="center" vertical="center"/>
    </xf>
    <xf numFmtId="0" fontId="39" fillId="0" borderId="52" xfId="0" applyFont="1" applyBorder="1" applyAlignment="1">
      <alignment horizontal="center" vertical="center"/>
    </xf>
    <xf numFmtId="0" fontId="39" fillId="0" borderId="68" xfId="0" applyFont="1" applyBorder="1" applyAlignment="1">
      <alignment horizontal="center" vertical="center"/>
    </xf>
    <xf numFmtId="0" fontId="39" fillId="24" borderId="27" xfId="0" applyFont="1" applyFill="1" applyBorder="1" applyAlignment="1">
      <alignment horizontal="center" vertical="center"/>
    </xf>
    <xf numFmtId="0" fontId="39" fillId="24" borderId="66" xfId="0" applyFont="1" applyFill="1" applyBorder="1" applyAlignment="1">
      <alignment horizontal="center" vertical="center"/>
    </xf>
    <xf numFmtId="0" fontId="42" fillId="24" borderId="34" xfId="0" applyFont="1" applyFill="1" applyBorder="1" applyAlignment="1">
      <alignment horizont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2" fillId="24" borderId="44" xfId="0" applyFont="1" applyFill="1" applyBorder="1" applyAlignment="1">
      <alignment horizontal="center"/>
    </xf>
    <xf numFmtId="0" fontId="46" fillId="24" borderId="34" xfId="0" applyFont="1" applyFill="1" applyBorder="1" applyAlignment="1">
      <alignment horizontal="center" vertical="center"/>
    </xf>
    <xf numFmtId="0" fontId="46" fillId="24" borderId="26" xfId="0" applyFont="1" applyFill="1" applyBorder="1" applyAlignment="1">
      <alignment horizontal="center" vertical="center"/>
    </xf>
    <xf numFmtId="0" fontId="42" fillId="0" borderId="56" xfId="0" applyFont="1" applyBorder="1" applyAlignment="1" applyProtection="1">
      <alignment horizontal="center"/>
      <protection locked="0"/>
    </xf>
    <xf numFmtId="0" fontId="42" fillId="0" borderId="55" xfId="0" applyFont="1" applyBorder="1" applyAlignment="1" applyProtection="1">
      <alignment horizontal="center"/>
      <protection locked="0"/>
    </xf>
    <xf numFmtId="0" fontId="42" fillId="0" borderId="54" xfId="0" applyFont="1" applyBorder="1" applyAlignment="1" applyProtection="1">
      <alignment horizontal="center"/>
      <protection locked="0"/>
    </xf>
    <xf numFmtId="0" fontId="39" fillId="0" borderId="21" xfId="0" applyFont="1" applyBorder="1"/>
    <xf numFmtId="0" fontId="39" fillId="0" borderId="22" xfId="0" applyFont="1" applyBorder="1"/>
    <xf numFmtId="0" fontId="39" fillId="0" borderId="23" xfId="0" applyFont="1" applyBorder="1"/>
    <xf numFmtId="0" fontId="39" fillId="0" borderId="19" xfId="0" applyFont="1" applyBorder="1"/>
    <xf numFmtId="0" fontId="39" fillId="0" borderId="19" xfId="0" applyFont="1" applyBorder="1" applyAlignment="1">
      <alignment horizontal="center"/>
    </xf>
    <xf numFmtId="0" fontId="39" fillId="0" borderId="23" xfId="0" applyFont="1" applyBorder="1" applyAlignment="1">
      <alignment horizontal="center"/>
    </xf>
    <xf numFmtId="0" fontId="42" fillId="24" borderId="64" xfId="0" applyFont="1" applyFill="1" applyBorder="1" applyAlignment="1">
      <alignment horizontal="center"/>
    </xf>
    <xf numFmtId="0" fontId="42" fillId="24" borderId="63" xfId="0" applyFont="1" applyFill="1" applyBorder="1" applyAlignment="1">
      <alignment horizontal="center"/>
    </xf>
    <xf numFmtId="0" fontId="42" fillId="24" borderId="17" xfId="0" applyFont="1" applyFill="1" applyBorder="1" applyAlignment="1">
      <alignment horizontal="center"/>
    </xf>
    <xf numFmtId="0" fontId="39" fillId="24" borderId="31" xfId="0" applyFont="1" applyFill="1" applyBorder="1" applyAlignment="1">
      <alignment horizontal="center" vertical="center"/>
    </xf>
    <xf numFmtId="0" fontId="39" fillId="0" borderId="27" xfId="0" applyFont="1" applyBorder="1"/>
    <xf numFmtId="0" fontId="39" fillId="0" borderId="31" xfId="0" applyFont="1" applyBorder="1"/>
    <xf numFmtId="0" fontId="39" fillId="0" borderId="28" xfId="0" applyFont="1" applyBorder="1"/>
    <xf numFmtId="0" fontId="39" fillId="0" borderId="58" xfId="0" applyFont="1" applyBorder="1"/>
    <xf numFmtId="2" fontId="39" fillId="0" borderId="58" xfId="0" applyNumberFormat="1" applyFont="1" applyBorder="1" applyAlignment="1">
      <alignment horizontal="center"/>
    </xf>
    <xf numFmtId="2" fontId="39" fillId="0" borderId="28" xfId="0" applyNumberFormat="1" applyFont="1" applyBorder="1" applyAlignment="1">
      <alignment horizontal="center"/>
    </xf>
    <xf numFmtId="0" fontId="42" fillId="24" borderId="16" xfId="0" applyFont="1" applyFill="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0" fontId="39" fillId="0" borderId="58" xfId="0" applyFont="1" applyBorder="1" applyAlignment="1">
      <alignment horizontal="center"/>
    </xf>
    <xf numFmtId="0" fontId="39" fillId="0" borderId="28" xfId="0"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173" fontId="39" fillId="0" borderId="19" xfId="34" applyFont="1" applyBorder="1" applyAlignment="1">
      <alignment horizontal="center"/>
    </xf>
    <xf numFmtId="173" fontId="39" fillId="0" borderId="23" xfId="34" applyFont="1" applyBorder="1" applyAlignment="1">
      <alignment horizontal="center"/>
    </xf>
    <xf numFmtId="0" fontId="40" fillId="0" borderId="81" xfId="0" applyFont="1" applyBorder="1" applyAlignment="1">
      <alignment horizontal="center"/>
    </xf>
    <xf numFmtId="0" fontId="40" fillId="0" borderId="77" xfId="0" applyFont="1" applyBorder="1" applyAlignment="1">
      <alignment horizontal="center"/>
    </xf>
    <xf numFmtId="0" fontId="40" fillId="0" borderId="82"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3" xfId="0" applyFont="1" applyBorder="1" applyAlignment="1">
      <alignment horizontal="center"/>
    </xf>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58" xfId="34" applyNumberFormat="1" applyFont="1" applyBorder="1" applyAlignment="1">
      <alignment horizontal="center"/>
    </xf>
    <xf numFmtId="43" fontId="39" fillId="0" borderId="28" xfId="34" applyNumberFormat="1" applyFont="1" applyBorder="1" applyAlignment="1">
      <alignment horizontal="center"/>
    </xf>
  </cellXfs>
  <cellStyles count="255">
    <cellStyle name="20% - Énfasis1 2" xfId="1" xr:uid="{00000000-0005-0000-0000-000000000000}"/>
    <cellStyle name="20% - Énfasis1 3" xfId="135" xr:uid="{00000000-0005-0000-0000-000001000000}"/>
    <cellStyle name="20% - Énfasis2 2" xfId="2" xr:uid="{00000000-0005-0000-0000-000002000000}"/>
    <cellStyle name="20% - Énfasis2 3" xfId="136" xr:uid="{00000000-0005-0000-0000-000003000000}"/>
    <cellStyle name="20% - Énfasis3 2" xfId="3" xr:uid="{00000000-0005-0000-0000-000004000000}"/>
    <cellStyle name="20% - Énfasis3 3" xfId="137" xr:uid="{00000000-0005-0000-0000-000005000000}"/>
    <cellStyle name="20% - Énfasis4 2" xfId="4" xr:uid="{00000000-0005-0000-0000-000006000000}"/>
    <cellStyle name="20% - Énfasis4 3" xfId="138" xr:uid="{00000000-0005-0000-0000-000007000000}"/>
    <cellStyle name="20% - Énfasis5 2" xfId="5" xr:uid="{00000000-0005-0000-0000-000008000000}"/>
    <cellStyle name="20% - Énfasis5 3" xfId="139" xr:uid="{00000000-0005-0000-0000-000009000000}"/>
    <cellStyle name="20% - Énfasis6 2" xfId="6" xr:uid="{00000000-0005-0000-0000-00000A000000}"/>
    <cellStyle name="20% - Énfasis6 3" xfId="140" xr:uid="{00000000-0005-0000-0000-00000B000000}"/>
    <cellStyle name="40% - Énfasis1 2" xfId="7" xr:uid="{00000000-0005-0000-0000-00000C000000}"/>
    <cellStyle name="40% - Énfasis1 3" xfId="141" xr:uid="{00000000-0005-0000-0000-00000D000000}"/>
    <cellStyle name="40% - Énfasis2 2" xfId="8" xr:uid="{00000000-0005-0000-0000-00000E000000}"/>
    <cellStyle name="40% - Énfasis2 3" xfId="142" xr:uid="{00000000-0005-0000-0000-00000F000000}"/>
    <cellStyle name="40% - Énfasis3 2" xfId="9" xr:uid="{00000000-0005-0000-0000-000010000000}"/>
    <cellStyle name="40% - Énfasis3 3" xfId="143" xr:uid="{00000000-0005-0000-0000-000011000000}"/>
    <cellStyle name="40% - Énfasis4 2" xfId="10" xr:uid="{00000000-0005-0000-0000-000012000000}"/>
    <cellStyle name="40% - Énfasis4 3" xfId="144" xr:uid="{00000000-0005-0000-0000-000013000000}"/>
    <cellStyle name="40% - Énfasis5 2" xfId="11" xr:uid="{00000000-0005-0000-0000-000014000000}"/>
    <cellStyle name="40% - Énfasis5 3" xfId="145" xr:uid="{00000000-0005-0000-0000-000015000000}"/>
    <cellStyle name="40% - Énfasis6 2" xfId="12" xr:uid="{00000000-0005-0000-0000-000016000000}"/>
    <cellStyle name="40% - Énfasis6 3" xfId="146" xr:uid="{00000000-0005-0000-0000-000017000000}"/>
    <cellStyle name="60% - Énfasis1 2" xfId="13" xr:uid="{00000000-0005-0000-0000-000018000000}"/>
    <cellStyle name="60% - Énfasis1 3" xfId="147" xr:uid="{00000000-0005-0000-0000-000019000000}"/>
    <cellStyle name="60% - Énfasis2 2" xfId="14" xr:uid="{00000000-0005-0000-0000-00001A000000}"/>
    <cellStyle name="60% - Énfasis2 3" xfId="148" xr:uid="{00000000-0005-0000-0000-00001B000000}"/>
    <cellStyle name="60% - Énfasis3 2" xfId="15" xr:uid="{00000000-0005-0000-0000-00001C000000}"/>
    <cellStyle name="60% - Énfasis3 3" xfId="149" xr:uid="{00000000-0005-0000-0000-00001D000000}"/>
    <cellStyle name="60% - Énfasis4 2" xfId="16" xr:uid="{00000000-0005-0000-0000-00001E000000}"/>
    <cellStyle name="60% - Énfasis4 3" xfId="150" xr:uid="{00000000-0005-0000-0000-00001F000000}"/>
    <cellStyle name="60% - Énfasis5 2" xfId="17" xr:uid="{00000000-0005-0000-0000-000020000000}"/>
    <cellStyle name="60% - Énfasis5 3" xfId="151" xr:uid="{00000000-0005-0000-0000-000021000000}"/>
    <cellStyle name="60% - Énfasis6 2" xfId="18" xr:uid="{00000000-0005-0000-0000-000022000000}"/>
    <cellStyle name="60% - Énfasis6 3" xfId="152" xr:uid="{00000000-0005-0000-0000-000023000000}"/>
    <cellStyle name="Buena 2" xfId="19" xr:uid="{00000000-0005-0000-0000-000024000000}"/>
    <cellStyle name="Buena 3" xfId="153" xr:uid="{00000000-0005-0000-0000-000025000000}"/>
    <cellStyle name="Cálculo 2" xfId="20" xr:uid="{00000000-0005-0000-0000-000026000000}"/>
    <cellStyle name="Cálculo 3" xfId="154" xr:uid="{00000000-0005-0000-0000-000027000000}"/>
    <cellStyle name="Cancel" xfId="155" xr:uid="{00000000-0005-0000-0000-000028000000}"/>
    <cellStyle name="Celda de comprobación 2" xfId="21" xr:uid="{00000000-0005-0000-0000-000029000000}"/>
    <cellStyle name="Celda de comprobación 3" xfId="156" xr:uid="{00000000-0005-0000-0000-00002A000000}"/>
    <cellStyle name="Celda vinculada 2" xfId="22" xr:uid="{00000000-0005-0000-0000-00002B000000}"/>
    <cellStyle name="Celda vinculada 3" xfId="157" xr:uid="{00000000-0005-0000-0000-00002C000000}"/>
    <cellStyle name="CIENTOS" xfId="158" xr:uid="{00000000-0005-0000-0000-00002D000000}"/>
    <cellStyle name="CIENTOS 2" xfId="159" xr:uid="{00000000-0005-0000-0000-00002E000000}"/>
    <cellStyle name="CIENTOS 2D" xfId="160" xr:uid="{00000000-0005-0000-0000-00002F000000}"/>
    <cellStyle name="CIENTOS 2D 2" xfId="161" xr:uid="{00000000-0005-0000-0000-000030000000}"/>
    <cellStyle name="CIENTOS 2D_PRESUPUESTO FASE III ABR-2015 Rev3" xfId="162" xr:uid="{00000000-0005-0000-0000-000031000000}"/>
    <cellStyle name="CIENTOS 3D" xfId="163" xr:uid="{00000000-0005-0000-0000-000032000000}"/>
    <cellStyle name="CIENTOS 3D 2" xfId="164" xr:uid="{00000000-0005-0000-0000-000033000000}"/>
    <cellStyle name="CIENTOS 3D_PRESUPUESTO FASE III ABR-2015 Rev3" xfId="165" xr:uid="{00000000-0005-0000-0000-000034000000}"/>
    <cellStyle name="CIENTOS 4D" xfId="166" xr:uid="{00000000-0005-0000-0000-000035000000}"/>
    <cellStyle name="CIENTOS 4D 2" xfId="167" xr:uid="{00000000-0005-0000-0000-000036000000}"/>
    <cellStyle name="CIENTOS 4D_PRESUPUESTO FASE III ABR-2015 Rev3" xfId="168" xr:uid="{00000000-0005-0000-0000-000037000000}"/>
    <cellStyle name="CIENTOS_CantidadesGirardota" xfId="169" xr:uid="{00000000-0005-0000-0000-000038000000}"/>
    <cellStyle name="Comma" xfId="34" xr:uid="{00000000-0005-0000-0000-000039000000}"/>
    <cellStyle name="Comma0" xfId="170" xr:uid="{00000000-0005-0000-0000-00003A000000}"/>
    <cellStyle name="Currency" xfId="171" xr:uid="{00000000-0005-0000-0000-00003B000000}"/>
    <cellStyle name="Currency0" xfId="172" xr:uid="{00000000-0005-0000-0000-00003C000000}"/>
    <cellStyle name="Date" xfId="173" xr:uid="{00000000-0005-0000-0000-00003D000000}"/>
    <cellStyle name="Encabezado 4 2" xfId="23" xr:uid="{00000000-0005-0000-0000-00003E000000}"/>
    <cellStyle name="Encabezado 4 3" xfId="174" xr:uid="{00000000-0005-0000-0000-00003F000000}"/>
    <cellStyle name="Énfasis1 2" xfId="24" xr:uid="{00000000-0005-0000-0000-000040000000}"/>
    <cellStyle name="Énfasis1 3" xfId="175" xr:uid="{00000000-0005-0000-0000-000041000000}"/>
    <cellStyle name="Énfasis2 2" xfId="25" xr:uid="{00000000-0005-0000-0000-000042000000}"/>
    <cellStyle name="Énfasis2 3" xfId="176" xr:uid="{00000000-0005-0000-0000-000043000000}"/>
    <cellStyle name="Énfasis3 2" xfId="26" xr:uid="{00000000-0005-0000-0000-000044000000}"/>
    <cellStyle name="Énfasis3 3" xfId="177" xr:uid="{00000000-0005-0000-0000-000045000000}"/>
    <cellStyle name="Énfasis4 2" xfId="27" xr:uid="{00000000-0005-0000-0000-000046000000}"/>
    <cellStyle name="Énfasis4 3" xfId="178" xr:uid="{00000000-0005-0000-0000-000047000000}"/>
    <cellStyle name="Énfasis5 2" xfId="28" xr:uid="{00000000-0005-0000-0000-000048000000}"/>
    <cellStyle name="Énfasis5 3" xfId="179" xr:uid="{00000000-0005-0000-0000-000049000000}"/>
    <cellStyle name="Énfasis6 2" xfId="29" xr:uid="{00000000-0005-0000-0000-00004A000000}"/>
    <cellStyle name="Énfasis6 3" xfId="180" xr:uid="{00000000-0005-0000-0000-00004B000000}"/>
    <cellStyle name="Entrada 2" xfId="30" xr:uid="{00000000-0005-0000-0000-00004C000000}"/>
    <cellStyle name="Entrada 3" xfId="181" xr:uid="{00000000-0005-0000-0000-00004D000000}"/>
    <cellStyle name="Estilo 1" xfId="31" xr:uid="{00000000-0005-0000-0000-00004E000000}"/>
    <cellStyle name="Euro" xfId="32" xr:uid="{00000000-0005-0000-0000-00004F000000}"/>
    <cellStyle name="F2" xfId="182" xr:uid="{00000000-0005-0000-0000-000050000000}"/>
    <cellStyle name="F3" xfId="183" xr:uid="{00000000-0005-0000-0000-000051000000}"/>
    <cellStyle name="F4" xfId="184" xr:uid="{00000000-0005-0000-0000-000052000000}"/>
    <cellStyle name="F5" xfId="185" xr:uid="{00000000-0005-0000-0000-000053000000}"/>
    <cellStyle name="F6" xfId="186" xr:uid="{00000000-0005-0000-0000-000054000000}"/>
    <cellStyle name="F7" xfId="187" xr:uid="{00000000-0005-0000-0000-000055000000}"/>
    <cellStyle name="F8" xfId="188" xr:uid="{00000000-0005-0000-0000-000056000000}"/>
    <cellStyle name="Fixed" xfId="189" xr:uid="{00000000-0005-0000-0000-000057000000}"/>
    <cellStyle name="Heading 1" xfId="190" xr:uid="{00000000-0005-0000-0000-000058000000}"/>
    <cellStyle name="Heading 2" xfId="191" xr:uid="{00000000-0005-0000-0000-000059000000}"/>
    <cellStyle name="Heading1" xfId="192" xr:uid="{00000000-0005-0000-0000-00005A000000}"/>
    <cellStyle name="Heading2" xfId="193" xr:uid="{00000000-0005-0000-0000-00005B000000}"/>
    <cellStyle name="Hipervínculo" xfId="253" builtinId="8"/>
    <cellStyle name="Incorrecto 2" xfId="33" xr:uid="{00000000-0005-0000-0000-00005D000000}"/>
    <cellStyle name="Incorrecto 3" xfId="194" xr:uid="{00000000-0005-0000-0000-00005E000000}"/>
    <cellStyle name="MILE DE MILLONES" xfId="195" xr:uid="{00000000-0005-0000-0000-00005F000000}"/>
    <cellStyle name="MILE DE MILLONES 2" xfId="196" xr:uid="{00000000-0005-0000-0000-000060000000}"/>
    <cellStyle name="MILE DE MILLONES_PRESUPUESTO FASE III ABR-2015 Rev3" xfId="197" xr:uid="{00000000-0005-0000-0000-000061000000}"/>
    <cellStyle name="MILES" xfId="198" xr:uid="{00000000-0005-0000-0000-000062000000}"/>
    <cellStyle name="MILES 2" xfId="199" xr:uid="{00000000-0005-0000-0000-000063000000}"/>
    <cellStyle name="Millares [2]" xfId="35" xr:uid="{00000000-0005-0000-0000-000065000000}"/>
    <cellStyle name="Millares [2] 2" xfId="200"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1" xr:uid="{00000000-0005-0000-0000-00006A000000}"/>
    <cellStyle name="Millares 12" xfId="125" xr:uid="{00000000-0005-0000-0000-00006B000000}"/>
    <cellStyle name="Millares 13" xfId="133"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2" xr:uid="{00000000-0005-0000-0000-000070000000}"/>
    <cellStyle name="Millares 2 5" xfId="42" xr:uid="{00000000-0005-0000-0000-000071000000}"/>
    <cellStyle name="Millares 2_APU´S_NO_PREVISTOS (1)" xfId="203"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4" xr:uid="{00000000-0005-0000-0000-00007A000000}"/>
    <cellStyle name="Millares 4_APU´S_NO_PREVISTOS (1)" xfId="205" xr:uid="{00000000-0005-0000-0000-00007B000000}"/>
    <cellStyle name="Millares 5" xfId="50" xr:uid="{00000000-0005-0000-0000-00007C000000}"/>
    <cellStyle name="Millares 5 2" xfId="206"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7" xr:uid="{00000000-0005-0000-0000-000088000000}"/>
    <cellStyle name="MILLONES 2" xfId="208" xr:uid="{00000000-0005-0000-0000-000089000000}"/>
    <cellStyle name="MILLONES_PRESUPUESTO FASE III ABR-2015 Rev3" xfId="209" xr:uid="{00000000-0005-0000-0000-00008A000000}"/>
    <cellStyle name="Moneda 10 2" xfId="61" xr:uid="{00000000-0005-0000-0000-00008B000000}"/>
    <cellStyle name="Moneda 2" xfId="62" xr:uid="{00000000-0005-0000-0000-00008C000000}"/>
    <cellStyle name="Moneda 2 10" xfId="210" xr:uid="{00000000-0005-0000-0000-00008D000000}"/>
    <cellStyle name="Moneda 2 11" xfId="211" xr:uid="{00000000-0005-0000-0000-00008E000000}"/>
    <cellStyle name="Moneda 2 12" xfId="212"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3" xr:uid="{00000000-0005-0000-0000-000097000000}"/>
    <cellStyle name="Moneda 2 3" xfId="69" xr:uid="{00000000-0005-0000-0000-000098000000}"/>
    <cellStyle name="Moneda 2 4" xfId="214" xr:uid="{00000000-0005-0000-0000-000099000000}"/>
    <cellStyle name="Moneda 2 5" xfId="215" xr:uid="{00000000-0005-0000-0000-00009A000000}"/>
    <cellStyle name="Moneda 2 6" xfId="216" xr:uid="{00000000-0005-0000-0000-00009B000000}"/>
    <cellStyle name="Moneda 2 7" xfId="217" xr:uid="{00000000-0005-0000-0000-00009C000000}"/>
    <cellStyle name="Moneda 2 8" xfId="218" xr:uid="{00000000-0005-0000-0000-00009D000000}"/>
    <cellStyle name="Moneda 2 9" xfId="219" xr:uid="{00000000-0005-0000-0000-00009E000000}"/>
    <cellStyle name="Moneda 2_APU´S_NO_PREVISTOS (1)" xfId="220" xr:uid="{00000000-0005-0000-0000-00009F000000}"/>
    <cellStyle name="Moneda 3" xfId="70" xr:uid="{00000000-0005-0000-0000-0000A0000000}"/>
    <cellStyle name="Moneda 4" xfId="221" xr:uid="{00000000-0005-0000-0000-0000A1000000}"/>
    <cellStyle name="Monetario0" xfId="222" xr:uid="{00000000-0005-0000-0000-0000A2000000}"/>
    <cellStyle name="Neutral" xfId="71" builtinId="28" customBuiltin="1"/>
    <cellStyle name="Neutral 2" xfId="72" xr:uid="{00000000-0005-0000-0000-0000A4000000}"/>
    <cellStyle name="Neutral 3" xfId="223" xr:uid="{00000000-0005-0000-0000-0000A5000000}"/>
    <cellStyle name="No. punto" xfId="224" xr:uid="{00000000-0005-0000-0000-0000A6000000}"/>
    <cellStyle name="No. punto 2" xfId="225"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4"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6" xr:uid="{00000000-0005-0000-0000-0000B2000000}"/>
    <cellStyle name="Normal 2 2 3" xfId="227" xr:uid="{00000000-0005-0000-0000-0000B3000000}"/>
    <cellStyle name="Normal 2 3" xfId="80" xr:uid="{00000000-0005-0000-0000-0000B4000000}"/>
    <cellStyle name="Normal 2 3 2" xfId="228"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29" xr:uid="{00000000-0005-0000-0000-0000C2000000}"/>
    <cellStyle name="Normal 3_APU´S_NO_PREVISTOS (1)" xfId="230" xr:uid="{00000000-0005-0000-0000-0000C3000000}"/>
    <cellStyle name="Normal 4" xfId="91" xr:uid="{00000000-0005-0000-0000-0000C4000000}"/>
    <cellStyle name="Normal 4 2" xfId="92" xr:uid="{00000000-0005-0000-0000-0000C5000000}"/>
    <cellStyle name="Normal 4 2 2" xfId="231" xr:uid="{00000000-0005-0000-0000-0000C6000000}"/>
    <cellStyle name="Normal 5" xfId="132" xr:uid="{00000000-0005-0000-0000-0000C7000000}"/>
    <cellStyle name="Normal 6" xfId="232" xr:uid="{00000000-0005-0000-0000-0000C8000000}"/>
    <cellStyle name="Normal 6 2" xfId="233" xr:uid="{00000000-0005-0000-0000-0000C9000000}"/>
    <cellStyle name="Normal 7" xfId="234" xr:uid="{00000000-0005-0000-0000-0000CA000000}"/>
    <cellStyle name="Normal 8" xfId="235" xr:uid="{00000000-0005-0000-0000-0000CB000000}"/>
    <cellStyle name="Normal 9" xfId="236" xr:uid="{00000000-0005-0000-0000-0000CC000000}"/>
    <cellStyle name="Normal 9 2" xfId="131" xr:uid="{00000000-0005-0000-0000-0000CD000000}"/>
    <cellStyle name="Normal_modelo ACTA OBRA y MODIFICACION" xfId="252" xr:uid="{00000000-0005-0000-0000-0000CE000000}"/>
    <cellStyle name="Notas 2" xfId="93" xr:uid="{00000000-0005-0000-0000-0000D0000000}"/>
    <cellStyle name="Notas 3" xfId="237" xr:uid="{00000000-0005-0000-0000-0000D1000000}"/>
    <cellStyle name="Percent" xfId="95" xr:uid="{00000000-0005-0000-0000-0000D2000000}"/>
    <cellStyle name="Porcentaje" xfId="254" builtinId="5"/>
    <cellStyle name="Porcentaje 2" xfId="238" xr:uid="{00000000-0005-0000-0000-0000D4000000}"/>
    <cellStyle name="Porcentaje 3" xfId="94" xr:uid="{00000000-0005-0000-0000-0000D5000000}"/>
    <cellStyle name="Porcentaje 4" xfId="239" xr:uid="{00000000-0005-0000-0000-0000D6000000}"/>
    <cellStyle name="Porcentaje 5" xfId="240" xr:uid="{00000000-0005-0000-0000-0000D7000000}"/>
    <cellStyle name="Porcentaje 5 2" xfId="241"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2"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3" xr:uid="{00000000-0005-0000-0000-0000EF000000}"/>
    <cellStyle name="Salida 2" xfId="116" xr:uid="{00000000-0005-0000-0000-0000F0000000}"/>
    <cellStyle name="Salida 3" xfId="244" xr:uid="{00000000-0005-0000-0000-0000F1000000}"/>
    <cellStyle name="Texto de advertencia 2" xfId="117" xr:uid="{00000000-0005-0000-0000-0000F2000000}"/>
    <cellStyle name="Texto de advertencia 3" xfId="245" xr:uid="{00000000-0005-0000-0000-0000F3000000}"/>
    <cellStyle name="Texto explicativo 2" xfId="118" xr:uid="{00000000-0005-0000-0000-0000F4000000}"/>
    <cellStyle name="Texto explicativo 3" xfId="246" xr:uid="{00000000-0005-0000-0000-0000F5000000}"/>
    <cellStyle name="Título 1 2" xfId="119" xr:uid="{00000000-0005-0000-0000-0000F6000000}"/>
    <cellStyle name="Título 1 3" xfId="247" xr:uid="{00000000-0005-0000-0000-0000F7000000}"/>
    <cellStyle name="Título 2 2" xfId="120" xr:uid="{00000000-0005-0000-0000-0000F8000000}"/>
    <cellStyle name="Título 2 3" xfId="248" xr:uid="{00000000-0005-0000-0000-0000F9000000}"/>
    <cellStyle name="Título 3 2" xfId="121" xr:uid="{00000000-0005-0000-0000-0000FA000000}"/>
    <cellStyle name="Título 3 3" xfId="249" xr:uid="{00000000-0005-0000-0000-0000FB000000}"/>
    <cellStyle name="Título 4" xfId="122" xr:uid="{00000000-0005-0000-0000-0000FC000000}"/>
    <cellStyle name="Título 5" xfId="250" xr:uid="{00000000-0005-0000-0000-0000FD000000}"/>
    <cellStyle name="Total" xfId="123" builtinId="25" customBuiltin="1"/>
    <cellStyle name="Total 2" xfId="124" xr:uid="{00000000-0005-0000-0000-0000FF000000}"/>
    <cellStyle name="Total 3" xfId="251"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99CCFF"/>
      <color rgb="FFFF9999"/>
      <color rgb="FFFF99CC"/>
      <color rgb="FFFF99FF"/>
      <color rgb="FFCCCCFF"/>
      <color rgb="FF66CCFF"/>
      <color rgb="FF66FFFF"/>
      <color rgb="FF99FFCC"/>
      <color rgb="FF99FF99"/>
      <color rgb="FFCC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Análisis determinístico"/>
      <sheetName val="Hoja1"/>
      <sheetName val="$_Directo"/>
      <sheetName val="prog_"/>
      <sheetName val="C21_G115"/>
      <sheetName val="original_sist"/>
      <sheetName val="1"/>
      <sheetName val="1. MODELO 60KB"/>
      <sheetName val="Modelo Financiero Determ. "/>
      <sheetName val="POZOS"/>
      <sheetName val="Puntos"/>
      <sheetName val="Pag1"/>
      <sheetName val="IDATA"/>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 val="CAPEX POSOS"/>
      <sheetName val="APUS NUEVOS-1"/>
      <sheetName val="$_Directo1"/>
      <sheetName val="prog_1"/>
      <sheetName val="Análisis_determinístico"/>
      <sheetName val="1__MODELO_60KB"/>
      <sheetName val="Modelo_Financiero_Determ__"/>
      <sheetName val="CAPEX_POS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 val="1__MODELO_60KB"/>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SNP7 Anclajes pasivos6j_x0000_"/>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pertura"/>
      <sheetName val="Negociació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sheetData sheetId="571"/>
      <sheetData sheetId="572"/>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refreshError="1"/>
      <sheetData sheetId="132" refreshError="1"/>
      <sheetData sheetId="133"/>
      <sheetData sheetId="134" refreshError="1"/>
      <sheetData sheetId="135"/>
      <sheetData sheetId="136" refreshError="1"/>
      <sheetData sheetId="137" refreshError="1"/>
      <sheetData sheetId="138" refreshError="1"/>
      <sheetData sheetId="139" refreshError="1"/>
      <sheetData sheetId="140" refreshError="1"/>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Datos"/>
      <sheetName val="Cuadrillas"/>
      <sheetName val="Jornal"/>
      <sheetName val="Formulario N° 4"/>
      <sheetName val="MATERIALES"/>
      <sheetName val="EQUIPO"/>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Acc Ago-Sep.xls"/>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Itemes Renovación"/>
      <sheetName val="SUB_APU3"/>
      <sheetName val="Cantidades_de_Obra3"/>
      <sheetName val="SUB_APU2"/>
      <sheetName val="Cantidades_de_Obra2"/>
      <sheetName val="SUB_APU4"/>
      <sheetName val="Cantidades_de_Obra4"/>
      <sheetName val="SUB_APU5"/>
      <sheetName val="Cantidades_de_Obra5"/>
      <sheetName val="Itemes_Renovación"/>
    </sheetNames>
    <sheetDataSet>
      <sheetData sheetId="0"/>
      <sheetData sheetId="1"/>
      <sheetData sheetId="2"/>
      <sheetData sheetId="3" refreshError="1"/>
      <sheetData sheetId="4" refreshError="1"/>
      <sheetData sheetId="5" refreshError="1"/>
      <sheetData sheetId="6" refreshError="1"/>
      <sheetData sheetId="7"/>
      <sheetData sheetId="8"/>
      <sheetData sheetId="9" refreshError="1"/>
      <sheetData sheetId="10"/>
      <sheetData sheetId="11"/>
      <sheetData sheetId="12"/>
      <sheetData sheetId="13"/>
      <sheetData sheetId="14"/>
      <sheetData sheetId="15" refreshError="1"/>
      <sheetData sheetId="16"/>
      <sheetData sheetId="17"/>
      <sheetData sheetId="18"/>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GCB2000"/>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Y41"/>
  <sheetViews>
    <sheetView showGridLines="0" zoomScale="60" zoomScaleNormal="60" zoomScaleSheetLayoutView="70" zoomScalePageLayoutView="70" workbookViewId="0">
      <selection activeCell="K19" sqref="K19"/>
    </sheetView>
  </sheetViews>
  <sheetFormatPr baseColWidth="10" defaultColWidth="0" defaultRowHeight="14.25" zeroHeight="1"/>
  <cols>
    <col min="1" max="2" width="4.42578125" style="1" customWidth="1"/>
    <col min="3" max="3" width="10.140625" style="1" bestFit="1" customWidth="1"/>
    <col min="4" max="4" width="11.140625" style="1" bestFit="1" customWidth="1"/>
    <col min="5" max="5" width="21.5703125" style="5" bestFit="1" customWidth="1"/>
    <col min="6" max="6" width="17.140625" style="1" bestFit="1" customWidth="1"/>
    <col min="7" max="7" width="98.85546875" style="1" customWidth="1"/>
    <col min="8" max="8" width="12.7109375" style="1" customWidth="1"/>
    <col min="9" max="9" width="17.85546875" style="1" customWidth="1"/>
    <col min="10" max="10" width="23" style="1" bestFit="1" customWidth="1"/>
    <col min="11" max="11" width="30.7109375" style="1" bestFit="1" customWidth="1"/>
    <col min="12" max="13" width="4.42578125" style="1" customWidth="1"/>
    <col min="14" max="14" width="13.28515625" style="1" hidden="1" customWidth="1"/>
    <col min="15" max="15" width="23.5703125" style="1" hidden="1" customWidth="1"/>
    <col min="16" max="25" width="0" style="1" hidden="1" customWidth="1"/>
    <col min="26" max="16384" width="11.42578125" style="1" hidden="1"/>
  </cols>
  <sheetData>
    <row r="1" spans="2:15">
      <c r="B1" s="219" t="s">
        <v>0</v>
      </c>
      <c r="C1" s="219"/>
      <c r="D1" s="219"/>
      <c r="E1" s="219"/>
      <c r="F1" s="219"/>
      <c r="G1" s="219"/>
    </row>
    <row r="2" spans="2:15">
      <c r="B2" s="219" t="s">
        <v>1</v>
      </c>
      <c r="C2" s="219"/>
      <c r="D2" s="219"/>
      <c r="E2" s="219"/>
    </row>
    <row r="3" spans="2:15" ht="15" thickBot="1">
      <c r="B3" s="6"/>
      <c r="C3" s="7"/>
      <c r="D3" s="6"/>
      <c r="E3" s="7"/>
    </row>
    <row r="4" spans="2:15" ht="15.75" thickTop="1" thickBot="1">
      <c r="B4" s="223"/>
      <c r="C4" s="224"/>
      <c r="D4" s="224"/>
      <c r="E4" s="224"/>
      <c r="F4" s="224"/>
      <c r="G4" s="224"/>
      <c r="H4" s="224"/>
      <c r="I4" s="224"/>
      <c r="J4" s="224"/>
      <c r="K4" s="224"/>
      <c r="L4" s="225"/>
    </row>
    <row r="5" spans="2:15">
      <c r="B5" s="3"/>
      <c r="C5" s="249" t="s">
        <v>2</v>
      </c>
      <c r="D5" s="250"/>
      <c r="E5" s="250"/>
      <c r="F5" s="250"/>
      <c r="G5" s="250"/>
      <c r="H5" s="250"/>
      <c r="I5" s="250"/>
      <c r="J5" s="250"/>
      <c r="K5" s="251"/>
      <c r="L5" s="4"/>
    </row>
    <row r="6" spans="2:15">
      <c r="B6" s="3"/>
      <c r="C6" s="252" t="s">
        <v>3</v>
      </c>
      <c r="D6" s="253"/>
      <c r="E6" s="253"/>
      <c r="F6" s="253"/>
      <c r="G6" s="253"/>
      <c r="H6" s="253"/>
      <c r="I6" s="253"/>
      <c r="J6" s="253"/>
      <c r="K6" s="254"/>
      <c r="L6" s="4"/>
    </row>
    <row r="7" spans="2:15" s="160" customFormat="1" ht="80.099999999999994" customHeight="1">
      <c r="B7" s="158"/>
      <c r="C7" s="236" t="s">
        <v>4</v>
      </c>
      <c r="D7" s="237"/>
      <c r="E7" s="237"/>
      <c r="F7" s="237"/>
      <c r="G7" s="237"/>
      <c r="H7" s="237"/>
      <c r="I7" s="237"/>
      <c r="J7" s="237"/>
      <c r="K7" s="238"/>
      <c r="L7" s="159"/>
    </row>
    <row r="8" spans="2:15" ht="15" thickBot="1">
      <c r="B8" s="3"/>
      <c r="C8" s="241"/>
      <c r="D8" s="242"/>
      <c r="E8" s="242"/>
      <c r="F8" s="242"/>
      <c r="G8" s="242"/>
      <c r="H8" s="242"/>
      <c r="I8" s="242"/>
      <c r="J8" s="242"/>
      <c r="K8" s="243"/>
      <c r="L8" s="4"/>
    </row>
    <row r="9" spans="2:15" ht="18" customHeight="1">
      <c r="B9" s="3"/>
      <c r="C9" s="197" t="s">
        <v>5</v>
      </c>
      <c r="D9" s="199" t="s">
        <v>6</v>
      </c>
      <c r="E9" s="201" t="s">
        <v>7</v>
      </c>
      <c r="F9" s="204"/>
      <c r="G9" s="199" t="s">
        <v>8</v>
      </c>
      <c r="H9" s="199" t="s">
        <v>9</v>
      </c>
      <c r="I9" s="199" t="s">
        <v>10</v>
      </c>
      <c r="J9" s="202" t="s">
        <v>11</v>
      </c>
      <c r="K9" s="188" t="s">
        <v>12</v>
      </c>
      <c r="L9" s="4"/>
    </row>
    <row r="10" spans="2:15" ht="18" customHeight="1">
      <c r="B10" s="3"/>
      <c r="C10" s="198"/>
      <c r="D10" s="200"/>
      <c r="E10" s="133" t="s">
        <v>13</v>
      </c>
      <c r="F10" s="161" t="s">
        <v>14</v>
      </c>
      <c r="G10" s="200"/>
      <c r="H10" s="200"/>
      <c r="I10" s="200"/>
      <c r="J10" s="203"/>
      <c r="K10" s="189"/>
      <c r="L10" s="4"/>
    </row>
    <row r="11" spans="2:15" ht="50.1" customHeight="1">
      <c r="B11" s="3"/>
      <c r="C11" s="9">
        <v>1</v>
      </c>
      <c r="D11" s="134" t="s">
        <v>15</v>
      </c>
      <c r="E11" s="135" t="s">
        <v>15</v>
      </c>
      <c r="F11" s="135" t="s">
        <v>15</v>
      </c>
      <c r="G11" s="136" t="s">
        <v>16</v>
      </c>
      <c r="H11" s="131" t="s">
        <v>17</v>
      </c>
      <c r="I11" s="137">
        <v>1</v>
      </c>
      <c r="J11" s="138">
        <v>169306260</v>
      </c>
      <c r="K11" s="139">
        <f>ROUND(I11*J11,0)</f>
        <v>169306260</v>
      </c>
      <c r="L11" s="4"/>
      <c r="O11" s="116"/>
    </row>
    <row r="12" spans="2:15" s="12" customFormat="1" ht="30" customHeight="1" thickBot="1">
      <c r="B12" s="13"/>
      <c r="C12" s="115"/>
      <c r="D12" s="16"/>
      <c r="E12" s="15"/>
      <c r="F12" s="15"/>
      <c r="G12" s="205" t="s">
        <v>18</v>
      </c>
      <c r="H12" s="205"/>
      <c r="I12" s="205"/>
      <c r="J12" s="156">
        <v>0.19</v>
      </c>
      <c r="K12" s="140">
        <f>K11*J12</f>
        <v>32168189.400000002</v>
      </c>
      <c r="L12" s="14"/>
      <c r="O12" s="117"/>
    </row>
    <row r="13" spans="2:15" s="12" customFormat="1" ht="30" customHeight="1" thickBot="1">
      <c r="B13" s="13"/>
      <c r="C13" s="115"/>
      <c r="D13" s="16"/>
      <c r="E13" s="15"/>
      <c r="F13" s="15"/>
      <c r="G13" s="195" t="s">
        <v>19</v>
      </c>
      <c r="H13" s="196"/>
      <c r="I13" s="196"/>
      <c r="J13" s="196"/>
      <c r="K13" s="143">
        <f>ROUND(K12+K11,0)</f>
        <v>201474449</v>
      </c>
      <c r="L13" s="14"/>
    </row>
    <row r="14" spans="2:15" ht="18" customHeight="1">
      <c r="B14" s="3"/>
      <c r="C14" s="197" t="s">
        <v>5</v>
      </c>
      <c r="D14" s="199" t="s">
        <v>6</v>
      </c>
      <c r="E14" s="201" t="s">
        <v>7</v>
      </c>
      <c r="F14" s="204"/>
      <c r="G14" s="199" t="s">
        <v>8</v>
      </c>
      <c r="H14" s="199" t="s">
        <v>9</v>
      </c>
      <c r="I14" s="199" t="s">
        <v>10</v>
      </c>
      <c r="J14" s="202" t="s">
        <v>11</v>
      </c>
      <c r="K14" s="188" t="s">
        <v>12</v>
      </c>
      <c r="L14" s="4"/>
    </row>
    <row r="15" spans="2:15" ht="18" customHeight="1">
      <c r="B15" s="3"/>
      <c r="C15" s="198"/>
      <c r="D15" s="200"/>
      <c r="E15" s="133" t="s">
        <v>13</v>
      </c>
      <c r="F15" s="161" t="s">
        <v>14</v>
      </c>
      <c r="G15" s="200"/>
      <c r="H15" s="200"/>
      <c r="I15" s="200"/>
      <c r="J15" s="203"/>
      <c r="K15" s="189"/>
      <c r="L15" s="4"/>
    </row>
    <row r="16" spans="2:15" ht="50.1" customHeight="1">
      <c r="B16" s="3"/>
      <c r="C16" s="11">
        <v>2</v>
      </c>
      <c r="D16" s="141" t="s">
        <v>15</v>
      </c>
      <c r="E16" s="10" t="s">
        <v>15</v>
      </c>
      <c r="F16" s="10" t="s">
        <v>15</v>
      </c>
      <c r="G16" s="136" t="s">
        <v>20</v>
      </c>
      <c r="H16" s="131" t="s">
        <v>17</v>
      </c>
      <c r="I16" s="137">
        <v>1</v>
      </c>
      <c r="J16" s="138">
        <v>543085536</v>
      </c>
      <c r="K16" s="142">
        <f t="shared" ref="K16" si="0">ROUND(I16*J16,0)</f>
        <v>543085536</v>
      </c>
      <c r="L16" s="4"/>
    </row>
    <row r="17" spans="2:15" s="12" customFormat="1" ht="30" customHeight="1">
      <c r="B17" s="13"/>
      <c r="C17" s="115"/>
      <c r="D17" s="16"/>
      <c r="E17" s="15"/>
      <c r="F17" s="15"/>
      <c r="G17" s="190" t="s">
        <v>21</v>
      </c>
      <c r="H17" s="190"/>
      <c r="I17" s="190"/>
      <c r="J17" s="156">
        <v>0.2</v>
      </c>
      <c r="K17" s="142">
        <f>ROUND($K$16*J17,0)</f>
        <v>108617107</v>
      </c>
      <c r="L17" s="14"/>
      <c r="O17" s="117"/>
    </row>
    <row r="18" spans="2:15" s="12" customFormat="1" ht="30" customHeight="1">
      <c r="B18" s="13"/>
      <c r="C18" s="115"/>
      <c r="D18" s="16"/>
      <c r="E18" s="187"/>
      <c r="F18" s="15"/>
      <c r="G18" s="190" t="s">
        <v>22</v>
      </c>
      <c r="H18" s="190"/>
      <c r="I18" s="190"/>
      <c r="J18" s="156">
        <v>0.01</v>
      </c>
      <c r="K18" s="142">
        <f t="shared" ref="K18:K19" si="1">ROUND($K$16*J18,0)</f>
        <v>5430855</v>
      </c>
      <c r="L18" s="14"/>
      <c r="O18" s="117"/>
    </row>
    <row r="19" spans="2:15" s="12" customFormat="1" ht="30" customHeight="1">
      <c r="B19" s="13"/>
      <c r="C19" s="115"/>
      <c r="D19" s="16"/>
      <c r="E19" s="15"/>
      <c r="F19" s="15"/>
      <c r="G19" s="190" t="s">
        <v>23</v>
      </c>
      <c r="H19" s="190"/>
      <c r="I19" s="190"/>
      <c r="J19" s="156">
        <v>0.05</v>
      </c>
      <c r="K19" s="142">
        <f t="shared" si="1"/>
        <v>27154277</v>
      </c>
      <c r="L19" s="14"/>
      <c r="O19" s="117"/>
    </row>
    <row r="20" spans="2:15" s="12" customFormat="1" ht="30" customHeight="1" thickBot="1">
      <c r="B20" s="13"/>
      <c r="C20" s="115"/>
      <c r="D20" s="16"/>
      <c r="E20" s="15"/>
      <c r="F20" s="15"/>
      <c r="G20" s="194" t="s">
        <v>24</v>
      </c>
      <c r="H20" s="194"/>
      <c r="I20" s="194"/>
      <c r="J20" s="156">
        <v>0.19</v>
      </c>
      <c r="K20" s="142">
        <f>ROUND(K19*J20,0)</f>
        <v>5159313</v>
      </c>
      <c r="L20" s="14"/>
      <c r="O20" s="117"/>
    </row>
    <row r="21" spans="2:15" s="12" customFormat="1" ht="30" customHeight="1" thickBot="1">
      <c r="B21" s="13"/>
      <c r="C21" s="115"/>
      <c r="D21" s="16"/>
      <c r="E21" s="15"/>
      <c r="F21" s="15"/>
      <c r="G21" s="195" t="s">
        <v>25</v>
      </c>
      <c r="H21" s="196"/>
      <c r="I21" s="196"/>
      <c r="J21" s="196"/>
      <c r="K21" s="143">
        <f>K16+K17+K18+K19+K20</f>
        <v>689447088</v>
      </c>
      <c r="L21" s="14"/>
    </row>
    <row r="22" spans="2:15" s="12" customFormat="1" ht="15" thickBot="1">
      <c r="B22" s="13"/>
      <c r="C22" s="115"/>
      <c r="D22" s="16"/>
      <c r="E22" s="15"/>
      <c r="F22" s="15"/>
      <c r="G22" s="126"/>
      <c r="H22" s="126"/>
      <c r="I22" s="126"/>
      <c r="J22" s="126"/>
      <c r="K22" s="127"/>
      <c r="L22" s="14"/>
    </row>
    <row r="23" spans="2:15" ht="18" customHeight="1">
      <c r="B23" s="3"/>
      <c r="C23" s="197" t="s">
        <v>5</v>
      </c>
      <c r="D23" s="199" t="s">
        <v>6</v>
      </c>
      <c r="E23" s="201" t="s">
        <v>7</v>
      </c>
      <c r="F23" s="201"/>
      <c r="G23" s="197" t="s">
        <v>8</v>
      </c>
      <c r="H23" s="199" t="s">
        <v>9</v>
      </c>
      <c r="I23" s="199" t="s">
        <v>26</v>
      </c>
      <c r="J23" s="202" t="s">
        <v>27</v>
      </c>
      <c r="K23" s="188" t="s">
        <v>12</v>
      </c>
      <c r="L23" s="4"/>
    </row>
    <row r="24" spans="2:15" ht="18" customHeight="1">
      <c r="B24" s="3"/>
      <c r="C24" s="198"/>
      <c r="D24" s="200"/>
      <c r="E24" s="133" t="s">
        <v>13</v>
      </c>
      <c r="F24" s="133" t="s">
        <v>14</v>
      </c>
      <c r="G24" s="198"/>
      <c r="H24" s="200"/>
      <c r="I24" s="200"/>
      <c r="J24" s="203"/>
      <c r="K24" s="189"/>
      <c r="L24" s="4"/>
    </row>
    <row r="25" spans="2:15" s="15" customFormat="1" ht="249.95" customHeight="1" thickBot="1">
      <c r="B25" s="118"/>
      <c r="C25" s="11">
        <v>3</v>
      </c>
      <c r="D25" s="141" t="s">
        <v>15</v>
      </c>
      <c r="E25" s="10" t="s">
        <v>15</v>
      </c>
      <c r="F25" s="144" t="s">
        <v>15</v>
      </c>
      <c r="G25" s="152" t="s">
        <v>28</v>
      </c>
      <c r="H25" s="153" t="s">
        <v>17</v>
      </c>
      <c r="I25" s="153">
        <v>0.05</v>
      </c>
      <c r="J25" s="154">
        <f>K21</f>
        <v>689447088</v>
      </c>
      <c r="K25" s="155">
        <f>ROUND(I25*J25,0)</f>
        <v>34472354</v>
      </c>
      <c r="L25" s="120"/>
    </row>
    <row r="26" spans="2:15" s="15" customFormat="1" ht="9.9499999999999993" customHeight="1" thickBot="1">
      <c r="B26" s="118"/>
      <c r="C26" s="145"/>
      <c r="D26" s="146"/>
      <c r="E26" s="147"/>
      <c r="F26" s="147"/>
      <c r="G26" s="148"/>
      <c r="H26" s="149"/>
      <c r="I26" s="149"/>
      <c r="J26" s="151"/>
      <c r="K26" s="150"/>
      <c r="L26" s="120"/>
    </row>
    <row r="27" spans="2:15" s="15" customFormat="1" ht="30" customHeight="1" thickBot="1">
      <c r="B27" s="118"/>
      <c r="C27" s="191" t="s">
        <v>29</v>
      </c>
      <c r="D27" s="192"/>
      <c r="E27" s="192"/>
      <c r="F27" s="192"/>
      <c r="G27" s="192"/>
      <c r="H27" s="192"/>
      <c r="I27" s="192"/>
      <c r="J27" s="193"/>
      <c r="K27" s="157">
        <f>K21+K13+K25</f>
        <v>925393891</v>
      </c>
      <c r="L27" s="120"/>
      <c r="N27" s="17"/>
    </row>
    <row r="28" spans="2:15" s="15" customFormat="1" ht="15" thickBot="1">
      <c r="B28" s="118"/>
      <c r="C28" s="121"/>
      <c r="D28" s="122"/>
      <c r="E28" s="122"/>
      <c r="F28" s="122"/>
      <c r="G28" s="124"/>
      <c r="H28" s="122"/>
      <c r="I28" s="125"/>
      <c r="J28" s="119"/>
      <c r="K28" s="123"/>
      <c r="L28" s="120"/>
    </row>
    <row r="29" spans="2:15" s="12" customFormat="1">
      <c r="B29" s="13"/>
      <c r="C29" s="18"/>
      <c r="D29" s="228"/>
      <c r="E29" s="228"/>
      <c r="F29" s="228"/>
      <c r="G29" s="228"/>
      <c r="H29" s="228"/>
      <c r="I29" s="228"/>
      <c r="J29" s="228"/>
      <c r="K29" s="229"/>
      <c r="L29" s="19"/>
    </row>
    <row r="30" spans="2:15" s="12" customFormat="1">
      <c r="B30" s="13"/>
      <c r="C30" s="255"/>
      <c r="D30" s="256"/>
      <c r="E30" s="256"/>
      <c r="F30" s="256"/>
      <c r="G30" s="257"/>
      <c r="H30" s="248" t="s">
        <v>30</v>
      </c>
      <c r="I30" s="248"/>
      <c r="J30" s="248"/>
      <c r="K30" s="128" t="s">
        <v>26</v>
      </c>
      <c r="L30" s="20"/>
    </row>
    <row r="31" spans="2:15" s="12" customFormat="1" ht="42.75" customHeight="1">
      <c r="B31" s="13"/>
      <c r="C31" s="258"/>
      <c r="D31" s="259"/>
      <c r="E31" s="259"/>
      <c r="F31" s="259"/>
      <c r="G31" s="260"/>
      <c r="H31" s="247" t="s">
        <v>31</v>
      </c>
      <c r="I31" s="247"/>
      <c r="J31" s="129" t="s">
        <v>32</v>
      </c>
      <c r="K31" s="130">
        <f>J17</f>
        <v>0.2</v>
      </c>
      <c r="L31" s="20"/>
    </row>
    <row r="32" spans="2:15" s="12" customFormat="1">
      <c r="B32" s="13"/>
      <c r="C32" s="258"/>
      <c r="D32" s="259"/>
      <c r="E32" s="259"/>
      <c r="F32" s="259"/>
      <c r="G32" s="260"/>
      <c r="H32" s="244" t="s">
        <v>33</v>
      </c>
      <c r="I32" s="245"/>
      <c r="J32" s="129" t="s">
        <v>34</v>
      </c>
      <c r="K32" s="130">
        <f>J18</f>
        <v>0.01</v>
      </c>
      <c r="L32" s="20"/>
    </row>
    <row r="33" spans="2:12" s="12" customFormat="1">
      <c r="B33" s="13"/>
      <c r="C33" s="258"/>
      <c r="D33" s="259"/>
      <c r="E33" s="259"/>
      <c r="F33" s="259"/>
      <c r="G33" s="260"/>
      <c r="H33" s="246" t="s">
        <v>35</v>
      </c>
      <c r="I33" s="247"/>
      <c r="J33" s="129" t="s">
        <v>36</v>
      </c>
      <c r="K33" s="130">
        <f>J19</f>
        <v>0.05</v>
      </c>
      <c r="L33" s="14"/>
    </row>
    <row r="34" spans="2:12">
      <c r="B34" s="3"/>
      <c r="C34" s="258"/>
      <c r="D34" s="259"/>
      <c r="E34" s="259"/>
      <c r="F34" s="259"/>
      <c r="G34" s="260"/>
      <c r="H34" s="247" t="s">
        <v>37</v>
      </c>
      <c r="I34" s="247"/>
      <c r="J34" s="129" t="s">
        <v>38</v>
      </c>
      <c r="K34" s="130">
        <f>SUM(K31:K33)</f>
        <v>0.26</v>
      </c>
      <c r="L34" s="4"/>
    </row>
    <row r="35" spans="2:12" ht="15" thickBot="1">
      <c r="B35" s="3"/>
      <c r="C35" s="261"/>
      <c r="D35" s="262"/>
      <c r="E35" s="262"/>
      <c r="F35" s="262"/>
      <c r="G35" s="263"/>
      <c r="H35" s="207"/>
      <c r="I35" s="207"/>
      <c r="J35" s="207"/>
      <c r="K35" s="208"/>
      <c r="L35" s="4"/>
    </row>
    <row r="36" spans="2:12" ht="15" thickBot="1">
      <c r="B36" s="21"/>
      <c r="C36" s="22"/>
      <c r="D36" s="22"/>
      <c r="E36" s="23"/>
      <c r="F36" s="22"/>
      <c r="G36" s="24"/>
      <c r="H36" s="22"/>
      <c r="I36" s="22"/>
      <c r="J36" s="22"/>
      <c r="K36" s="22"/>
      <c r="L36" s="25"/>
    </row>
    <row r="37" spans="2:12" ht="15" thickTop="1"/>
    <row r="41" spans="2:12" hidden="1">
      <c r="K41" s="132"/>
    </row>
  </sheetData>
  <sheetProtection algorithmName="SHA-512" hashValue="ACuLlYEWBpGMZJjPQmPIt2Z/eOrJEtZvVGiodv2MKLiibGdArHOa+ecstwRZti2JyccJQQZhSKbyUE/xqXeAtg==" saltValue="Q7mXQfa4ROhWb1vHIkICxQ==" spinCount="100000" sheet="1" objects="1" scenarios="1"/>
  <mergeCells count="47">
    <mergeCell ref="C7:K7"/>
    <mergeCell ref="C30:G35"/>
    <mergeCell ref="H14:H15"/>
    <mergeCell ref="I14:I15"/>
    <mergeCell ref="J14:J15"/>
    <mergeCell ref="K14:K15"/>
    <mergeCell ref="C23:C24"/>
    <mergeCell ref="D23:D24"/>
    <mergeCell ref="E23:F23"/>
    <mergeCell ref="G23:G24"/>
    <mergeCell ref="H23:H24"/>
    <mergeCell ref="I23:I24"/>
    <mergeCell ref="J23:J24"/>
    <mergeCell ref="K23:K24"/>
    <mergeCell ref="C27:J27"/>
    <mergeCell ref="C8:K8"/>
    <mergeCell ref="B1:G1"/>
    <mergeCell ref="B2:E2"/>
    <mergeCell ref="B4:L4"/>
    <mergeCell ref="C5:K5"/>
    <mergeCell ref="C6:K6"/>
    <mergeCell ref="I9:I10"/>
    <mergeCell ref="J9:J10"/>
    <mergeCell ref="K9:K10"/>
    <mergeCell ref="C9:C10"/>
    <mergeCell ref="D9:D10"/>
    <mergeCell ref="G9:G10"/>
    <mergeCell ref="H9:H10"/>
    <mergeCell ref="E9:F9"/>
    <mergeCell ref="H35:K35"/>
    <mergeCell ref="H32:I32"/>
    <mergeCell ref="H33:I33"/>
    <mergeCell ref="H34:I34"/>
    <mergeCell ref="H30:J30"/>
    <mergeCell ref="H31:I31"/>
    <mergeCell ref="D29:K29"/>
    <mergeCell ref="G12:I12"/>
    <mergeCell ref="G13:J13"/>
    <mergeCell ref="C14:C15"/>
    <mergeCell ref="D14:D15"/>
    <mergeCell ref="E14:F14"/>
    <mergeCell ref="G14:G15"/>
    <mergeCell ref="G21:J21"/>
    <mergeCell ref="G17:I17"/>
    <mergeCell ref="G18:I18"/>
    <mergeCell ref="G20:I20"/>
    <mergeCell ref="G19:I19"/>
  </mergeCells>
  <phoneticPr fontId="49" type="noConversion"/>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sheetPr codeName="Hoja4"/>
  <dimension ref="A1:O46"/>
  <sheetViews>
    <sheetView showGridLines="0" tabSelected="1" topLeftCell="A24" zoomScale="60" zoomScaleNormal="60" zoomScaleSheetLayoutView="55" zoomScalePageLayoutView="145" workbookViewId="0">
      <selection activeCell="C8" sqref="C8:K8"/>
    </sheetView>
  </sheetViews>
  <sheetFormatPr baseColWidth="10" defaultColWidth="0" defaultRowHeight="14.25" zeroHeight="1"/>
  <cols>
    <col min="1" max="2" width="2.85546875" style="1" customWidth="1"/>
    <col min="3" max="3" width="11.140625" style="1" customWidth="1"/>
    <col min="4" max="4" width="22.42578125" style="1" customWidth="1"/>
    <col min="5" max="5" width="16.140625" style="5" customWidth="1"/>
    <col min="6" max="6" width="21.5703125" style="1" customWidth="1"/>
    <col min="7" max="7" width="85.85546875" style="1" customWidth="1"/>
    <col min="8" max="8" width="12.28515625" style="1" customWidth="1"/>
    <col min="9" max="9" width="18.85546875" style="1" customWidth="1"/>
    <col min="10" max="10" width="23.85546875" style="1" customWidth="1"/>
    <col min="11" max="11" width="30" style="1" customWidth="1"/>
    <col min="12" max="13" width="2.85546875" style="1" customWidth="1"/>
    <col min="14" max="15" width="0" style="1" hidden="1" customWidth="1"/>
    <col min="16" max="16384" width="11.42578125" style="1" hidden="1"/>
  </cols>
  <sheetData>
    <row r="1" spans="2:12">
      <c r="B1" s="219" t="s">
        <v>0</v>
      </c>
      <c r="C1" s="219"/>
      <c r="D1" s="219"/>
      <c r="E1" s="219"/>
      <c r="F1" s="219"/>
      <c r="G1" s="219"/>
    </row>
    <row r="2" spans="2:12">
      <c r="B2" s="219" t="s">
        <v>1</v>
      </c>
      <c r="C2" s="219"/>
      <c r="D2" s="219"/>
      <c r="E2" s="219"/>
    </row>
    <row r="3" spans="2:12" ht="15" thickBot="1">
      <c r="C3" s="6"/>
      <c r="D3" s="7"/>
      <c r="E3" s="6"/>
      <c r="F3" s="7"/>
    </row>
    <row r="4" spans="2:12" ht="15.75" thickTop="1" thickBot="1">
      <c r="B4" s="223"/>
      <c r="C4" s="224"/>
      <c r="D4" s="224"/>
      <c r="E4" s="224"/>
      <c r="F4" s="224"/>
      <c r="G4" s="224"/>
      <c r="H4" s="224"/>
      <c r="I4" s="224"/>
      <c r="J4" s="224"/>
      <c r="K4" s="224"/>
      <c r="L4" s="225"/>
    </row>
    <row r="5" spans="2:12" ht="31.5" customHeight="1">
      <c r="B5" s="3"/>
      <c r="C5" s="220" t="s">
        <v>2</v>
      </c>
      <c r="D5" s="221"/>
      <c r="E5" s="221"/>
      <c r="F5" s="221"/>
      <c r="G5" s="221"/>
      <c r="H5" s="221"/>
      <c r="I5" s="221"/>
      <c r="J5" s="221"/>
      <c r="K5" s="222"/>
      <c r="L5" s="4"/>
    </row>
    <row r="6" spans="2:12">
      <c r="B6" s="3"/>
      <c r="C6" s="230" t="s">
        <v>39</v>
      </c>
      <c r="D6" s="231"/>
      <c r="E6" s="231"/>
      <c r="F6" s="231"/>
      <c r="G6" s="231"/>
      <c r="H6" s="231"/>
      <c r="I6" s="231"/>
      <c r="J6" s="231"/>
      <c r="K6" s="232"/>
      <c r="L6" s="4"/>
    </row>
    <row r="7" spans="2:12" s="2" customFormat="1" ht="14.25" customHeight="1">
      <c r="B7" s="26"/>
      <c r="C7" s="163"/>
      <c r="D7" s="162"/>
      <c r="E7" s="162"/>
      <c r="F7" s="162"/>
      <c r="G7" s="162"/>
      <c r="H7" s="162"/>
      <c r="I7" s="162"/>
      <c r="J7" s="162"/>
      <c r="K7" s="164"/>
      <c r="L7" s="8"/>
    </row>
    <row r="8" spans="2:12" s="160" customFormat="1" ht="80.099999999999994" customHeight="1">
      <c r="B8" s="158"/>
      <c r="C8" s="236" t="s">
        <v>4</v>
      </c>
      <c r="D8" s="237"/>
      <c r="E8" s="237"/>
      <c r="F8" s="237"/>
      <c r="G8" s="237"/>
      <c r="H8" s="237"/>
      <c r="I8" s="237"/>
      <c r="J8" s="237"/>
      <c r="K8" s="238"/>
      <c r="L8" s="159"/>
    </row>
    <row r="9" spans="2:12" ht="122.25" customHeight="1">
      <c r="B9" s="3"/>
      <c r="C9" s="233" t="s">
        <v>40</v>
      </c>
      <c r="D9" s="234"/>
      <c r="E9" s="234"/>
      <c r="F9" s="234"/>
      <c r="G9" s="234"/>
      <c r="H9" s="234"/>
      <c r="I9" s="234"/>
      <c r="J9" s="234"/>
      <c r="K9" s="235"/>
      <c r="L9" s="4"/>
    </row>
    <row r="10" spans="2:12" ht="24.95" customHeight="1">
      <c r="B10" s="26"/>
      <c r="C10" s="165"/>
      <c r="D10" s="166"/>
      <c r="E10" s="166"/>
      <c r="F10" s="166"/>
      <c r="G10" s="166"/>
      <c r="H10" s="166"/>
      <c r="I10" s="166"/>
      <c r="J10" s="166"/>
      <c r="K10" s="167"/>
      <c r="L10" s="4"/>
    </row>
    <row r="11" spans="2:12" ht="20.100000000000001" customHeight="1">
      <c r="B11" s="26"/>
      <c r="C11" s="165"/>
      <c r="D11" s="166"/>
      <c r="E11" s="166"/>
      <c r="F11" s="166"/>
      <c r="G11" s="166"/>
      <c r="H11" s="166"/>
      <c r="I11" s="166"/>
      <c r="J11" s="166"/>
      <c r="K11" s="167"/>
      <c r="L11" s="4"/>
    </row>
    <row r="12" spans="2:12" ht="60" customHeight="1">
      <c r="B12" s="26"/>
      <c r="C12" s="165"/>
      <c r="D12" s="239" t="s">
        <v>41</v>
      </c>
      <c r="E12" s="239"/>
      <c r="F12" s="239"/>
      <c r="G12" s="240"/>
      <c r="H12" s="240"/>
      <c r="I12" s="240"/>
      <c r="J12" s="240"/>
      <c r="K12" s="167"/>
      <c r="L12" s="4"/>
    </row>
    <row r="13" spans="2:12" ht="24.95" customHeight="1">
      <c r="B13" s="26"/>
      <c r="C13" s="165"/>
      <c r="D13" s="166"/>
      <c r="E13" s="166"/>
      <c r="F13" s="166"/>
      <c r="G13" s="166"/>
      <c r="H13" s="166"/>
      <c r="I13" s="166"/>
      <c r="J13" s="166"/>
      <c r="K13" s="167"/>
      <c r="L13" s="4"/>
    </row>
    <row r="14" spans="2:12" ht="15" thickBot="1">
      <c r="B14" s="3"/>
      <c r="C14" s="241"/>
      <c r="D14" s="242"/>
      <c r="E14" s="242"/>
      <c r="F14" s="242"/>
      <c r="G14" s="242"/>
      <c r="H14" s="242"/>
      <c r="I14" s="242"/>
      <c r="J14" s="242"/>
      <c r="K14" s="243"/>
      <c r="L14" s="4"/>
    </row>
    <row r="15" spans="2:12" ht="18" customHeight="1">
      <c r="B15" s="3"/>
      <c r="C15" s="197" t="s">
        <v>5</v>
      </c>
      <c r="D15" s="199" t="s">
        <v>6</v>
      </c>
      <c r="E15" s="201" t="s">
        <v>7</v>
      </c>
      <c r="F15" s="204"/>
      <c r="G15" s="199" t="s">
        <v>8</v>
      </c>
      <c r="H15" s="199" t="s">
        <v>9</v>
      </c>
      <c r="I15" s="199" t="s">
        <v>10</v>
      </c>
      <c r="J15" s="202" t="s">
        <v>11</v>
      </c>
      <c r="K15" s="188" t="s">
        <v>12</v>
      </c>
      <c r="L15" s="4"/>
    </row>
    <row r="16" spans="2:12" ht="18" customHeight="1">
      <c r="B16" s="3"/>
      <c r="C16" s="198"/>
      <c r="D16" s="200"/>
      <c r="E16" s="133" t="s">
        <v>13</v>
      </c>
      <c r="F16" s="161" t="s">
        <v>14</v>
      </c>
      <c r="G16" s="200"/>
      <c r="H16" s="200"/>
      <c r="I16" s="200"/>
      <c r="J16" s="203"/>
      <c r="K16" s="189"/>
      <c r="L16" s="4"/>
    </row>
    <row r="17" spans="2:15" ht="50.1" customHeight="1">
      <c r="B17" s="3"/>
      <c r="C17" s="9">
        <v>1</v>
      </c>
      <c r="D17" s="134" t="s">
        <v>15</v>
      </c>
      <c r="E17" s="135" t="s">
        <v>15</v>
      </c>
      <c r="F17" s="135" t="s">
        <v>15</v>
      </c>
      <c r="G17" s="136" t="s">
        <v>16</v>
      </c>
      <c r="H17" s="131" t="s">
        <v>17</v>
      </c>
      <c r="I17" s="137">
        <v>1</v>
      </c>
      <c r="J17" s="185"/>
      <c r="K17" s="139">
        <f>ROUND(I17*J17,0)</f>
        <v>0</v>
      </c>
      <c r="L17" s="4"/>
      <c r="O17" s="116"/>
    </row>
    <row r="18" spans="2:15" s="12" customFormat="1" ht="30" customHeight="1" thickBot="1">
      <c r="B18" s="13"/>
      <c r="C18" s="115"/>
      <c r="D18" s="16"/>
      <c r="E18" s="15"/>
      <c r="F18" s="15"/>
      <c r="G18" s="205" t="s">
        <v>18</v>
      </c>
      <c r="H18" s="205"/>
      <c r="I18" s="205"/>
      <c r="J18" s="156">
        <v>0.19</v>
      </c>
      <c r="K18" s="140">
        <f>K17*J18</f>
        <v>0</v>
      </c>
      <c r="L18" s="14"/>
      <c r="O18" s="117"/>
    </row>
    <row r="19" spans="2:15" s="12" customFormat="1" ht="30" customHeight="1" thickBot="1">
      <c r="B19" s="13"/>
      <c r="C19" s="115"/>
      <c r="D19" s="16"/>
      <c r="E19" s="15"/>
      <c r="F19" s="15"/>
      <c r="G19" s="195" t="s">
        <v>19</v>
      </c>
      <c r="H19" s="196"/>
      <c r="I19" s="196"/>
      <c r="J19" s="196"/>
      <c r="K19" s="143">
        <f>ROUND(K18+K17,0)</f>
        <v>0</v>
      </c>
      <c r="L19" s="14"/>
    </row>
    <row r="20" spans="2:15" ht="18" customHeight="1">
      <c r="B20" s="3"/>
      <c r="C20" s="197" t="s">
        <v>5</v>
      </c>
      <c r="D20" s="199" t="s">
        <v>6</v>
      </c>
      <c r="E20" s="201" t="s">
        <v>7</v>
      </c>
      <c r="F20" s="204"/>
      <c r="G20" s="199" t="s">
        <v>8</v>
      </c>
      <c r="H20" s="199" t="s">
        <v>9</v>
      </c>
      <c r="I20" s="199" t="s">
        <v>10</v>
      </c>
      <c r="J20" s="202" t="s">
        <v>11</v>
      </c>
      <c r="K20" s="188" t="s">
        <v>12</v>
      </c>
      <c r="L20" s="4"/>
    </row>
    <row r="21" spans="2:15" ht="18" customHeight="1">
      <c r="B21" s="3"/>
      <c r="C21" s="198"/>
      <c r="D21" s="200"/>
      <c r="E21" s="133" t="s">
        <v>13</v>
      </c>
      <c r="F21" s="161" t="s">
        <v>14</v>
      </c>
      <c r="G21" s="200"/>
      <c r="H21" s="200"/>
      <c r="I21" s="200"/>
      <c r="J21" s="203"/>
      <c r="K21" s="189"/>
      <c r="L21" s="4"/>
    </row>
    <row r="22" spans="2:15" ht="50.1" customHeight="1">
      <c r="B22" s="3"/>
      <c r="C22" s="11">
        <v>2</v>
      </c>
      <c r="D22" s="141" t="s">
        <v>15</v>
      </c>
      <c r="E22" s="10" t="s">
        <v>15</v>
      </c>
      <c r="F22" s="10" t="s">
        <v>15</v>
      </c>
      <c r="G22" s="136" t="s">
        <v>20</v>
      </c>
      <c r="H22" s="131" t="s">
        <v>17</v>
      </c>
      <c r="I22" s="137">
        <v>1</v>
      </c>
      <c r="J22" s="185"/>
      <c r="K22" s="142">
        <f t="shared" ref="K22" si="0">ROUND(I22*J22,0)</f>
        <v>0</v>
      </c>
      <c r="L22" s="4"/>
    </row>
    <row r="23" spans="2:15" s="12" customFormat="1" ht="30" customHeight="1">
      <c r="B23" s="13"/>
      <c r="C23" s="115"/>
      <c r="D23" s="16"/>
      <c r="E23" s="15"/>
      <c r="F23" s="15"/>
      <c r="G23" s="190" t="s">
        <v>21</v>
      </c>
      <c r="H23" s="190"/>
      <c r="I23" s="190"/>
      <c r="J23" s="156">
        <f>K38</f>
        <v>0</v>
      </c>
      <c r="K23" s="142">
        <f>ROUND($K$22*J23,0)</f>
        <v>0</v>
      </c>
      <c r="L23" s="14"/>
      <c r="O23" s="117"/>
    </row>
    <row r="24" spans="2:15" s="12" customFormat="1" ht="30" customHeight="1">
      <c r="B24" s="13"/>
      <c r="C24" s="115"/>
      <c r="D24" s="16"/>
      <c r="E24" s="15"/>
      <c r="F24" s="15"/>
      <c r="G24" s="190" t="s">
        <v>22</v>
      </c>
      <c r="H24" s="190"/>
      <c r="I24" s="190"/>
      <c r="J24" s="156">
        <f>K39</f>
        <v>0</v>
      </c>
      <c r="K24" s="142">
        <f t="shared" ref="K24:K25" si="1">ROUND($K$22*J24,0)</f>
        <v>0</v>
      </c>
      <c r="L24" s="14"/>
      <c r="O24" s="117"/>
    </row>
    <row r="25" spans="2:15" s="12" customFormat="1" ht="30" customHeight="1">
      <c r="B25" s="13"/>
      <c r="C25" s="115"/>
      <c r="D25" s="16"/>
      <c r="E25" s="15"/>
      <c r="F25" s="15"/>
      <c r="G25" s="190" t="s">
        <v>23</v>
      </c>
      <c r="H25" s="190"/>
      <c r="I25" s="190"/>
      <c r="J25" s="156">
        <f>K40</f>
        <v>0</v>
      </c>
      <c r="K25" s="142">
        <f t="shared" si="1"/>
        <v>0</v>
      </c>
      <c r="L25" s="14"/>
      <c r="O25" s="117"/>
    </row>
    <row r="26" spans="2:15" s="12" customFormat="1" ht="30" customHeight="1" thickBot="1">
      <c r="B26" s="13"/>
      <c r="C26" s="115"/>
      <c r="D26" s="16"/>
      <c r="E26" s="15"/>
      <c r="F26" s="15"/>
      <c r="G26" s="194" t="s">
        <v>24</v>
      </c>
      <c r="H26" s="194"/>
      <c r="I26" s="194"/>
      <c r="J26" s="156">
        <v>0.19</v>
      </c>
      <c r="K26" s="142">
        <f>ROUND(K25*J26,0)</f>
        <v>0</v>
      </c>
      <c r="L26" s="14"/>
      <c r="O26" s="117"/>
    </row>
    <row r="27" spans="2:15" s="12" customFormat="1" ht="30" customHeight="1" thickBot="1">
      <c r="B27" s="13"/>
      <c r="C27" s="115"/>
      <c r="D27" s="16"/>
      <c r="E27" s="15"/>
      <c r="F27" s="15"/>
      <c r="G27" s="195" t="s">
        <v>25</v>
      </c>
      <c r="H27" s="196"/>
      <c r="I27" s="196"/>
      <c r="J27" s="196"/>
      <c r="K27" s="143">
        <f>K22+K23+K24+K25+K26</f>
        <v>0</v>
      </c>
      <c r="L27" s="14"/>
    </row>
    <row r="28" spans="2:15" s="12" customFormat="1" ht="15" thickBot="1">
      <c r="B28" s="13"/>
      <c r="C28" s="115"/>
      <c r="D28" s="16"/>
      <c r="E28" s="15"/>
      <c r="F28" s="15"/>
      <c r="G28" s="126"/>
      <c r="H28" s="126"/>
      <c r="I28" s="126"/>
      <c r="J28" s="126"/>
      <c r="K28" s="127"/>
      <c r="L28" s="14"/>
    </row>
    <row r="29" spans="2:15" ht="18" customHeight="1">
      <c r="B29" s="3"/>
      <c r="C29" s="197" t="s">
        <v>5</v>
      </c>
      <c r="D29" s="199" t="s">
        <v>6</v>
      </c>
      <c r="E29" s="201" t="s">
        <v>7</v>
      </c>
      <c r="F29" s="201"/>
      <c r="G29" s="197" t="s">
        <v>8</v>
      </c>
      <c r="H29" s="199" t="s">
        <v>9</v>
      </c>
      <c r="I29" s="199" t="s">
        <v>26</v>
      </c>
      <c r="J29" s="202" t="s">
        <v>27</v>
      </c>
      <c r="K29" s="188" t="s">
        <v>12</v>
      </c>
      <c r="L29" s="4"/>
    </row>
    <row r="30" spans="2:15" ht="18" customHeight="1">
      <c r="B30" s="3"/>
      <c r="C30" s="198"/>
      <c r="D30" s="200"/>
      <c r="E30" s="133" t="s">
        <v>13</v>
      </c>
      <c r="F30" s="133" t="s">
        <v>14</v>
      </c>
      <c r="G30" s="198"/>
      <c r="H30" s="200"/>
      <c r="I30" s="200"/>
      <c r="J30" s="203"/>
      <c r="K30" s="189"/>
      <c r="L30" s="4"/>
    </row>
    <row r="31" spans="2:15" s="15" customFormat="1" ht="249.95" customHeight="1" thickBot="1">
      <c r="B31" s="118"/>
      <c r="C31" s="11">
        <v>3</v>
      </c>
      <c r="D31" s="141" t="s">
        <v>15</v>
      </c>
      <c r="E31" s="10" t="s">
        <v>15</v>
      </c>
      <c r="F31" s="144" t="s">
        <v>15</v>
      </c>
      <c r="G31" s="152" t="s">
        <v>28</v>
      </c>
      <c r="H31" s="153" t="s">
        <v>17</v>
      </c>
      <c r="I31" s="153">
        <v>0.05</v>
      </c>
      <c r="J31" s="154">
        <f>K27</f>
        <v>0</v>
      </c>
      <c r="K31" s="155">
        <f>ROUND(I31*J31,0)</f>
        <v>0</v>
      </c>
      <c r="L31" s="120"/>
    </row>
    <row r="32" spans="2:15" s="15" customFormat="1" ht="9.9499999999999993" customHeight="1" thickBot="1">
      <c r="B32" s="118"/>
      <c r="C32" s="145"/>
      <c r="D32" s="146"/>
      <c r="E32" s="147"/>
      <c r="F32" s="147"/>
      <c r="G32" s="148"/>
      <c r="H32" s="149"/>
      <c r="I32" s="149"/>
      <c r="J32" s="151"/>
      <c r="K32" s="150"/>
      <c r="L32" s="120"/>
    </row>
    <row r="33" spans="2:14" s="15" customFormat="1" ht="30" customHeight="1" thickBot="1">
      <c r="B33" s="118"/>
      <c r="C33" s="191" t="s">
        <v>29</v>
      </c>
      <c r="D33" s="192"/>
      <c r="E33" s="192"/>
      <c r="F33" s="192"/>
      <c r="G33" s="192"/>
      <c r="H33" s="192"/>
      <c r="I33" s="192"/>
      <c r="J33" s="193"/>
      <c r="K33" s="157">
        <f>K27+K19+K31</f>
        <v>0</v>
      </c>
      <c r="L33" s="120"/>
      <c r="N33" s="17"/>
    </row>
    <row r="34" spans="2:14" s="15" customFormat="1">
      <c r="B34" s="118"/>
      <c r="C34" s="170"/>
      <c r="D34" s="171"/>
      <c r="E34" s="171"/>
      <c r="F34" s="171"/>
      <c r="G34" s="172"/>
      <c r="H34" s="171"/>
      <c r="I34" s="173"/>
      <c r="J34" s="174"/>
      <c r="K34" s="175"/>
      <c r="L34" s="120"/>
    </row>
    <row r="35" spans="2:14" s="12" customFormat="1" ht="15" thickBot="1">
      <c r="B35" s="13"/>
      <c r="C35" s="176"/>
      <c r="D35" s="177"/>
      <c r="E35" s="177"/>
      <c r="F35" s="177"/>
      <c r="G35" s="178"/>
      <c r="H35" s="178"/>
      <c r="I35" s="179"/>
      <c r="J35" s="180"/>
      <c r="K35" s="181"/>
      <c r="L35" s="14"/>
    </row>
    <row r="36" spans="2:14" s="12" customFormat="1">
      <c r="B36" s="13"/>
      <c r="C36" s="168"/>
      <c r="D36" s="227"/>
      <c r="E36" s="227"/>
      <c r="F36" s="227"/>
      <c r="G36" s="227"/>
      <c r="H36" s="228"/>
      <c r="I36" s="228"/>
      <c r="J36" s="228"/>
      <c r="K36" s="229"/>
      <c r="L36" s="19"/>
    </row>
    <row r="37" spans="2:14" s="12" customFormat="1" ht="46.5" customHeight="1">
      <c r="B37" s="13"/>
      <c r="C37" s="209"/>
      <c r="D37" s="210"/>
      <c r="E37" s="210"/>
      <c r="F37" s="210"/>
      <c r="G37" s="210"/>
      <c r="H37" s="211" t="s">
        <v>42</v>
      </c>
      <c r="I37" s="211"/>
      <c r="J37" s="211"/>
      <c r="K37" s="182" t="s">
        <v>26</v>
      </c>
      <c r="L37" s="20"/>
    </row>
    <row r="38" spans="2:14" s="12" customFormat="1" ht="42" customHeight="1">
      <c r="B38" s="13"/>
      <c r="C38" s="209"/>
      <c r="D38" s="210"/>
      <c r="E38" s="210"/>
      <c r="F38" s="210"/>
      <c r="G38" s="210"/>
      <c r="H38" s="212" t="s">
        <v>31</v>
      </c>
      <c r="I38" s="212"/>
      <c r="J38" s="169" t="s">
        <v>32</v>
      </c>
      <c r="K38" s="183"/>
      <c r="L38" s="20"/>
    </row>
    <row r="39" spans="2:14" s="12" customFormat="1" ht="42" customHeight="1">
      <c r="B39" s="13"/>
      <c r="C39" s="209"/>
      <c r="D39" s="210"/>
      <c r="E39" s="210"/>
      <c r="F39" s="210"/>
      <c r="G39" s="210"/>
      <c r="H39" s="213" t="s">
        <v>33</v>
      </c>
      <c r="I39" s="214"/>
      <c r="J39" s="169" t="s">
        <v>34</v>
      </c>
      <c r="K39" s="183"/>
      <c r="L39" s="20"/>
    </row>
    <row r="40" spans="2:14" s="12" customFormat="1" ht="42" customHeight="1">
      <c r="B40" s="13"/>
      <c r="C40" s="215"/>
      <c r="D40" s="216"/>
      <c r="E40" s="216"/>
      <c r="F40" s="216"/>
      <c r="G40" s="216"/>
      <c r="H40" s="226" t="s">
        <v>35</v>
      </c>
      <c r="I40" s="212"/>
      <c r="J40" s="169" t="s">
        <v>36</v>
      </c>
      <c r="K40" s="183"/>
      <c r="L40" s="14"/>
    </row>
    <row r="41" spans="2:14" ht="42" customHeight="1">
      <c r="B41" s="3"/>
      <c r="C41" s="215"/>
      <c r="D41" s="216"/>
      <c r="E41" s="216"/>
      <c r="F41" s="216"/>
      <c r="G41" s="216"/>
      <c r="H41" s="212" t="s">
        <v>37</v>
      </c>
      <c r="I41" s="212"/>
      <c r="J41" s="169" t="s">
        <v>38</v>
      </c>
      <c r="K41" s="184">
        <f>K38+K39+K40</f>
        <v>0</v>
      </c>
      <c r="L41" s="4"/>
    </row>
    <row r="42" spans="2:14" ht="47.25" customHeight="1" thickBot="1">
      <c r="B42" s="3"/>
      <c r="C42" s="217"/>
      <c r="D42" s="218"/>
      <c r="E42" s="218"/>
      <c r="F42" s="218"/>
      <c r="G42" s="218"/>
      <c r="H42" s="206"/>
      <c r="I42" s="207"/>
      <c r="J42" s="207"/>
      <c r="K42" s="208"/>
      <c r="L42" s="4"/>
    </row>
    <row r="43" spans="2:14" ht="80.099999999999994" customHeight="1">
      <c r="B43" s="3"/>
      <c r="C43" s="27"/>
      <c r="D43" s="27"/>
      <c r="E43" s="27"/>
      <c r="F43" s="27"/>
      <c r="G43" s="186"/>
      <c r="H43" s="27"/>
      <c r="I43" s="27"/>
      <c r="J43" s="27"/>
      <c r="K43" s="27"/>
      <c r="L43" s="4"/>
    </row>
    <row r="44" spans="2:14" ht="47.25" customHeight="1">
      <c r="B44" s="3"/>
      <c r="C44" s="27"/>
      <c r="D44" s="27"/>
      <c r="E44" s="27"/>
      <c r="F44" s="27"/>
      <c r="G44" s="28" t="s">
        <v>43</v>
      </c>
      <c r="H44" s="27"/>
      <c r="I44" s="27"/>
      <c r="J44" s="27"/>
      <c r="K44" s="27"/>
      <c r="L44" s="4"/>
    </row>
    <row r="45" spans="2:14" ht="15" thickBot="1">
      <c r="B45" s="21"/>
      <c r="C45" s="22"/>
      <c r="D45" s="22"/>
      <c r="E45" s="23"/>
      <c r="F45" s="22"/>
      <c r="G45" s="24"/>
      <c r="H45" s="22"/>
      <c r="I45" s="22"/>
      <c r="J45" s="22"/>
      <c r="K45" s="22"/>
      <c r="L45" s="25"/>
    </row>
    <row r="46" spans="2:14" ht="15" thickTop="1"/>
  </sheetData>
  <sheetProtection algorithmName="SHA-512" hashValue="06g2UyPPc7CArTWsNbD9nm3t3eUM+JIxeRITgaWhKso/VSvUYMnV1nrt8V1VqyZxYD+2fUmZ5Hy+KQMHNEqWtg==" saltValue="eOzRCDyihrvyny6IcoYDng==" spinCount="100000" sheet="1" objects="1" scenarios="1"/>
  <mergeCells count="53">
    <mergeCell ref="B1:G1"/>
    <mergeCell ref="B2:E2"/>
    <mergeCell ref="C5:K5"/>
    <mergeCell ref="B4:L4"/>
    <mergeCell ref="H40:I40"/>
    <mergeCell ref="D36:K36"/>
    <mergeCell ref="C6:K6"/>
    <mergeCell ref="C9:K9"/>
    <mergeCell ref="C8:K8"/>
    <mergeCell ref="D12:F12"/>
    <mergeCell ref="G12:J12"/>
    <mergeCell ref="C14:K14"/>
    <mergeCell ref="C15:C16"/>
    <mergeCell ref="D15:D16"/>
    <mergeCell ref="E15:F15"/>
    <mergeCell ref="G15:G16"/>
    <mergeCell ref="H42:K42"/>
    <mergeCell ref="C37:G37"/>
    <mergeCell ref="H37:J37"/>
    <mergeCell ref="C38:G38"/>
    <mergeCell ref="H38:I38"/>
    <mergeCell ref="C39:G39"/>
    <mergeCell ref="H39:I39"/>
    <mergeCell ref="C40:G42"/>
    <mergeCell ref="H41:I41"/>
    <mergeCell ref="H15:H16"/>
    <mergeCell ref="I15:I16"/>
    <mergeCell ref="J15:J16"/>
    <mergeCell ref="K15:K16"/>
    <mergeCell ref="G18:I18"/>
    <mergeCell ref="G19:J19"/>
    <mergeCell ref="C20:C21"/>
    <mergeCell ref="D20:D21"/>
    <mergeCell ref="E20:F20"/>
    <mergeCell ref="G20:G21"/>
    <mergeCell ref="H20:H21"/>
    <mergeCell ref="I20:I21"/>
    <mergeCell ref="J20:J21"/>
    <mergeCell ref="K20:K21"/>
    <mergeCell ref="G23:I23"/>
    <mergeCell ref="G24:I24"/>
    <mergeCell ref="K29:K30"/>
    <mergeCell ref="C33:J33"/>
    <mergeCell ref="G25:I25"/>
    <mergeCell ref="G26:I26"/>
    <mergeCell ref="G27:J27"/>
    <mergeCell ref="C29:C30"/>
    <mergeCell ref="D29:D30"/>
    <mergeCell ref="E29:F29"/>
    <mergeCell ref="G29:G30"/>
    <mergeCell ref="H29:H30"/>
    <mergeCell ref="I29:I30"/>
    <mergeCell ref="J29:J30"/>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5"/>
  <dimension ref="B1:P93"/>
  <sheetViews>
    <sheetView showGridLines="0" view="pageBreakPreview" topLeftCell="A13" zoomScale="90" zoomScaleNormal="80" zoomScaleSheetLayoutView="90" zoomScalePageLayoutView="85" workbookViewId="0">
      <selection activeCell="C45" sqref="C45:I45"/>
    </sheetView>
  </sheetViews>
  <sheetFormatPr baseColWidth="10" defaultColWidth="11.42578125" defaultRowHeight="14.25"/>
  <cols>
    <col min="1" max="2" width="3.140625" style="29" customWidth="1"/>
    <col min="3" max="3" width="14.7109375" style="29" customWidth="1"/>
    <col min="4" max="4" width="13" style="29" customWidth="1"/>
    <col min="5" max="11" width="11.42578125" style="29"/>
    <col min="12" max="12" width="19" style="29" bestFit="1" customWidth="1"/>
    <col min="13" max="14" width="11.42578125" style="29"/>
    <col min="15" max="15" width="18.7109375" style="29" customWidth="1"/>
    <col min="16" max="17" width="3.140625" style="29" customWidth="1"/>
    <col min="18" max="16384" width="11.42578125" style="29"/>
  </cols>
  <sheetData>
    <row r="1" spans="2:16">
      <c r="B1" s="219" t="s">
        <v>44</v>
      </c>
      <c r="C1" s="219"/>
      <c r="D1" s="219"/>
      <c r="E1" s="219"/>
      <c r="F1" s="219"/>
      <c r="G1" s="219"/>
      <c r="H1" s="219"/>
      <c r="I1" s="219"/>
      <c r="J1" s="219"/>
      <c r="K1" s="219"/>
      <c r="L1" s="219"/>
    </row>
    <row r="2" spans="2:16">
      <c r="B2" s="219" t="s">
        <v>1</v>
      </c>
      <c r="C2" s="219"/>
      <c r="D2" s="219"/>
      <c r="E2" s="219"/>
    </row>
    <row r="3" spans="2:16" ht="15" thickBot="1"/>
    <row r="4" spans="2:16" ht="25.5" customHeight="1" thickTop="1">
      <c r="B4" s="351"/>
      <c r="C4" s="352"/>
      <c r="D4" s="352"/>
      <c r="E4" s="352"/>
      <c r="F4" s="352"/>
      <c r="G4" s="352"/>
      <c r="H4" s="352"/>
      <c r="I4" s="352"/>
      <c r="J4" s="352"/>
      <c r="K4" s="352"/>
      <c r="L4" s="352"/>
      <c r="M4" s="352"/>
      <c r="N4" s="352"/>
      <c r="O4" s="352"/>
      <c r="P4" s="353"/>
    </row>
    <row r="5" spans="2:16" ht="36.75" customHeight="1">
      <c r="B5" s="31"/>
      <c r="C5" s="264" t="s">
        <v>45</v>
      </c>
      <c r="D5" s="265"/>
      <c r="E5" s="265"/>
      <c r="F5" s="265"/>
      <c r="G5" s="265"/>
      <c r="H5" s="265"/>
      <c r="I5" s="265"/>
      <c r="J5" s="265"/>
      <c r="K5" s="265"/>
      <c r="L5" s="265"/>
      <c r="M5" s="265"/>
      <c r="N5" s="265"/>
      <c r="O5" s="266"/>
      <c r="P5" s="30"/>
    </row>
    <row r="6" spans="2:16" ht="15" thickBot="1">
      <c r="B6" s="31"/>
      <c r="P6" s="30"/>
    </row>
    <row r="7" spans="2:16">
      <c r="B7" s="31"/>
      <c r="C7" s="275"/>
      <c r="D7" s="277"/>
      <c r="E7" s="278"/>
      <c r="F7" s="278"/>
      <c r="G7" s="278"/>
      <c r="H7" s="278"/>
      <c r="I7" s="278"/>
      <c r="J7" s="278"/>
      <c r="K7" s="279"/>
      <c r="L7" s="295"/>
      <c r="M7" s="296"/>
      <c r="N7" s="296"/>
      <c r="O7" s="297"/>
      <c r="P7" s="30"/>
    </row>
    <row r="8" spans="2:16">
      <c r="B8" s="31"/>
      <c r="C8" s="276"/>
      <c r="D8" s="269" t="s">
        <v>46</v>
      </c>
      <c r="E8" s="270"/>
      <c r="F8" s="270"/>
      <c r="G8" s="270"/>
      <c r="H8" s="270"/>
      <c r="I8" s="270"/>
      <c r="J8" s="270"/>
      <c r="K8" s="271"/>
      <c r="L8" s="298"/>
      <c r="M8" s="299"/>
      <c r="N8" s="299"/>
      <c r="O8" s="300"/>
      <c r="P8" s="30"/>
    </row>
    <row r="9" spans="2:16">
      <c r="B9" s="31"/>
      <c r="C9" s="276"/>
      <c r="D9" s="269"/>
      <c r="E9" s="270"/>
      <c r="F9" s="270"/>
      <c r="G9" s="270"/>
      <c r="H9" s="270"/>
      <c r="I9" s="270"/>
      <c r="J9" s="270"/>
      <c r="K9" s="271"/>
      <c r="L9" s="267" t="s">
        <v>47</v>
      </c>
      <c r="M9" s="301"/>
      <c r="N9" s="302"/>
      <c r="O9" s="303"/>
      <c r="P9" s="30"/>
    </row>
    <row r="10" spans="2:16">
      <c r="B10" s="31"/>
      <c r="C10" s="276"/>
      <c r="D10" s="269" t="s">
        <v>48</v>
      </c>
      <c r="E10" s="270"/>
      <c r="F10" s="270"/>
      <c r="G10" s="270"/>
      <c r="H10" s="270"/>
      <c r="I10" s="270"/>
      <c r="J10" s="270"/>
      <c r="K10" s="271"/>
      <c r="L10" s="280"/>
      <c r="M10" s="304"/>
      <c r="N10" s="305"/>
      <c r="O10" s="306"/>
      <c r="P10" s="30"/>
    </row>
    <row r="11" spans="2:16" ht="12.75" customHeight="1">
      <c r="B11" s="31"/>
      <c r="C11" s="276"/>
      <c r="D11" s="272"/>
      <c r="E11" s="273"/>
      <c r="F11" s="273"/>
      <c r="G11" s="273"/>
      <c r="H11" s="273"/>
      <c r="I11" s="273"/>
      <c r="J11" s="273"/>
      <c r="K11" s="274"/>
      <c r="L11" s="267" t="s">
        <v>49</v>
      </c>
      <c r="M11" s="267">
        <v>1</v>
      </c>
      <c r="N11" s="267" t="s">
        <v>50</v>
      </c>
      <c r="O11" s="293">
        <v>1</v>
      </c>
      <c r="P11" s="30"/>
    </row>
    <row r="12" spans="2:16">
      <c r="B12" s="31"/>
      <c r="C12" s="276"/>
      <c r="D12" s="272"/>
      <c r="E12" s="273"/>
      <c r="F12" s="273"/>
      <c r="G12" s="273"/>
      <c r="H12" s="273"/>
      <c r="I12" s="273"/>
      <c r="J12" s="273"/>
      <c r="K12" s="274"/>
      <c r="L12" s="268"/>
      <c r="M12" s="268"/>
      <c r="N12" s="268"/>
      <c r="O12" s="294"/>
      <c r="P12" s="30"/>
    </row>
    <row r="13" spans="2:16">
      <c r="B13" s="31"/>
      <c r="C13" s="276"/>
      <c r="D13" s="269" t="s">
        <v>51</v>
      </c>
      <c r="E13" s="270"/>
      <c r="F13" s="270"/>
      <c r="G13" s="270"/>
      <c r="H13" s="270"/>
      <c r="I13" s="270"/>
      <c r="J13" s="270"/>
      <c r="K13" s="271"/>
      <c r="L13" s="268"/>
      <c r="M13" s="268"/>
      <c r="N13" s="268"/>
      <c r="O13" s="294"/>
      <c r="P13" s="30"/>
    </row>
    <row r="14" spans="2:16" ht="15" thickBot="1">
      <c r="B14" s="31"/>
      <c r="C14" s="34"/>
      <c r="D14" s="35"/>
      <c r="E14" s="35"/>
      <c r="F14" s="35"/>
      <c r="G14" s="35"/>
      <c r="H14" s="35"/>
      <c r="I14" s="35"/>
      <c r="J14" s="35"/>
      <c r="K14" s="35"/>
      <c r="L14" s="35"/>
      <c r="M14" s="36"/>
      <c r="N14" s="36"/>
      <c r="O14" s="37"/>
      <c r="P14" s="30"/>
    </row>
    <row r="15" spans="2:16">
      <c r="B15" s="31"/>
      <c r="C15" s="38"/>
      <c r="D15" s="32"/>
      <c r="E15" s="32"/>
      <c r="F15" s="32"/>
      <c r="G15" s="32"/>
      <c r="H15" s="32"/>
      <c r="I15" s="32"/>
      <c r="J15" s="32"/>
      <c r="K15" s="32"/>
      <c r="L15" s="39" t="s">
        <v>52</v>
      </c>
      <c r="M15" s="40" t="s">
        <v>53</v>
      </c>
      <c r="N15" s="40" t="s">
        <v>54</v>
      </c>
      <c r="O15" s="41" t="s">
        <v>55</v>
      </c>
      <c r="P15" s="30"/>
    </row>
    <row r="16" spans="2:16">
      <c r="B16" s="31"/>
      <c r="C16" s="42"/>
      <c r="D16" s="33"/>
      <c r="E16" s="33"/>
      <c r="F16" s="33"/>
      <c r="G16" s="33"/>
      <c r="H16" s="33"/>
      <c r="I16" s="33"/>
      <c r="J16" s="33"/>
      <c r="K16" s="33"/>
      <c r="L16" s="43"/>
      <c r="M16" s="44"/>
      <c r="N16" s="44"/>
      <c r="O16" s="45"/>
      <c r="P16" s="30"/>
    </row>
    <row r="17" spans="2:16" ht="18" customHeight="1">
      <c r="B17" s="31"/>
      <c r="C17" s="360" t="s">
        <v>56</v>
      </c>
      <c r="D17" s="361"/>
      <c r="E17" s="361"/>
      <c r="F17" s="361"/>
      <c r="G17" s="33"/>
      <c r="H17" s="33"/>
      <c r="I17" s="33" t="s">
        <v>57</v>
      </c>
      <c r="K17" s="33"/>
      <c r="L17" s="43"/>
      <c r="O17" s="46"/>
      <c r="P17" s="30"/>
    </row>
    <row r="18" spans="2:16">
      <c r="B18" s="31"/>
      <c r="C18" s="47"/>
      <c r="D18" s="48"/>
      <c r="E18" s="48"/>
      <c r="F18" s="48"/>
      <c r="G18" s="48"/>
      <c r="H18" s="48"/>
      <c r="I18" s="48"/>
      <c r="J18" s="48"/>
      <c r="K18" s="48"/>
      <c r="L18" s="48"/>
      <c r="M18" s="48"/>
      <c r="N18" s="48"/>
      <c r="O18" s="49"/>
      <c r="P18" s="30"/>
    </row>
    <row r="19" spans="2:16" ht="15" thickBot="1">
      <c r="B19" s="31"/>
      <c r="C19" s="50"/>
      <c r="D19" s="51"/>
      <c r="E19" s="51"/>
      <c r="F19" s="51"/>
      <c r="G19" s="51"/>
      <c r="H19" s="51"/>
      <c r="I19" s="51"/>
      <c r="J19" s="51"/>
      <c r="K19" s="51"/>
      <c r="L19" s="51"/>
      <c r="M19" s="51"/>
      <c r="N19" s="51"/>
      <c r="O19" s="52"/>
      <c r="P19" s="30"/>
    </row>
    <row r="20" spans="2:16" ht="15" thickBot="1">
      <c r="B20" s="31"/>
      <c r="C20" s="53"/>
      <c r="D20" s="54"/>
      <c r="E20" s="54"/>
      <c r="F20" s="54"/>
      <c r="G20" s="54"/>
      <c r="H20" s="54"/>
      <c r="K20" s="54"/>
      <c r="L20" s="54"/>
      <c r="M20" s="54"/>
      <c r="N20" s="54"/>
      <c r="O20" s="55"/>
      <c r="P20" s="30"/>
    </row>
    <row r="21" spans="2:16">
      <c r="B21" s="31"/>
      <c r="C21" s="315" t="s">
        <v>58</v>
      </c>
      <c r="D21" s="316"/>
      <c r="E21" s="316"/>
      <c r="F21" s="316"/>
      <c r="G21" s="316"/>
      <c r="H21" s="316"/>
      <c r="I21" s="316"/>
      <c r="J21" s="316"/>
      <c r="K21" s="316"/>
      <c r="L21" s="316"/>
      <c r="M21" s="316"/>
      <c r="N21" s="316"/>
      <c r="O21" s="317"/>
      <c r="P21" s="30"/>
    </row>
    <row r="22" spans="2:16" ht="15" thickBot="1">
      <c r="B22" s="31"/>
      <c r="C22" s="56"/>
      <c r="O22" s="57"/>
      <c r="P22" s="30"/>
    </row>
    <row r="23" spans="2:16">
      <c r="B23" s="31"/>
      <c r="C23" s="58" t="s">
        <v>59</v>
      </c>
      <c r="D23" s="281" t="s">
        <v>8</v>
      </c>
      <c r="E23" s="282"/>
      <c r="F23" s="282"/>
      <c r="G23" s="282"/>
      <c r="H23" s="282"/>
      <c r="I23" s="282"/>
      <c r="J23" s="282"/>
      <c r="K23" s="282"/>
      <c r="L23" s="283"/>
      <c r="M23" s="313" t="s">
        <v>60</v>
      </c>
      <c r="N23" s="314"/>
      <c r="O23" s="58" t="s">
        <v>10</v>
      </c>
      <c r="P23" s="30"/>
    </row>
    <row r="24" spans="2:16" ht="15" thickBot="1">
      <c r="B24" s="31"/>
      <c r="C24" s="59"/>
      <c r="D24" s="307"/>
      <c r="E24" s="327"/>
      <c r="F24" s="327"/>
      <c r="G24" s="327"/>
      <c r="H24" s="327"/>
      <c r="I24" s="327"/>
      <c r="J24" s="327"/>
      <c r="K24" s="327"/>
      <c r="L24" s="308"/>
      <c r="M24" s="307"/>
      <c r="N24" s="308"/>
      <c r="O24" s="60"/>
      <c r="P24" s="30"/>
    </row>
    <row r="25" spans="2:16">
      <c r="B25" s="31"/>
      <c r="C25" s="284" t="s">
        <v>61</v>
      </c>
      <c r="D25" s="285"/>
      <c r="E25" s="285"/>
      <c r="F25" s="285"/>
      <c r="G25" s="285"/>
      <c r="H25" s="285"/>
      <c r="I25" s="285"/>
      <c r="J25" s="285"/>
      <c r="K25" s="285"/>
      <c r="L25" s="285"/>
      <c r="M25" s="285"/>
      <c r="N25" s="285"/>
      <c r="O25" s="286"/>
      <c r="P25" s="30"/>
    </row>
    <row r="26" spans="2:16">
      <c r="B26" s="31"/>
      <c r="C26" s="287"/>
      <c r="D26" s="288"/>
      <c r="E26" s="288"/>
      <c r="F26" s="288"/>
      <c r="G26" s="288"/>
      <c r="H26" s="288"/>
      <c r="I26" s="288"/>
      <c r="J26" s="288"/>
      <c r="K26" s="288"/>
      <c r="L26" s="288"/>
      <c r="M26" s="288"/>
      <c r="N26" s="288"/>
      <c r="O26" s="289"/>
      <c r="P26" s="30"/>
    </row>
    <row r="27" spans="2:16" ht="15" thickBot="1">
      <c r="B27" s="31"/>
      <c r="C27" s="290"/>
      <c r="D27" s="291"/>
      <c r="E27" s="291"/>
      <c r="F27" s="291"/>
      <c r="G27" s="291"/>
      <c r="H27" s="291"/>
      <c r="I27" s="291"/>
      <c r="J27" s="291"/>
      <c r="K27" s="291"/>
      <c r="L27" s="291"/>
      <c r="M27" s="291"/>
      <c r="N27" s="291"/>
      <c r="O27" s="292"/>
      <c r="P27" s="30"/>
    </row>
    <row r="28" spans="2:16">
      <c r="B28" s="31"/>
      <c r="C28" s="309" t="s">
        <v>8</v>
      </c>
      <c r="D28" s="310"/>
      <c r="E28" s="310"/>
      <c r="F28" s="310"/>
      <c r="G28" s="311"/>
      <c r="H28" s="312" t="s">
        <v>62</v>
      </c>
      <c r="I28" s="310"/>
      <c r="J28" s="324" t="s">
        <v>63</v>
      </c>
      <c r="K28" s="325"/>
      <c r="L28" s="62" t="s">
        <v>64</v>
      </c>
      <c r="M28" s="312" t="s">
        <v>65</v>
      </c>
      <c r="N28" s="326"/>
      <c r="O28" s="63" t="s">
        <v>66</v>
      </c>
      <c r="P28" s="30"/>
    </row>
    <row r="29" spans="2:16">
      <c r="B29" s="31"/>
      <c r="C29" s="318"/>
      <c r="D29" s="319"/>
      <c r="E29" s="319"/>
      <c r="F29" s="319"/>
      <c r="G29" s="320"/>
      <c r="H29" s="321"/>
      <c r="I29" s="320"/>
      <c r="J29" s="321"/>
      <c r="K29" s="320"/>
      <c r="L29" s="65"/>
      <c r="M29" s="322"/>
      <c r="N29" s="323"/>
      <c r="O29" s="66"/>
      <c r="P29" s="30"/>
    </row>
    <row r="30" spans="2:16">
      <c r="B30" s="31"/>
      <c r="C30" s="67" t="s">
        <v>67</v>
      </c>
      <c r="D30" s="68"/>
      <c r="E30" s="68"/>
      <c r="F30" s="68"/>
      <c r="G30" s="69"/>
      <c r="H30" s="70"/>
      <c r="I30" s="69"/>
      <c r="J30" s="70"/>
      <c r="K30" s="69"/>
      <c r="L30" s="65"/>
      <c r="M30" s="322"/>
      <c r="N30" s="323"/>
      <c r="O30" s="66"/>
      <c r="P30" s="30"/>
    </row>
    <row r="31" spans="2:16" ht="15" thickBot="1">
      <c r="B31" s="31"/>
      <c r="C31" s="328"/>
      <c r="D31" s="329"/>
      <c r="E31" s="329"/>
      <c r="F31" s="329"/>
      <c r="G31" s="330"/>
      <c r="H31" s="331"/>
      <c r="I31" s="330"/>
      <c r="J31" s="331"/>
      <c r="K31" s="330"/>
      <c r="L31" s="71"/>
      <c r="M31" s="332"/>
      <c r="N31" s="333"/>
      <c r="O31" s="66"/>
      <c r="P31" s="30"/>
    </row>
    <row r="32" spans="2:16" ht="15" thickBot="1">
      <c r="B32" s="31"/>
      <c r="C32" s="341" t="s">
        <v>68</v>
      </c>
      <c r="D32" s="342"/>
      <c r="E32" s="342"/>
      <c r="F32" s="342"/>
      <c r="G32" s="342"/>
      <c r="H32" s="342"/>
      <c r="I32" s="342"/>
      <c r="J32" s="342"/>
      <c r="K32" s="342"/>
      <c r="L32" s="342"/>
      <c r="M32" s="342"/>
      <c r="N32" s="343"/>
      <c r="O32" s="72"/>
      <c r="P32" s="30"/>
    </row>
    <row r="33" spans="2:16" ht="13.5" customHeight="1">
      <c r="B33" s="31"/>
      <c r="C33" s="284" t="s">
        <v>69</v>
      </c>
      <c r="D33" s="285"/>
      <c r="E33" s="285"/>
      <c r="F33" s="285"/>
      <c r="G33" s="285"/>
      <c r="H33" s="285"/>
      <c r="I33" s="285"/>
      <c r="J33" s="285"/>
      <c r="K33" s="285"/>
      <c r="L33" s="285"/>
      <c r="M33" s="285"/>
      <c r="N33" s="285"/>
      <c r="O33" s="286"/>
      <c r="P33" s="30"/>
    </row>
    <row r="34" spans="2:16">
      <c r="B34" s="31"/>
      <c r="C34" s="287"/>
      <c r="D34" s="288"/>
      <c r="E34" s="288"/>
      <c r="F34" s="288"/>
      <c r="G34" s="288"/>
      <c r="H34" s="288"/>
      <c r="I34" s="288"/>
      <c r="J34" s="288"/>
      <c r="K34" s="288"/>
      <c r="L34" s="288"/>
      <c r="M34" s="288"/>
      <c r="N34" s="288"/>
      <c r="O34" s="289"/>
      <c r="P34" s="30"/>
    </row>
    <row r="35" spans="2:16" ht="15" thickBot="1">
      <c r="B35" s="31"/>
      <c r="C35" s="290"/>
      <c r="D35" s="291"/>
      <c r="E35" s="291"/>
      <c r="F35" s="291"/>
      <c r="G35" s="291"/>
      <c r="H35" s="291"/>
      <c r="I35" s="291"/>
      <c r="J35" s="291"/>
      <c r="K35" s="291"/>
      <c r="L35" s="291"/>
      <c r="M35" s="291"/>
      <c r="N35" s="291"/>
      <c r="O35" s="292"/>
      <c r="P35" s="30"/>
    </row>
    <row r="36" spans="2:16">
      <c r="B36" s="31"/>
      <c r="C36" s="309" t="s">
        <v>8</v>
      </c>
      <c r="D36" s="334"/>
      <c r="E36" s="334"/>
      <c r="F36" s="334"/>
      <c r="G36" s="334"/>
      <c r="H36" s="334"/>
      <c r="I36" s="334"/>
      <c r="J36" s="326"/>
      <c r="K36" s="61" t="s">
        <v>60</v>
      </c>
      <c r="L36" s="62" t="s">
        <v>10</v>
      </c>
      <c r="M36" s="312" t="s">
        <v>70</v>
      </c>
      <c r="N36" s="326"/>
      <c r="O36" s="63" t="s">
        <v>66</v>
      </c>
      <c r="P36" s="30"/>
    </row>
    <row r="37" spans="2:16">
      <c r="B37" s="31"/>
      <c r="C37" s="318"/>
      <c r="D37" s="319"/>
      <c r="E37" s="319"/>
      <c r="F37" s="319"/>
      <c r="G37" s="319"/>
      <c r="H37" s="319"/>
      <c r="I37" s="319"/>
      <c r="J37" s="320"/>
      <c r="K37" s="74"/>
      <c r="L37" s="75"/>
      <c r="M37" s="349"/>
      <c r="N37" s="350"/>
      <c r="O37" s="66"/>
      <c r="P37" s="30"/>
    </row>
    <row r="38" spans="2:16" ht="15" thickBot="1">
      <c r="B38" s="31"/>
      <c r="C38" s="328"/>
      <c r="D38" s="329"/>
      <c r="E38" s="329"/>
      <c r="F38" s="329"/>
      <c r="G38" s="329"/>
      <c r="H38" s="329"/>
      <c r="I38" s="329"/>
      <c r="J38" s="330"/>
      <c r="K38" s="68"/>
      <c r="L38" s="76"/>
      <c r="M38" s="339"/>
      <c r="N38" s="340"/>
      <c r="O38" s="77"/>
      <c r="P38" s="30"/>
    </row>
    <row r="39" spans="2:16" ht="15" thickBot="1">
      <c r="B39" s="31"/>
      <c r="C39" s="341" t="s">
        <v>68</v>
      </c>
      <c r="D39" s="342"/>
      <c r="E39" s="342"/>
      <c r="F39" s="342"/>
      <c r="G39" s="342"/>
      <c r="H39" s="342"/>
      <c r="I39" s="342"/>
      <c r="J39" s="342"/>
      <c r="K39" s="342"/>
      <c r="L39" s="342"/>
      <c r="M39" s="342"/>
      <c r="N39" s="343"/>
      <c r="O39" s="78">
        <v>0</v>
      </c>
      <c r="P39" s="30"/>
    </row>
    <row r="40" spans="2:16">
      <c r="B40" s="31"/>
      <c r="C40" s="284" t="s">
        <v>71</v>
      </c>
      <c r="D40" s="285"/>
      <c r="E40" s="285"/>
      <c r="F40" s="285"/>
      <c r="G40" s="285"/>
      <c r="H40" s="285"/>
      <c r="I40" s="285"/>
      <c r="J40" s="285"/>
      <c r="K40" s="285"/>
      <c r="L40" s="285"/>
      <c r="M40" s="285"/>
      <c r="N40" s="285"/>
      <c r="O40" s="286"/>
      <c r="P40" s="30"/>
    </row>
    <row r="41" spans="2:16">
      <c r="B41" s="31"/>
      <c r="C41" s="287"/>
      <c r="D41" s="288"/>
      <c r="E41" s="288"/>
      <c r="F41" s="288"/>
      <c r="G41" s="288"/>
      <c r="H41" s="288"/>
      <c r="I41" s="288"/>
      <c r="J41" s="288"/>
      <c r="K41" s="288"/>
      <c r="L41" s="288"/>
      <c r="M41" s="288"/>
      <c r="N41" s="288"/>
      <c r="O41" s="289"/>
      <c r="P41" s="30"/>
    </row>
    <row r="42" spans="2:16" ht="15" thickBot="1">
      <c r="B42" s="31"/>
      <c r="C42" s="290"/>
      <c r="D42" s="291"/>
      <c r="E42" s="291"/>
      <c r="F42" s="291"/>
      <c r="G42" s="291"/>
      <c r="H42" s="291"/>
      <c r="I42" s="291"/>
      <c r="J42" s="291"/>
      <c r="K42" s="291"/>
      <c r="L42" s="291"/>
      <c r="M42" s="291"/>
      <c r="N42" s="291"/>
      <c r="O42" s="292"/>
      <c r="P42" s="30"/>
    </row>
    <row r="43" spans="2:16" ht="15.75">
      <c r="B43" s="31"/>
      <c r="C43" s="309" t="s">
        <v>72</v>
      </c>
      <c r="D43" s="334"/>
      <c r="E43" s="334"/>
      <c r="F43" s="334"/>
      <c r="G43" s="334"/>
      <c r="H43" s="334"/>
      <c r="I43" s="334"/>
      <c r="J43" s="62" t="s">
        <v>73</v>
      </c>
      <c r="K43" s="73" t="s">
        <v>74</v>
      </c>
      <c r="L43" s="79" t="s">
        <v>75</v>
      </c>
      <c r="M43" s="312" t="s">
        <v>76</v>
      </c>
      <c r="N43" s="326"/>
      <c r="O43" s="63" t="s">
        <v>66</v>
      </c>
      <c r="P43" s="30"/>
    </row>
    <row r="44" spans="2:16">
      <c r="B44" s="31"/>
      <c r="C44" s="318"/>
      <c r="D44" s="319"/>
      <c r="E44" s="319"/>
      <c r="F44" s="319"/>
      <c r="G44" s="319"/>
      <c r="H44" s="319"/>
      <c r="I44" s="319"/>
      <c r="J44" s="80"/>
      <c r="K44" s="81"/>
      <c r="L44" s="80"/>
      <c r="M44" s="337"/>
      <c r="N44" s="338"/>
      <c r="O44" s="66"/>
      <c r="P44" s="30"/>
    </row>
    <row r="45" spans="2:16" ht="15" thickBot="1">
      <c r="B45" s="31"/>
      <c r="C45" s="328"/>
      <c r="D45" s="329"/>
      <c r="E45" s="329"/>
      <c r="F45" s="329"/>
      <c r="G45" s="329"/>
      <c r="H45" s="329"/>
      <c r="I45" s="329"/>
      <c r="J45" s="82"/>
      <c r="K45" s="83"/>
      <c r="L45" s="82"/>
      <c r="M45" s="339"/>
      <c r="N45" s="340"/>
      <c r="O45" s="84"/>
      <c r="P45" s="30"/>
    </row>
    <row r="46" spans="2:16" ht="15" thickBot="1">
      <c r="B46" s="31"/>
      <c r="C46" s="341" t="s">
        <v>68</v>
      </c>
      <c r="D46" s="342"/>
      <c r="E46" s="342"/>
      <c r="F46" s="342"/>
      <c r="G46" s="342"/>
      <c r="H46" s="342"/>
      <c r="I46" s="342"/>
      <c r="J46" s="342"/>
      <c r="K46" s="342"/>
      <c r="L46" s="342"/>
      <c r="M46" s="342"/>
      <c r="N46" s="343"/>
      <c r="O46" s="72"/>
      <c r="P46" s="30"/>
    </row>
    <row r="47" spans="2:16">
      <c r="B47" s="31"/>
      <c r="C47" s="284" t="s">
        <v>77</v>
      </c>
      <c r="D47" s="285"/>
      <c r="E47" s="285"/>
      <c r="F47" s="285"/>
      <c r="G47" s="285"/>
      <c r="H47" s="285"/>
      <c r="I47" s="285"/>
      <c r="J47" s="285"/>
      <c r="K47" s="285"/>
      <c r="L47" s="285"/>
      <c r="M47" s="285"/>
      <c r="N47" s="285"/>
      <c r="O47" s="286"/>
      <c r="P47" s="30"/>
    </row>
    <row r="48" spans="2:16">
      <c r="B48" s="31"/>
      <c r="C48" s="287"/>
      <c r="D48" s="288"/>
      <c r="E48" s="288"/>
      <c r="F48" s="288"/>
      <c r="G48" s="288"/>
      <c r="H48" s="288"/>
      <c r="I48" s="288"/>
      <c r="J48" s="288"/>
      <c r="K48" s="288"/>
      <c r="L48" s="288"/>
      <c r="M48" s="288"/>
      <c r="N48" s="288"/>
      <c r="O48" s="289"/>
      <c r="P48" s="30"/>
    </row>
    <row r="49" spans="2:16" ht="15" thickBot="1">
      <c r="B49" s="31"/>
      <c r="C49" s="290"/>
      <c r="D49" s="291"/>
      <c r="E49" s="291"/>
      <c r="F49" s="291"/>
      <c r="G49" s="291"/>
      <c r="H49" s="291"/>
      <c r="I49" s="291"/>
      <c r="J49" s="291"/>
      <c r="K49" s="291"/>
      <c r="L49" s="291"/>
      <c r="M49" s="291"/>
      <c r="N49" s="291"/>
      <c r="O49" s="292"/>
      <c r="P49" s="30"/>
    </row>
    <row r="50" spans="2:16" ht="31.5" customHeight="1">
      <c r="B50" s="31"/>
      <c r="C50" s="309" t="s">
        <v>78</v>
      </c>
      <c r="D50" s="334"/>
      <c r="E50" s="334"/>
      <c r="F50" s="334"/>
      <c r="G50" s="334"/>
      <c r="H50" s="334"/>
      <c r="I50" s="334"/>
      <c r="J50" s="62" t="s">
        <v>79</v>
      </c>
      <c r="K50" s="85" t="s">
        <v>80</v>
      </c>
      <c r="L50" s="86" t="s">
        <v>81</v>
      </c>
      <c r="M50" s="335" t="s">
        <v>65</v>
      </c>
      <c r="N50" s="336"/>
      <c r="O50" s="88" t="s">
        <v>66</v>
      </c>
      <c r="P50" s="30"/>
    </row>
    <row r="51" spans="2:16">
      <c r="B51" s="31"/>
      <c r="C51" s="89"/>
      <c r="D51" s="90"/>
      <c r="E51" s="90"/>
      <c r="F51" s="90"/>
      <c r="G51" s="90"/>
      <c r="H51" s="90"/>
      <c r="I51" s="90"/>
      <c r="J51" s="91"/>
      <c r="K51" s="92"/>
      <c r="L51" s="93"/>
      <c r="M51" s="344"/>
      <c r="N51" s="345"/>
      <c r="O51" s="94"/>
      <c r="P51" s="30"/>
    </row>
    <row r="52" spans="2:16">
      <c r="B52" s="31"/>
      <c r="C52" s="89"/>
      <c r="D52" s="90"/>
      <c r="E52" s="90"/>
      <c r="F52" s="90"/>
      <c r="G52" s="90"/>
      <c r="H52" s="90"/>
      <c r="I52" s="90"/>
      <c r="J52" s="91"/>
      <c r="K52" s="92"/>
      <c r="L52" s="93"/>
      <c r="M52" s="344"/>
      <c r="N52" s="345"/>
      <c r="O52" s="94"/>
      <c r="P52" s="30"/>
    </row>
    <row r="53" spans="2:16">
      <c r="B53" s="31"/>
      <c r="C53" s="89"/>
      <c r="D53" s="90"/>
      <c r="E53" s="90"/>
      <c r="F53" s="90"/>
      <c r="G53" s="90"/>
      <c r="H53" s="90"/>
      <c r="I53" s="90"/>
      <c r="J53" s="91"/>
      <c r="K53" s="92"/>
      <c r="L53" s="93"/>
      <c r="M53" s="337"/>
      <c r="N53" s="338"/>
      <c r="O53" s="94"/>
      <c r="P53" s="30"/>
    </row>
    <row r="54" spans="2:16" ht="15" thickBot="1">
      <c r="B54" s="31"/>
      <c r="C54" s="328"/>
      <c r="D54" s="329"/>
      <c r="E54" s="329"/>
      <c r="F54" s="329"/>
      <c r="G54" s="329"/>
      <c r="H54" s="329"/>
      <c r="I54" s="329"/>
      <c r="J54" s="82"/>
      <c r="K54" s="83"/>
      <c r="L54" s="82"/>
      <c r="M54" s="339"/>
      <c r="N54" s="340"/>
      <c r="O54" s="84"/>
      <c r="P54" s="30"/>
    </row>
    <row r="55" spans="2:16" ht="15" thickBot="1">
      <c r="B55" s="31"/>
      <c r="C55" s="341" t="s">
        <v>68</v>
      </c>
      <c r="D55" s="342"/>
      <c r="E55" s="342"/>
      <c r="F55" s="342"/>
      <c r="G55" s="342"/>
      <c r="H55" s="342"/>
      <c r="I55" s="342"/>
      <c r="J55" s="342"/>
      <c r="K55" s="342"/>
      <c r="L55" s="342"/>
      <c r="M55" s="342"/>
      <c r="N55" s="343"/>
      <c r="O55" s="78"/>
      <c r="P55" s="30"/>
    </row>
    <row r="56" spans="2:16" ht="15" thickBot="1">
      <c r="B56" s="31"/>
      <c r="C56" s="56"/>
      <c r="O56" s="57"/>
      <c r="P56" s="30"/>
    </row>
    <row r="57" spans="2:16" ht="15" thickBot="1">
      <c r="B57" s="31"/>
      <c r="C57" s="346" t="s">
        <v>82</v>
      </c>
      <c r="D57" s="347"/>
      <c r="E57" s="347"/>
      <c r="F57" s="347"/>
      <c r="G57" s="347"/>
      <c r="H57" s="347"/>
      <c r="I57" s="347"/>
      <c r="J57" s="347"/>
      <c r="K57" s="347"/>
      <c r="L57" s="347"/>
      <c r="M57" s="347"/>
      <c r="N57" s="348"/>
      <c r="O57" s="95"/>
      <c r="P57" s="30"/>
    </row>
    <row r="58" spans="2:16">
      <c r="B58" s="31"/>
      <c r="C58" s="284" t="s">
        <v>83</v>
      </c>
      <c r="D58" s="285"/>
      <c r="E58" s="285"/>
      <c r="F58" s="285"/>
      <c r="G58" s="285"/>
      <c r="H58" s="285"/>
      <c r="I58" s="285"/>
      <c r="J58" s="285"/>
      <c r="K58" s="285"/>
      <c r="L58" s="285"/>
      <c r="M58" s="285"/>
      <c r="N58" s="285"/>
      <c r="O58" s="286"/>
      <c r="P58" s="30"/>
    </row>
    <row r="59" spans="2:16">
      <c r="B59" s="31"/>
      <c r="C59" s="287"/>
      <c r="D59" s="288"/>
      <c r="E59" s="288"/>
      <c r="F59" s="288"/>
      <c r="G59" s="288"/>
      <c r="H59" s="288"/>
      <c r="I59" s="288"/>
      <c r="J59" s="288"/>
      <c r="K59" s="288"/>
      <c r="L59" s="288"/>
      <c r="M59" s="288"/>
      <c r="N59" s="288"/>
      <c r="O59" s="289"/>
      <c r="P59" s="30"/>
    </row>
    <row r="60" spans="2:16" ht="15" thickBot="1">
      <c r="B60" s="31"/>
      <c r="C60" s="290"/>
      <c r="D60" s="291"/>
      <c r="E60" s="291"/>
      <c r="F60" s="291"/>
      <c r="G60" s="291"/>
      <c r="H60" s="291"/>
      <c r="I60" s="291"/>
      <c r="J60" s="291"/>
      <c r="K60" s="291"/>
      <c r="L60" s="291"/>
      <c r="M60" s="291"/>
      <c r="N60" s="291"/>
      <c r="O60" s="292"/>
      <c r="P60" s="30"/>
    </row>
    <row r="61" spans="2:16">
      <c r="B61" s="31"/>
      <c r="C61" s="309" t="s">
        <v>84</v>
      </c>
      <c r="D61" s="334"/>
      <c r="E61" s="334"/>
      <c r="F61" s="334"/>
      <c r="G61" s="334"/>
      <c r="H61" s="334"/>
      <c r="I61" s="334"/>
      <c r="J61" s="73"/>
      <c r="K61" s="87"/>
      <c r="L61" s="86" t="s">
        <v>85</v>
      </c>
      <c r="M61" s="335" t="s">
        <v>86</v>
      </c>
      <c r="N61" s="336"/>
      <c r="O61" s="88"/>
      <c r="P61" s="30"/>
    </row>
    <row r="62" spans="2:16">
      <c r="B62" s="31"/>
      <c r="C62" s="318" t="s">
        <v>31</v>
      </c>
      <c r="D62" s="319"/>
      <c r="E62" s="319"/>
      <c r="F62" s="319"/>
      <c r="G62" s="319"/>
      <c r="H62" s="319"/>
      <c r="I62" s="319"/>
      <c r="J62" s="96"/>
      <c r="K62" s="97"/>
      <c r="L62" s="98"/>
      <c r="M62" s="368"/>
      <c r="N62" s="369"/>
      <c r="O62" s="99"/>
      <c r="P62" s="30"/>
    </row>
    <row r="63" spans="2:16">
      <c r="B63" s="31"/>
      <c r="C63" s="67" t="s">
        <v>87</v>
      </c>
      <c r="D63" s="68"/>
      <c r="E63" s="68"/>
      <c r="F63" s="68"/>
      <c r="G63" s="68"/>
      <c r="H63" s="68"/>
      <c r="I63" s="68"/>
      <c r="J63" s="96"/>
      <c r="K63" s="97"/>
      <c r="L63" s="98"/>
      <c r="M63" s="368"/>
      <c r="N63" s="369"/>
      <c r="O63" s="99"/>
      <c r="P63" s="30"/>
    </row>
    <row r="64" spans="2:16" ht="15" thickBot="1">
      <c r="B64" s="31"/>
      <c r="C64" s="50" t="s">
        <v>35</v>
      </c>
      <c r="D64" s="51"/>
      <c r="E64" s="51"/>
      <c r="F64" s="51"/>
      <c r="G64" s="51"/>
      <c r="H64" s="51"/>
      <c r="I64" s="51"/>
      <c r="J64" s="100"/>
      <c r="K64" s="101"/>
      <c r="L64" s="98"/>
      <c r="M64" s="370"/>
      <c r="N64" s="371"/>
      <c r="O64" s="99"/>
      <c r="P64" s="30"/>
    </row>
    <row r="65" spans="2:16" ht="15" thickBot="1">
      <c r="B65" s="31"/>
      <c r="C65" s="341" t="s">
        <v>68</v>
      </c>
      <c r="D65" s="342"/>
      <c r="E65" s="342"/>
      <c r="F65" s="342"/>
      <c r="G65" s="342"/>
      <c r="H65" s="342"/>
      <c r="I65" s="342"/>
      <c r="J65" s="342"/>
      <c r="K65" s="342"/>
      <c r="L65" s="342"/>
      <c r="M65" s="342"/>
      <c r="N65" s="343"/>
      <c r="O65" s="102"/>
      <c r="P65" s="30"/>
    </row>
    <row r="66" spans="2:16" ht="15" thickBot="1">
      <c r="B66" s="31"/>
      <c r="C66" s="56"/>
      <c r="O66" s="57"/>
      <c r="P66" s="30"/>
    </row>
    <row r="67" spans="2:16" ht="15" thickBot="1">
      <c r="B67" s="31"/>
      <c r="C67" s="346" t="s">
        <v>88</v>
      </c>
      <c r="D67" s="347"/>
      <c r="E67" s="347"/>
      <c r="F67" s="347"/>
      <c r="G67" s="347"/>
      <c r="H67" s="347"/>
      <c r="I67" s="347"/>
      <c r="J67" s="347"/>
      <c r="K67" s="347"/>
      <c r="L67" s="347"/>
      <c r="M67" s="347"/>
      <c r="N67" s="348"/>
      <c r="O67" s="103"/>
      <c r="P67" s="30"/>
    </row>
    <row r="68" spans="2:16">
      <c r="B68" s="31"/>
      <c r="C68" s="53"/>
      <c r="D68" s="54"/>
      <c r="E68" s="54"/>
      <c r="F68" s="54"/>
      <c r="G68" s="54"/>
      <c r="H68" s="54"/>
      <c r="I68" s="54"/>
      <c r="J68" s="54"/>
      <c r="K68" s="54"/>
      <c r="L68" s="54"/>
      <c r="M68" s="54"/>
      <c r="N68" s="54"/>
      <c r="O68" s="55"/>
      <c r="P68" s="30"/>
    </row>
    <row r="69" spans="2:16">
      <c r="B69" s="31"/>
      <c r="C69" s="56"/>
      <c r="O69" s="57"/>
      <c r="P69" s="30"/>
    </row>
    <row r="70" spans="2:16">
      <c r="B70" s="31"/>
      <c r="C70" s="56"/>
      <c r="O70" s="57"/>
      <c r="P70" s="30"/>
    </row>
    <row r="71" spans="2:16">
      <c r="B71" s="31"/>
      <c r="C71" s="56"/>
      <c r="H71" s="104" t="s">
        <v>89</v>
      </c>
      <c r="I71" s="104"/>
      <c r="J71" s="104"/>
      <c r="K71" s="104"/>
      <c r="O71" s="57"/>
      <c r="P71" s="30"/>
    </row>
    <row r="72" spans="2:16">
      <c r="B72" s="31"/>
      <c r="C72" s="56"/>
      <c r="H72" s="104" t="s">
        <v>90</v>
      </c>
      <c r="O72" s="57"/>
      <c r="P72" s="30"/>
    </row>
    <row r="73" spans="2:16">
      <c r="B73" s="31"/>
      <c r="C73" s="56"/>
      <c r="H73" s="104" t="s">
        <v>91</v>
      </c>
      <c r="O73" s="57"/>
      <c r="P73" s="30"/>
    </row>
    <row r="74" spans="2:16">
      <c r="B74" s="31"/>
      <c r="C74" s="42"/>
      <c r="D74" s="105"/>
      <c r="E74" s="105"/>
      <c r="F74" s="105"/>
      <c r="G74" s="105"/>
      <c r="H74" s="104" t="s">
        <v>92</v>
      </c>
      <c r="I74" s="105"/>
      <c r="J74" s="105"/>
      <c r="K74" s="105"/>
      <c r="L74" s="105"/>
      <c r="M74" s="105"/>
      <c r="N74" s="105"/>
      <c r="O74" s="106"/>
      <c r="P74" s="30"/>
    </row>
    <row r="75" spans="2:16">
      <c r="B75" s="31"/>
      <c r="C75" s="56"/>
      <c r="H75" s="29" t="s">
        <v>93</v>
      </c>
      <c r="O75" s="57"/>
      <c r="P75" s="30"/>
    </row>
    <row r="76" spans="2:16">
      <c r="B76" s="31"/>
      <c r="C76" s="107" t="s">
        <v>94</v>
      </c>
      <c r="D76" s="64"/>
      <c r="E76" s="64"/>
      <c r="F76" s="64"/>
      <c r="G76" s="64"/>
      <c r="H76" s="64"/>
      <c r="I76" s="64"/>
      <c r="J76" s="64"/>
      <c r="K76" s="64"/>
      <c r="L76" s="64"/>
      <c r="M76" s="64"/>
      <c r="N76" s="64"/>
      <c r="O76" s="108"/>
      <c r="P76" s="30"/>
    </row>
    <row r="77" spans="2:16">
      <c r="B77" s="31"/>
      <c r="C77" s="365"/>
      <c r="D77" s="366"/>
      <c r="E77" s="366"/>
      <c r="F77" s="366"/>
      <c r="G77" s="366"/>
      <c r="H77" s="366"/>
      <c r="I77" s="366"/>
      <c r="J77" s="366"/>
      <c r="K77" s="366"/>
      <c r="L77" s="366"/>
      <c r="M77" s="366"/>
      <c r="N77" s="366"/>
      <c r="O77" s="367"/>
      <c r="P77" s="30"/>
    </row>
    <row r="78" spans="2:16">
      <c r="B78" s="31"/>
      <c r="C78" s="365"/>
      <c r="D78" s="366"/>
      <c r="E78" s="366"/>
      <c r="F78" s="366"/>
      <c r="G78" s="366"/>
      <c r="H78" s="366"/>
      <c r="I78" s="366"/>
      <c r="J78" s="366"/>
      <c r="K78" s="366"/>
      <c r="L78" s="366"/>
      <c r="M78" s="366"/>
      <c r="N78" s="366"/>
      <c r="O78" s="367"/>
      <c r="P78" s="30"/>
    </row>
    <row r="79" spans="2:16">
      <c r="B79" s="31"/>
      <c r="C79" s="42"/>
      <c r="D79" s="105"/>
      <c r="E79" s="105"/>
      <c r="F79" s="105"/>
      <c r="G79" s="105"/>
      <c r="H79" s="105"/>
      <c r="I79" s="105"/>
      <c r="J79" s="105"/>
      <c r="K79" s="105"/>
      <c r="L79" s="105"/>
      <c r="M79" s="105"/>
      <c r="N79" s="105"/>
      <c r="O79" s="106"/>
      <c r="P79" s="30"/>
    </row>
    <row r="80" spans="2:16">
      <c r="B80" s="31"/>
      <c r="C80" s="109" t="s">
        <v>95</v>
      </c>
      <c r="D80" s="105"/>
      <c r="E80" s="105"/>
      <c r="F80" s="105"/>
      <c r="G80" s="105"/>
      <c r="H80" s="105"/>
      <c r="I80" s="105"/>
      <c r="J80" s="105"/>
      <c r="K80" s="105"/>
      <c r="L80" s="105"/>
      <c r="M80" s="105"/>
      <c r="N80" s="105"/>
      <c r="O80" s="106"/>
      <c r="P80" s="30"/>
    </row>
    <row r="81" spans="2:16" ht="12.75" customHeight="1">
      <c r="B81" s="31"/>
      <c r="C81" s="362" t="s">
        <v>96</v>
      </c>
      <c r="D81" s="363"/>
      <c r="E81" s="363"/>
      <c r="F81" s="363"/>
      <c r="G81" s="363"/>
      <c r="H81" s="363"/>
      <c r="I81" s="363"/>
      <c r="J81" s="363"/>
      <c r="K81" s="363"/>
      <c r="L81" s="363"/>
      <c r="M81" s="363"/>
      <c r="N81" s="363"/>
      <c r="O81" s="364"/>
      <c r="P81" s="30"/>
    </row>
    <row r="82" spans="2:16">
      <c r="B82" s="31"/>
      <c r="C82" s="362"/>
      <c r="D82" s="363"/>
      <c r="E82" s="363"/>
      <c r="F82" s="363"/>
      <c r="G82" s="363"/>
      <c r="H82" s="363"/>
      <c r="I82" s="363"/>
      <c r="J82" s="363"/>
      <c r="K82" s="363"/>
      <c r="L82" s="363"/>
      <c r="M82" s="363"/>
      <c r="N82" s="363"/>
      <c r="O82" s="364"/>
      <c r="P82" s="30"/>
    </row>
    <row r="83" spans="2:16" ht="12.95" customHeight="1">
      <c r="B83" s="31"/>
      <c r="C83" s="362" t="s">
        <v>97</v>
      </c>
      <c r="D83" s="363"/>
      <c r="E83" s="363"/>
      <c r="F83" s="363"/>
      <c r="G83" s="363"/>
      <c r="H83" s="363"/>
      <c r="I83" s="363"/>
      <c r="J83" s="363"/>
      <c r="K83" s="363"/>
      <c r="L83" s="363"/>
      <c r="M83" s="363"/>
      <c r="N83" s="363"/>
      <c r="O83" s="364"/>
      <c r="P83" s="30"/>
    </row>
    <row r="84" spans="2:16">
      <c r="B84" s="31"/>
      <c r="C84" s="362"/>
      <c r="D84" s="363"/>
      <c r="E84" s="363"/>
      <c r="F84" s="363"/>
      <c r="G84" s="363"/>
      <c r="H84" s="363"/>
      <c r="I84" s="363"/>
      <c r="J84" s="363"/>
      <c r="K84" s="363"/>
      <c r="L84" s="363"/>
      <c r="M84" s="363"/>
      <c r="N84" s="363"/>
      <c r="O84" s="364"/>
      <c r="P84" s="30"/>
    </row>
    <row r="85" spans="2:16">
      <c r="B85" s="31"/>
      <c r="C85" s="42"/>
      <c r="D85" s="105"/>
      <c r="E85" s="105"/>
      <c r="F85" s="105"/>
      <c r="G85" s="105"/>
      <c r="H85" s="105"/>
      <c r="I85" s="105"/>
      <c r="J85" s="105"/>
      <c r="K85" s="105"/>
      <c r="L85" s="105"/>
      <c r="M85" s="105"/>
      <c r="N85" s="105"/>
      <c r="O85" s="106"/>
      <c r="P85" s="30"/>
    </row>
    <row r="86" spans="2:16">
      <c r="B86" s="31"/>
      <c r="C86" s="56"/>
      <c r="H86" s="104" t="s">
        <v>89</v>
      </c>
      <c r="O86" s="57"/>
      <c r="P86" s="30"/>
    </row>
    <row r="87" spans="2:16">
      <c r="B87" s="31"/>
      <c r="C87" s="56"/>
      <c r="H87" s="29" t="s">
        <v>90</v>
      </c>
      <c r="I87" s="68"/>
      <c r="J87" s="68"/>
      <c r="K87" s="68"/>
      <c r="O87" s="57"/>
      <c r="P87" s="30"/>
    </row>
    <row r="88" spans="2:16">
      <c r="B88" s="31"/>
      <c r="C88" s="56"/>
      <c r="H88" s="29" t="s">
        <v>98</v>
      </c>
      <c r="I88" s="110"/>
      <c r="J88" s="110"/>
      <c r="K88" s="110"/>
      <c r="O88" s="57"/>
      <c r="P88" s="30"/>
    </row>
    <row r="89" spans="2:16">
      <c r="B89" s="31"/>
      <c r="C89" s="111"/>
      <c r="D89" s="105"/>
      <c r="E89" s="105"/>
      <c r="F89" s="105"/>
      <c r="G89" s="105"/>
      <c r="H89" s="29" t="s">
        <v>92</v>
      </c>
      <c r="L89" s="105"/>
      <c r="M89" s="105"/>
      <c r="N89" s="105"/>
      <c r="O89" s="106"/>
      <c r="P89" s="30"/>
    </row>
    <row r="90" spans="2:16" ht="17.25" customHeight="1">
      <c r="B90" s="31"/>
      <c r="C90" s="111"/>
      <c r="D90" s="110"/>
      <c r="E90" s="110"/>
      <c r="K90" s="354"/>
      <c r="L90" s="354"/>
      <c r="M90" s="354"/>
      <c r="N90" s="354"/>
      <c r="O90" s="355"/>
      <c r="P90" s="30"/>
    </row>
    <row r="91" spans="2:16" ht="18.75" customHeight="1" thickBot="1">
      <c r="B91" s="31"/>
      <c r="C91" s="358"/>
      <c r="D91" s="359"/>
      <c r="E91" s="359"/>
      <c r="F91" s="83"/>
      <c r="G91" s="83"/>
      <c r="H91" s="83"/>
      <c r="I91" s="83"/>
      <c r="J91" s="83"/>
      <c r="K91" s="356"/>
      <c r="L91" s="356"/>
      <c r="M91" s="356"/>
      <c r="N91" s="356"/>
      <c r="O91" s="357"/>
      <c r="P91" s="30"/>
    </row>
    <row r="92" spans="2:16" ht="15" thickBot="1">
      <c r="B92" s="112"/>
      <c r="C92" s="113"/>
      <c r="D92" s="113"/>
      <c r="E92" s="113"/>
      <c r="F92" s="113"/>
      <c r="G92" s="113"/>
      <c r="H92" s="113"/>
      <c r="I92" s="113"/>
      <c r="J92" s="113"/>
      <c r="K92" s="113"/>
      <c r="L92" s="113"/>
      <c r="M92" s="113"/>
      <c r="N92" s="113"/>
      <c r="O92" s="113"/>
      <c r="P92" s="114"/>
    </row>
    <row r="93" spans="2:16" ht="15" thickTop="1"/>
  </sheetData>
  <mergeCells count="80">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 ref="C54:I54"/>
    <mergeCell ref="M54:N54"/>
    <mergeCell ref="C55:N55"/>
    <mergeCell ref="C32:N32"/>
    <mergeCell ref="C57:N57"/>
    <mergeCell ref="C40:O42"/>
    <mergeCell ref="C38:J38"/>
    <mergeCell ref="M38:N38"/>
    <mergeCell ref="C37:J37"/>
    <mergeCell ref="C36:J36"/>
    <mergeCell ref="C39:N39"/>
    <mergeCell ref="M36:N36"/>
    <mergeCell ref="M37:N37"/>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J28:K28"/>
    <mergeCell ref="M28:N28"/>
    <mergeCell ref="D24:L24"/>
    <mergeCell ref="C25:O27"/>
    <mergeCell ref="C31:G31"/>
    <mergeCell ref="H31:I31"/>
    <mergeCell ref="J31:K31"/>
    <mergeCell ref="M31:N31"/>
    <mergeCell ref="M30:N3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C5:O5"/>
    <mergeCell ref="M11:M13"/>
    <mergeCell ref="N11:N13"/>
    <mergeCell ref="D13:K13"/>
    <mergeCell ref="D11:K12"/>
    <mergeCell ref="C7:C13"/>
    <mergeCell ref="D7:K7"/>
    <mergeCell ref="D8:K8"/>
    <mergeCell ref="D9:K9"/>
    <mergeCell ref="L9:L10"/>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Felipe Osorio Polania</cp:lastModifiedBy>
  <cp:revision/>
  <dcterms:created xsi:type="dcterms:W3CDTF">2006-06-27T16:47:25Z</dcterms:created>
  <dcterms:modified xsi:type="dcterms:W3CDTF">2026-08-04T22:20:59Z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