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OS - PROCESO PLANTA ELECTRICA PLIEGOS TIPO\Anexos Y Formatos - Plantas\"/>
    </mc:Choice>
  </mc:AlternateContent>
  <xr:revisionPtr revIDLastSave="0" documentId="13_ncr:1_{BEBDFAE0-7877-46FD-B05F-27D85E8B4BCE}" xr6:coauthVersionLast="47" xr6:coauthVersionMax="47" xr10:uidLastSave="{00000000-0000-0000-0000-000000000000}"/>
  <bookViews>
    <workbookView xWindow="-120" yWindow="-120" windowWidth="29040" windowHeight="15840" tabRatio="906" xr2:uid="{00000000-000D-0000-FFFF-FFFF00000000}"/>
  </bookViews>
  <sheets>
    <sheet name="PROPUESTA ECONOMICA(Proponente)" sheetId="269" r:id="rId1"/>
    <sheet name="INDICAR CÓDIGO DEL ITEM DE PAGO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 localSheetId="1">#REF!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'PROPUESTA ECONOMICA(Proponente)'!#REF!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PAGO'!$A$1:$Q$93</definedName>
    <definedName name="_xlnm.Print_Area" localSheetId="0">'PROPUESTA ECONOMICA(Proponente)'!$A$1:$M$210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'INDICAR CÓDIGO DEL ITEM DE PAGO'!ERR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'PROPUESTA ECONOMICA(Proponente)'!#REF!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'INDICAR CÓDIGO DEL ITEM DE PAGO'!#REF!</definedName>
    <definedName name="solver_lhs1" localSheetId="0" hidden="1">'PROPUESTA ECONOMICA(Proponente)'!#REF!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'INDICAR CÓDIGO DEL ITEM DE PAGO'!#REF!</definedName>
    <definedName name="solver_opt" localSheetId="0" hidden="1">'PROPUESTA ECONOMICA(Proponente)'!#REF!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'INDICAR CÓDIGO DEL ITEM DE PAGO'!#REF!</definedName>
    <definedName name="solver_rhs1" localSheetId="0" hidden="1">'PROPUESTA ECONOMICA(Proponente)'!#REF!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[113]!absc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1" i="269" l="1"/>
  <c r="K187" i="269"/>
  <c r="K188" i="269" s="1"/>
  <c r="K190" i="269" s="1"/>
  <c r="K191" i="269" s="1"/>
  <c r="K177" i="269"/>
  <c r="K176" i="269"/>
  <c r="K175" i="269"/>
  <c r="K172" i="269"/>
  <c r="K171" i="269"/>
  <c r="K170" i="269"/>
  <c r="K169" i="269"/>
  <c r="K168" i="269"/>
  <c r="K167" i="269"/>
  <c r="K166" i="269"/>
  <c r="K165" i="269"/>
  <c r="K162" i="269"/>
  <c r="K161" i="269"/>
  <c r="K160" i="269"/>
  <c r="K159" i="269"/>
  <c r="K157" i="269"/>
  <c r="K156" i="269"/>
  <c r="K155" i="269"/>
  <c r="K139" i="269"/>
  <c r="K141" i="269" s="1"/>
  <c r="K142" i="269" s="1"/>
  <c r="K138" i="269"/>
  <c r="K127" i="269"/>
  <c r="K126" i="269"/>
  <c r="K125" i="269"/>
  <c r="K122" i="269"/>
  <c r="K121" i="269"/>
  <c r="K120" i="269"/>
  <c r="K119" i="269"/>
  <c r="K118" i="269"/>
  <c r="K117" i="269"/>
  <c r="K116" i="269"/>
  <c r="K115" i="269"/>
  <c r="K112" i="269"/>
  <c r="K111" i="269"/>
  <c r="K110" i="269"/>
  <c r="K109" i="269"/>
  <c r="K107" i="269"/>
  <c r="K106" i="269"/>
  <c r="K105" i="269"/>
  <c r="K104" i="269"/>
  <c r="K103" i="269"/>
  <c r="K86" i="269"/>
  <c r="K87" i="269" s="1"/>
  <c r="K89" i="269" s="1"/>
  <c r="K90" i="269" s="1"/>
  <c r="K75" i="269"/>
  <c r="K74" i="269"/>
  <c r="K73" i="269"/>
  <c r="K70" i="269"/>
  <c r="K69" i="269"/>
  <c r="K68" i="269"/>
  <c r="K67" i="269"/>
  <c r="K66" i="269"/>
  <c r="K65" i="269"/>
  <c r="K64" i="269"/>
  <c r="K63" i="269"/>
  <c r="K60" i="269"/>
  <c r="K59" i="269"/>
  <c r="K58" i="269"/>
  <c r="K57" i="269"/>
  <c r="K55" i="269"/>
  <c r="K54" i="269"/>
  <c r="K53" i="269"/>
  <c r="K52" i="269"/>
  <c r="K51" i="269"/>
  <c r="K34" i="269"/>
  <c r="K35" i="269" s="1"/>
  <c r="K37" i="269" s="1"/>
  <c r="K38" i="269" s="1"/>
  <c r="K15" i="269"/>
  <c r="K14" i="269"/>
  <c r="K128" i="269" l="1"/>
  <c r="K182" i="269"/>
  <c r="K132" i="269"/>
  <c r="K80" i="269"/>
  <c r="K81" i="269" s="1"/>
  <c r="K113" i="269"/>
  <c r="K123" i="269"/>
  <c r="K61" i="269"/>
  <c r="K71" i="269"/>
  <c r="K76" i="269"/>
  <c r="K163" i="269"/>
  <c r="K173" i="269"/>
  <c r="K178" i="269"/>
  <c r="K16" i="269"/>
  <c r="K18" i="269" s="1"/>
  <c r="K19" i="269" s="1"/>
  <c r="K29" i="269" s="1"/>
  <c r="K183" i="269"/>
  <c r="K133" i="269"/>
  <c r="K205" i="269" l="1"/>
</calcChain>
</file>

<file path=xl/sharedStrings.xml><?xml version="1.0" encoding="utf-8"?>
<sst xmlns="http://schemas.openxmlformats.org/spreadsheetml/2006/main" count="308" uniqueCount="129">
  <si>
    <t>Formulario 1 - Propuesta económica  - Documento tipo de mínima cuantía de obra pública de infraestructura social</t>
  </si>
  <si>
    <t>Versión: 1 de 21 de agosto de 2025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</si>
  <si>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</si>
  <si>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</si>
  <si>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</si>
  <si>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</si>
  <si>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</si>
  <si>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</si>
  <si>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</si>
  <si>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</si>
  <si>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</si>
  <si>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</si>
  <si>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</si>
  <si>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</si>
  <si>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</si>
  <si>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</si>
  <si>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</si>
  <si>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</si>
  <si>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</si>
  <si>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</si>
  <si>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</si>
  <si>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t>I=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</si>
  <si>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</si>
  <si>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</si>
  <si>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</si>
  <si>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</si>
  <si>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</si>
  <si>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</si>
  <si>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</si>
  <si>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</si>
  <si>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</si>
  <si>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</si>
  <si>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</si>
  <si>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</si>
  <si>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</si>
  <si>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</si>
  <si>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</si>
  <si>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</si>
  <si>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</si>
  <si>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</si>
  <si>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</si>
  <si>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</si>
  <si>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</si>
  <si>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</si>
  <si>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</si>
  <si>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</si>
  <si>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</si>
  <si>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</si>
  <si>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</si>
  <si>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</si>
  <si>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</si>
  <si>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</si>
  <si>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</si>
  <si>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</si>
  <si>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</si>
  <si>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</si>
  <si>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</si>
  <si>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</si>
  <si>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</si>
  <si>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</si>
  <si>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</si>
  <si>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</si>
  <si>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</si>
  <si>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</si>
  <si>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</si>
  <si>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</si>
  <si>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</si>
  <si>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</si>
  <si>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</si>
  <si>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</si>
  <si>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</si>
  <si>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</si>
  <si>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</si>
  <si>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</si>
  <si>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</si>
  <si>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</si>
  <si>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</si>
  <si>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</si>
  <si>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</si>
  <si>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</si>
  <si>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</si>
  <si>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</si>
  <si>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</si>
  <si>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</si>
  <si>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MANTENIMIENTO PREVENTIVO Y CORRECTIVO DE TRANSFORMADORES BUCARAMANGA Y BARRANCABERMEJA</t>
  </si>
  <si>
    <t>Subestación eléctrica sede Regional Nororiente, sede Bucaramanga, Calle 45 No. 1-51</t>
  </si>
  <si>
    <t>-</t>
  </si>
  <si>
    <t>Servicio de mantenimiento en sitio subestación de un transformador de 300 KVA 13200/220/127 V (incluye mantenimiento celda de protección y seccionador donde aplique)</t>
  </si>
  <si>
    <t>Global</t>
  </si>
  <si>
    <t xml:space="preserve">Unidad Básica de Barrancabermeja en poste, calle 52 No. 8ª-30 frente al Cristo Petrolero. </t>
  </si>
  <si>
    <t>Servicio de mantenimiento en poste de un transformador de 45 KVA 13200/220120 V (incluye mantenimiento celda de protección y seccionador donde aplique).</t>
  </si>
  <si>
    <r>
      <rPr>
        <b/>
        <sz val="10"/>
        <rFont val="Verdana"/>
        <family val="2"/>
      </rPr>
      <t xml:space="preserve">NOTA 1: </t>
    </r>
    <r>
      <rPr>
        <sz val="10"/>
        <rFont val="Verdana"/>
        <family val="2"/>
      </rPr>
      <t xml:space="preserve"> Se debe tener en cuenta que el PRECIO UNITARIO incluye el valor de AIU.</t>
    </r>
  </si>
  <si>
    <r>
      <rPr>
        <b/>
        <sz val="10"/>
        <rFont val="Verdana"/>
        <family val="2"/>
      </rPr>
      <t>NOTA 2</t>
    </r>
    <r>
      <rPr>
        <sz val="10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</si>
  <si>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0"/>
        <rFont val="Verdana"/>
        <family val="2"/>
      </rPr>
      <t>NOTA 3:</t>
    </r>
    <r>
      <rPr>
        <sz val="10"/>
        <rFont val="Verdana"/>
        <family val="2"/>
      </rPr>
      <t xml:space="preserve"> El AIU y su discriminación deben estar en porcentaje (%). </t>
    </r>
  </si>
  <si>
    <t>IMPREVISTO</t>
  </si>
  <si>
    <t>TOTAL TRANSFORMADORES BUCARAMANGA Y BARRANCABERMEJA</t>
  </si>
  <si>
    <t xml:space="preserve"> MANTENIMIENTO PREVENTIVO Y CORRECTIVO DE PLANTA ELECTRICA BUCARAMANGA</t>
  </si>
  <si>
    <t xml:space="preserve">ESPECIFICACIONES TECNICAS DEL SERVICIO DE MANTENIMIENTO - MANO DE OBRA </t>
  </si>
  <si>
    <t xml:space="preserve">El lavado y limpieza general del equipo, limpieza de arnés, revisión cables/ terminales/ densidad/ nivel del sistema de carga de baterías, limpieza del tablero de transferencia, conexiones eléctricas, conectores, revisión de correas, tanque/mangueras/suciedad del radiador (lavado), sistema de enfriamiento, inspección del motor de arranque/alternador/reles del sistema de arranque, cambio de aceite, así como también cambio de los filtros de combustible, agua y aceite. 
CARACTERISTICAS DE LA PLANTA:  
Marca: Cummins Onan L10 
Modelo: 250DFAC
Capacidad: 313 KVA
Combustible: ACPM
Motor: No. 34793570
Modelo: LTA-10G1
•	Realizar una prueba sin carga tomando lecturas de voltaje, presiones y HZ el cual será plasmado en un informe anexado junto con la factura, igualmente verificar y asegurarse que no quede ningún tipo de fuga (aceite, combustible y refrigerante) en las partes intervenidas.
•	El mantenimiento debe garantizar el correcto funcionamiento de la planta.
•	Debe realizarse por una empresa especializada en la instalación y reparación de Plantas Eléctricas y mantenimiento en general de estos equipos.
•	El mantenimiento a realizarse es de carácter preventivo incluyendo los servicios e insumos relacionados al inicio de las especificaciones.  </t>
  </si>
  <si>
    <t xml:space="preserve">VALOR UNITARIO INCLUIDO IVA, y demás impuestos, tasas y contribuciones de ley a los que haya lugar, costos directos e indirectos </t>
  </si>
  <si>
    <t xml:space="preserve">VALOR TOTAL INCLUIDO IVA, y demás impuestos, tasas y contribuciones de ley a los que haya lugar, costos directos e indirectos                                 </t>
  </si>
  <si>
    <t>REPUESTOS E INSUMOS.</t>
  </si>
  <si>
    <t>Aceite Valvoline Premium Blue Classic 15W 40XCI-4</t>
  </si>
  <si>
    <t>Galon</t>
  </si>
  <si>
    <t>Filtro de Combustible (Qty Pack 12)</t>
  </si>
  <si>
    <t>Unidad</t>
  </si>
  <si>
    <t>Filtro de Agua (Qty Pack 12)</t>
  </si>
  <si>
    <t>Filtro de Aceite (Qty Pack 12)</t>
  </si>
  <si>
    <t>Revisión del filtro del aire, limpieza.</t>
  </si>
  <si>
    <t>TOTAL  PLANTA ELECTRICA BUCARAMANGA</t>
  </si>
  <si>
    <t>PLANTA ELECTRICA SEDE ARAUCA</t>
  </si>
  <si>
    <t xml:space="preserve">El lavado y limpieza general del equipo, limpieza de arnés, revisión cables/ terminales/ densidad/ limpieza del tablero de transferencia, conexiones eléctricas, conectores, revisión de correas, tanque de combustible y refrigerante/ mangueras/suciedad del radiador (lavado), sistema de enfriamiento, inspección del motor de arranque/alternador/relés del sistema de arranque, cambio de aceite, así como también cambio de los filtros de combustible, agua y aceite.
CARACTERISTICAS DE LA PLANTA: GENERADOR ELECTRICO DIESEL
Marca: HYUNDAI 
Modelo: HY-GCH75-I
No.: PG1603002615
Capacidad: 68 KVA
Combustible: ACPM
Tensión: 208/120 
Fases: 3
Dimensiones (LxAnXAl): 2.6x1.1x1.21 M
•	Realizar una prueba sin carga tomando lecturas de voltaje, presiones y HZ el cual será plasmado en un informe anexado junto con la factura, igualmente verificar y asegurarse que no quede ningún tipo de fuga (aceite, combustible y refrigerante) en las partes intervenidas.
•	El mantenimiento debe garantizar el correcto funcionamiento de la planta.
•	Debe realizarse por una empresa especializada en la instalación y reparación de Plantas Eléctricas y mantenimiento en general de estos equipos.
•	El mantenimiento a realizarse es de carácter preventivo incluyendo los servicios e insumos relacionados al inicio de las especificaciones.  </t>
  </si>
  <si>
    <t>Revisión y limpieza del filtro de aire</t>
  </si>
  <si>
    <t>Aceite EDO SILVER PLUS SAE 15W40</t>
  </si>
  <si>
    <t>Filtro de combustible – Ver imagen</t>
  </si>
  <si>
    <t>Filtro de agua – Ver imagen</t>
  </si>
  <si>
    <r>
      <t>Filtro de aceite – Ver imagen. 
Nota</t>
    </r>
    <r>
      <rPr>
        <b/>
        <sz val="10"/>
        <color indexed="8"/>
        <rFont val="Arial"/>
        <family val="2"/>
      </rPr>
      <t>: Los filtros a suministrar, se requieren de la marca indicada en los registros fotográficos o de idénticas características, recomendados por el proveedor del equipo.</t>
    </r>
  </si>
  <si>
    <t>TOTAL  PLANTA ELECTRICA SEDE ARAUCA</t>
  </si>
  <si>
    <t>PLANTA ELECTRICA SEDE TAME Y SARAVENA</t>
  </si>
  <si>
    <t xml:space="preserve">Tame
Calle 14 A No. 35 10 Lote 9 Manzana F, Urbanización los Mangos Barrio la Libertad, Teléfono 607-6854966 ext. 46500 
Saravena
Calle 14 A No. 35 -10 Lote 9 Manzana F, Urbanización los Mangos Barrio la Libertad, Teléfono 607-6854966 ext. 46500 </t>
  </si>
  <si>
    <t>El lavado y limpieza general del equipo, revisión cables/ terminales/ densidad/ conexiones eléctricas, conectores, revisión de correas, motor de arranque/, cambio de aceite, así como también cambio de los filtros de combustible, agua y aceite.
CARACTERISTICAS DE LA PLANTA: GENERADOR ELECTRICO DIESEL
Marca: HYUNDAI 
Modelo: DHY6000LE-3
Capacidad: 6.6 KVA
Combustible: ACPM
Voltaje:120/208  
Fases:2
Dimensiones (LxAnXAl): 0.83x0.51x0.62 M.
•	Realizar una prueba sin carga tomando lecturas de voltaje el cual será plasmado en un informe anexado junto con la factura, igualmente verificar y asegurarse que no quede ningún tipo de fuga (aceite, combustible) en las partes intervenidas.
•	El mantenimiento debe garantizar el correcto funcionamiento de la planta.
•	Debe realizarse por una empresa especializada en la instalación y reparación de Plantas Eléctricas y mantenimiento en general de estos equipos.
•	El mantenimiento a realizarse es de carácter preventivo incluyendo los servicios e insumos relacionados al inicio de las especificaciones.</t>
  </si>
  <si>
    <t>Filtro de Aire</t>
  </si>
  <si>
    <t>Filtro de Aceite</t>
  </si>
  <si>
    <t xml:space="preserve">Filtro de Combustible </t>
  </si>
  <si>
    <t>TOTAL  PLANTA ELECTRICA SEDE TAME Y SARAVENA</t>
  </si>
  <si>
    <t>TRANSFORMADOR DE ARAUCA</t>
  </si>
  <si>
    <t>Servicio de mantenimiento en poste de un transformador de 30 KVA 220 A 24V AC de 100VA. Refrigerado en aceite 13200/220/127 V., (incluye mantenimiento celda de protección y seccionador donde aplique).</t>
  </si>
  <si>
    <t>VALOR TOTAL PROPUESTA ECONOMICA</t>
  </si>
  <si>
    <t>TOTAL TRANSFORMADOR ARAUCA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</si>
</sst>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&quot;$&quot;\ #,##0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color theme="1"/>
      <name val="Arial"/>
      <family val="2"/>
    </font>
    <font>
      <b/>
      <sz val="10"/>
      <name val="Verdana"/>
      <family val="2"/>
    </font>
    <font>
      <b/>
      <sz val="12"/>
      <color theme="1"/>
      <name val="Verdana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4"/>
      <name val="Verdana"/>
      <family val="2"/>
    </font>
    <font>
      <b/>
      <sz val="14"/>
      <color theme="0"/>
      <name val="Verdana"/>
      <family val="2"/>
    </font>
    <font>
      <b/>
      <sz val="14"/>
      <name val="Verdana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9">
      <alignment horizontal="right"/>
    </xf>
    <xf numFmtId="187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9">
      <alignment horizontal="right"/>
    </xf>
    <xf numFmtId="190" fontId="4" fillId="0" borderId="0">
      <protection locked="0"/>
    </xf>
    <xf numFmtId="3" fontId="29" fillId="0" borderId="0" applyFont="0" applyFill="0" applyBorder="0" applyAlignment="0" applyProtection="0"/>
    <xf numFmtId="191" fontId="4" fillId="0" borderId="0">
      <protection locked="0"/>
    </xf>
    <xf numFmtId="192" fontId="29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5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413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5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5" xfId="89" applyFont="1" applyBorder="1"/>
    <xf numFmtId="0" fontId="45" fillId="0" borderId="11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4" fontId="46" fillId="0" borderId="83" xfId="34" applyNumberFormat="1" applyFont="1" applyBorder="1"/>
    <xf numFmtId="0" fontId="46" fillId="0" borderId="84" xfId="89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39" fillId="0" borderId="0" xfId="89" applyFont="1"/>
    <xf numFmtId="0" fontId="41" fillId="0" borderId="20" xfId="126" applyFont="1" applyBorder="1" applyAlignment="1">
      <alignment horizontal="center" vertical="center" wrapText="1"/>
    </xf>
    <xf numFmtId="0" fontId="41" fillId="0" borderId="62" xfId="126" applyFont="1" applyBorder="1" applyAlignment="1">
      <alignment horizontal="center" vertical="center" wrapText="1"/>
    </xf>
    <xf numFmtId="0" fontId="41" fillId="28" borderId="41" xfId="135" applyFont="1" applyFill="1" applyBorder="1" applyAlignment="1">
      <alignment vertical="center"/>
    </xf>
    <xf numFmtId="0" fontId="41" fillId="28" borderId="43" xfId="135" applyFont="1" applyFill="1" applyBorder="1" applyAlignment="1">
      <alignment vertical="center"/>
    </xf>
    <xf numFmtId="0" fontId="41" fillId="28" borderId="44" xfId="135" applyFont="1" applyFill="1" applyBorder="1" applyAlignment="1">
      <alignment vertical="center"/>
    </xf>
    <xf numFmtId="0" fontId="4" fillId="0" borderId="0" xfId="89" applyFont="1"/>
    <xf numFmtId="0" fontId="4" fillId="0" borderId="36" xfId="89" applyFont="1" applyBorder="1"/>
    <xf numFmtId="0" fontId="4" fillId="0" borderId="52" xfId="135" applyBorder="1" applyAlignment="1">
      <alignment horizontal="center" vertical="center"/>
    </xf>
    <xf numFmtId="0" fontId="4" fillId="0" borderId="18" xfId="135" applyBorder="1" applyAlignment="1">
      <alignment horizontal="center" vertical="center"/>
    </xf>
    <xf numFmtId="0" fontId="50" fillId="0" borderId="25" xfId="0" applyFont="1" applyBorder="1" applyAlignment="1">
      <alignment vertical="center" wrapText="1"/>
    </xf>
    <xf numFmtId="0" fontId="50" fillId="0" borderId="25" xfId="0" applyFont="1" applyBorder="1" applyAlignment="1">
      <alignment horizontal="center" vertical="center" wrapText="1"/>
    </xf>
    <xf numFmtId="4" fontId="4" fillId="0" borderId="18" xfId="39" applyNumberFormat="1" applyFont="1" applyBorder="1" applyAlignment="1">
      <alignment vertical="center" wrapText="1"/>
    </xf>
    <xf numFmtId="203" fontId="4" fillId="0" borderId="25" xfId="0" applyNumberFormat="1" applyFont="1" applyBorder="1" applyAlignment="1">
      <alignment vertical="center" wrapText="1"/>
    </xf>
    <xf numFmtId="167" fontId="4" fillId="0" borderId="47" xfId="62" applyNumberFormat="1" applyFont="1" applyBorder="1" applyAlignment="1">
      <alignment horizontal="right" vertical="center" wrapText="1"/>
    </xf>
    <xf numFmtId="0" fontId="4" fillId="0" borderId="37" xfId="89" applyFont="1" applyBorder="1"/>
    <xf numFmtId="0" fontId="50" fillId="0" borderId="65" xfId="0" applyFont="1" applyBorder="1" applyAlignment="1">
      <alignment vertical="center" wrapText="1"/>
    </xf>
    <xf numFmtId="0" fontId="50" fillId="0" borderId="65" xfId="0" applyFont="1" applyBorder="1" applyAlignment="1">
      <alignment horizontal="center" vertical="center" wrapText="1"/>
    </xf>
    <xf numFmtId="0" fontId="50" fillId="0" borderId="77" xfId="0" applyFont="1" applyBorder="1" applyAlignment="1">
      <alignment vertical="center" wrapText="1"/>
    </xf>
    <xf numFmtId="203" fontId="4" fillId="0" borderId="49" xfId="0" applyNumberFormat="1" applyFont="1" applyBorder="1" applyAlignment="1">
      <alignment vertical="center" wrapText="1"/>
    </xf>
    <xf numFmtId="0" fontId="46" fillId="0" borderId="0" xfId="128" applyFont="1"/>
    <xf numFmtId="0" fontId="46" fillId="0" borderId="36" xfId="128" applyFont="1" applyBorder="1"/>
    <xf numFmtId="186" fontId="41" fillId="24" borderId="44" xfId="135" applyNumberFormat="1" applyFont="1" applyFill="1" applyBorder="1" applyAlignment="1">
      <alignment vertical="center"/>
    </xf>
    <xf numFmtId="0" fontId="46" fillId="0" borderId="37" xfId="128" applyFont="1" applyBorder="1"/>
    <xf numFmtId="0" fontId="48" fillId="0" borderId="0" xfId="128" applyFont="1"/>
    <xf numFmtId="49" fontId="41" fillId="0" borderId="0" xfId="131" applyNumberFormat="1" applyFont="1" applyAlignment="1">
      <alignment horizontal="right" vertical="center"/>
    </xf>
    <xf numFmtId="185" fontId="41" fillId="0" borderId="0" xfId="131" applyNumberFormat="1" applyFont="1" applyAlignment="1">
      <alignment vertical="center"/>
    </xf>
    <xf numFmtId="0" fontId="39" fillId="0" borderId="0" xfId="128" applyFont="1"/>
    <xf numFmtId="0" fontId="39" fillId="0" borderId="0" xfId="126" applyFont="1" applyAlignment="1">
      <alignment horizontal="center" vertical="center"/>
    </xf>
    <xf numFmtId="0" fontId="41" fillId="0" borderId="21" xfId="128" applyFont="1" applyBorder="1" applyAlignment="1">
      <alignment horizontal="left" vertical="center"/>
    </xf>
    <xf numFmtId="9" fontId="39" fillId="0" borderId="22" xfId="129" applyNumberFormat="1" applyFont="1" applyBorder="1" applyAlignment="1">
      <alignment horizontal="center" vertical="center"/>
    </xf>
    <xf numFmtId="180" fontId="39" fillId="0" borderId="22" xfId="129" applyNumberFormat="1" applyFont="1" applyBorder="1" applyAlignment="1">
      <alignment vertical="center"/>
    </xf>
    <xf numFmtId="0" fontId="39" fillId="0" borderId="23" xfId="128" applyFont="1" applyBorder="1" applyAlignment="1">
      <alignment vertical="center"/>
    </xf>
    <xf numFmtId="180" fontId="41" fillId="0" borderId="30" xfId="129" applyNumberFormat="1" applyFont="1" applyBorder="1" applyAlignment="1">
      <alignment vertical="center"/>
    </xf>
    <xf numFmtId="0" fontId="39" fillId="0" borderId="0" xfId="128" applyFont="1" applyAlignment="1">
      <alignment horizontal="center"/>
    </xf>
    <xf numFmtId="0" fontId="41" fillId="0" borderId="27" xfId="128" applyFont="1" applyBorder="1" applyAlignment="1">
      <alignment horizontal="left" vertical="center"/>
    </xf>
    <xf numFmtId="9" fontId="39" fillId="0" borderId="31" xfId="129" applyNumberFormat="1" applyFont="1" applyBorder="1" applyAlignment="1">
      <alignment horizontal="center" vertical="center"/>
    </xf>
    <xf numFmtId="180" fontId="41" fillId="0" borderId="31" xfId="129" applyNumberFormat="1" applyFont="1" applyBorder="1" applyAlignment="1">
      <alignment vertical="center"/>
    </xf>
    <xf numFmtId="0" fontId="39" fillId="0" borderId="28" xfId="128" applyFont="1" applyBorder="1" applyAlignment="1">
      <alignment vertical="center"/>
    </xf>
    <xf numFmtId="2" fontId="39" fillId="0" borderId="0" xfId="128" applyNumberFormat="1" applyFont="1"/>
    <xf numFmtId="180" fontId="39" fillId="0" borderId="0" xfId="129" applyNumberFormat="1" applyFont="1" applyBorder="1"/>
    <xf numFmtId="39" fontId="41" fillId="0" borderId="0" xfId="129" applyNumberFormat="1" applyFont="1" applyBorder="1" applyAlignment="1">
      <alignment vertical="center"/>
    </xf>
    <xf numFmtId="0" fontId="41" fillId="0" borderId="34" xfId="228" applyFont="1" applyBorder="1" applyAlignment="1">
      <alignment vertical="center"/>
    </xf>
    <xf numFmtId="181" fontId="46" fillId="0" borderId="37" xfId="128" applyNumberFormat="1" applyFont="1" applyBorder="1"/>
    <xf numFmtId="0" fontId="49" fillId="0" borderId="0" xfId="128" applyFont="1"/>
    <xf numFmtId="0" fontId="49" fillId="0" borderId="36" xfId="128" applyFont="1" applyBorder="1"/>
    <xf numFmtId="185" fontId="51" fillId="26" borderId="47" xfId="60" applyNumberFormat="1" applyFont="1" applyFill="1" applyBorder="1" applyAlignment="1">
      <alignment horizontal="center" vertical="center"/>
    </xf>
    <xf numFmtId="183" fontId="49" fillId="0" borderId="37" xfId="128" applyNumberFormat="1" applyFont="1" applyBorder="1"/>
    <xf numFmtId="185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37" xfId="128" applyFont="1" applyBorder="1"/>
    <xf numFmtId="0" fontId="49" fillId="0" borderId="0" xfId="89" applyFont="1"/>
    <xf numFmtId="0" fontId="49" fillId="0" borderId="36" xfId="89" applyFont="1" applyBorder="1"/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0" fontId="49" fillId="0" borderId="37" xfId="89" applyFont="1" applyBorder="1"/>
    <xf numFmtId="0" fontId="39" fillId="0" borderId="13" xfId="0" applyFont="1" applyBorder="1" applyAlignment="1">
      <alignment vertical="center" wrapText="1"/>
    </xf>
    <xf numFmtId="0" fontId="39" fillId="0" borderId="14" xfId="0" applyFont="1" applyBorder="1" applyAlignment="1">
      <alignment vertical="center" wrapText="1"/>
    </xf>
    <xf numFmtId="0" fontId="39" fillId="0" borderId="24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25" borderId="0" xfId="130" applyFont="1" applyFill="1" applyAlignment="1">
      <alignment horizontal="center" vertical="center" wrapText="1"/>
    </xf>
    <xf numFmtId="186" fontId="52" fillId="28" borderId="44" xfId="135" applyNumberFormat="1" applyFont="1" applyFill="1" applyBorder="1" applyAlignment="1">
      <alignment vertical="center"/>
    </xf>
    <xf numFmtId="0" fontId="41" fillId="24" borderId="58" xfId="135" applyFont="1" applyFill="1" applyBorder="1" applyAlignment="1">
      <alignment vertical="center"/>
    </xf>
    <xf numFmtId="0" fontId="4" fillId="0" borderId="32" xfId="135" applyBorder="1" applyAlignment="1">
      <alignment horizontal="center" vertical="center"/>
    </xf>
    <xf numFmtId="0" fontId="4" fillId="0" borderId="29" xfId="135" applyBorder="1" applyAlignment="1">
      <alignment horizontal="center" vertical="center"/>
    </xf>
    <xf numFmtId="0" fontId="50" fillId="0" borderId="18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203" fontId="4" fillId="0" borderId="18" xfId="0" applyNumberFormat="1" applyFont="1" applyBorder="1" applyAlignment="1">
      <alignment vertical="center" wrapText="1"/>
    </xf>
    <xf numFmtId="167" fontId="4" fillId="0" borderId="35" xfId="62" applyNumberFormat="1" applyFont="1" applyBorder="1" applyAlignment="1">
      <alignment horizontal="right" vertical="center" wrapText="1"/>
    </xf>
    <xf numFmtId="0" fontId="4" fillId="0" borderId="33" xfId="135" applyBorder="1" applyAlignment="1">
      <alignment horizontal="center" vertical="center"/>
    </xf>
    <xf numFmtId="167" fontId="4" fillId="0" borderId="30" xfId="62" applyNumberFormat="1" applyFont="1" applyBorder="1" applyAlignment="1">
      <alignment horizontal="right" vertical="center" wrapText="1"/>
    </xf>
    <xf numFmtId="0" fontId="41" fillId="24" borderId="41" xfId="135" applyFont="1" applyFill="1" applyBorder="1" applyAlignment="1">
      <alignment vertical="center"/>
    </xf>
    <xf numFmtId="0" fontId="41" fillId="24" borderId="43" xfId="135" applyFont="1" applyFill="1" applyBorder="1" applyAlignment="1">
      <alignment vertical="center"/>
    </xf>
    <xf numFmtId="0" fontId="41" fillId="24" borderId="15" xfId="135" applyFont="1" applyFill="1" applyBorder="1" applyAlignment="1">
      <alignment vertical="center"/>
    </xf>
    <xf numFmtId="0" fontId="39" fillId="0" borderId="52" xfId="135" applyFont="1" applyBorder="1" applyAlignment="1">
      <alignment horizontal="center" vertical="center"/>
    </xf>
    <xf numFmtId="0" fontId="39" fillId="0" borderId="18" xfId="135" applyFont="1" applyBorder="1" applyAlignment="1">
      <alignment horizontal="center" vertical="center"/>
    </xf>
    <xf numFmtId="0" fontId="39" fillId="0" borderId="18" xfId="135" applyFont="1" applyBorder="1" applyAlignment="1">
      <alignment horizontal="left" vertical="center"/>
    </xf>
    <xf numFmtId="4" fontId="39" fillId="0" borderId="18" xfId="39" applyNumberFormat="1" applyFont="1" applyBorder="1" applyAlignment="1">
      <alignment vertical="center" wrapText="1"/>
    </xf>
    <xf numFmtId="167" fontId="39" fillId="0" borderId="18" xfId="62" applyNumberFormat="1" applyFont="1" applyBorder="1" applyAlignment="1">
      <alignment horizontal="right" vertical="center" wrapText="1"/>
    </xf>
    <xf numFmtId="167" fontId="39" fillId="0" borderId="30" xfId="62" applyNumberFormat="1" applyFont="1" applyBorder="1" applyAlignment="1">
      <alignment horizontal="right" vertical="center" wrapText="1"/>
    </xf>
    <xf numFmtId="0" fontId="39" fillId="0" borderId="36" xfId="89" applyFont="1" applyBorder="1"/>
    <xf numFmtId="0" fontId="39" fillId="0" borderId="37" xfId="89" applyFont="1" applyBorder="1"/>
    <xf numFmtId="0" fontId="39" fillId="0" borderId="13" xfId="135" applyFont="1" applyBorder="1" applyAlignment="1">
      <alignment horizontal="left" vertical="center"/>
    </xf>
    <xf numFmtId="0" fontId="39" fillId="0" borderId="14" xfId="89" applyFont="1" applyBorder="1"/>
    <xf numFmtId="0" fontId="39" fillId="0" borderId="14" xfId="89" applyFont="1" applyBorder="1" applyAlignment="1">
      <alignment horizontal="center"/>
    </xf>
    <xf numFmtId="176" fontId="41" fillId="0" borderId="40" xfId="39" applyNumberFormat="1" applyFont="1" applyBorder="1" applyAlignment="1">
      <alignment horizontal="right" vertical="center"/>
    </xf>
    <xf numFmtId="0" fontId="41" fillId="24" borderId="44" xfId="135" applyFont="1" applyFill="1" applyBorder="1" applyAlignment="1">
      <alignment vertical="center"/>
    </xf>
    <xf numFmtId="0" fontId="39" fillId="0" borderId="18" xfId="135" applyFont="1" applyBorder="1" applyAlignment="1">
      <alignment horizontal="left" vertical="center" wrapText="1"/>
    </xf>
    <xf numFmtId="167" fontId="39" fillId="0" borderId="35" xfId="62" applyNumberFormat="1" applyFont="1" applyBorder="1" applyAlignment="1">
      <alignment horizontal="right" vertical="center" wrapText="1"/>
    </xf>
    <xf numFmtId="0" fontId="39" fillId="0" borderId="18" xfId="126" applyFont="1" applyBorder="1" applyAlignment="1">
      <alignment horizontal="center" vertical="center"/>
    </xf>
    <xf numFmtId="167" fontId="39" fillId="0" borderId="18" xfId="62" quotePrefix="1" applyNumberFormat="1" applyFont="1" applyBorder="1" applyAlignment="1">
      <alignment horizontal="right" vertical="center" wrapText="1"/>
    </xf>
    <xf numFmtId="0" fontId="39" fillId="0" borderId="18" xfId="135" applyFont="1" applyBorder="1" applyAlignment="1">
      <alignment horizontal="center" vertical="center" wrapText="1"/>
    </xf>
    <xf numFmtId="0" fontId="39" fillId="0" borderId="51" xfId="135" applyFont="1" applyBorder="1" applyAlignment="1">
      <alignment horizontal="left" vertical="center"/>
    </xf>
    <xf numFmtId="0" fontId="39" fillId="0" borderId="0" xfId="135" applyFont="1" applyAlignment="1">
      <alignment horizontal="center" vertical="center"/>
    </xf>
    <xf numFmtId="0" fontId="39" fillId="0" borderId="0" xfId="135" applyFont="1" applyAlignment="1">
      <alignment horizontal="left" vertical="center" wrapText="1"/>
    </xf>
    <xf numFmtId="167" fontId="39" fillId="0" borderId="45" xfId="62" applyNumberFormat="1" applyFont="1" applyBorder="1" applyAlignment="1">
      <alignment horizontal="right" vertical="center" wrapText="1"/>
    </xf>
    <xf numFmtId="176" fontId="41" fillId="0" borderId="50" xfId="39" applyNumberFormat="1" applyFont="1" applyBorder="1" applyAlignment="1">
      <alignment horizontal="right" vertical="center"/>
    </xf>
    <xf numFmtId="0" fontId="39" fillId="0" borderId="33" xfId="135" applyFont="1" applyBorder="1" applyAlignment="1">
      <alignment horizontal="center" vertical="center"/>
    </xf>
    <xf numFmtId="2" fontId="39" fillId="0" borderId="14" xfId="135" applyNumberFormat="1" applyFont="1" applyBorder="1" applyAlignment="1">
      <alignment horizontal="center" vertical="center"/>
    </xf>
    <xf numFmtId="0" fontId="39" fillId="0" borderId="14" xfId="135" applyFont="1" applyBorder="1" applyAlignment="1">
      <alignment horizontal="left" vertical="center"/>
    </xf>
    <xf numFmtId="0" fontId="39" fillId="0" borderId="14" xfId="135" applyFont="1" applyBorder="1" applyAlignment="1">
      <alignment horizontal="center" vertical="center"/>
    </xf>
    <xf numFmtId="167" fontId="39" fillId="0" borderId="24" xfId="62" applyNumberFormat="1" applyFont="1" applyBorder="1" applyAlignment="1">
      <alignment horizontal="right" vertical="center" wrapText="1"/>
    </xf>
    <xf numFmtId="0" fontId="39" fillId="0" borderId="14" xfId="135" applyFont="1" applyBorder="1" applyAlignment="1">
      <alignment horizontal="left" vertical="center" wrapText="1"/>
    </xf>
    <xf numFmtId="0" fontId="39" fillId="0" borderId="0" xfId="89" applyFont="1" applyAlignment="1">
      <alignment horizontal="center"/>
    </xf>
    <xf numFmtId="203" fontId="54" fillId="0" borderId="25" xfId="0" applyNumberFormat="1" applyFont="1" applyBorder="1" applyAlignment="1">
      <alignment vertical="center" wrapText="1"/>
    </xf>
    <xf numFmtId="167" fontId="39" fillId="0" borderId="47" xfId="62" applyNumberFormat="1" applyFont="1" applyBorder="1" applyAlignment="1">
      <alignment horizontal="right" vertical="center" wrapText="1"/>
    </xf>
    <xf numFmtId="0" fontId="4" fillId="0" borderId="25" xfId="135" applyBorder="1" applyAlignment="1">
      <alignment horizontal="center" vertical="center"/>
    </xf>
    <xf numFmtId="0" fontId="55" fillId="0" borderId="0" xfId="128" applyFont="1"/>
    <xf numFmtId="0" fontId="55" fillId="0" borderId="36" xfId="128" applyFont="1" applyBorder="1"/>
    <xf numFmtId="186" fontId="57" fillId="24" borderId="44" xfId="135" applyNumberFormat="1" applyFont="1" applyFill="1" applyBorder="1" applyAlignment="1">
      <alignment vertical="center"/>
    </xf>
    <xf numFmtId="0" fontId="55" fillId="0" borderId="37" xfId="128" applyFont="1" applyBorder="1"/>
    <xf numFmtId="0" fontId="41" fillId="0" borderId="0" xfId="128" applyFont="1" applyAlignment="1">
      <alignment horizontal="left" vertical="center"/>
    </xf>
    <xf numFmtId="9" fontId="39" fillId="0" borderId="0" xfId="129" applyNumberFormat="1" applyFont="1" applyBorder="1" applyAlignment="1">
      <alignment horizontal="center" vertical="center"/>
    </xf>
    <xf numFmtId="180" fontId="41" fillId="0" borderId="0" xfId="129" applyNumberFormat="1" applyFont="1" applyBorder="1" applyAlignment="1">
      <alignment vertical="center"/>
    </xf>
    <xf numFmtId="0" fontId="39" fillId="0" borderId="0" xfId="128" applyFont="1" applyAlignment="1">
      <alignment vertical="center"/>
    </xf>
    <xf numFmtId="186" fontId="41" fillId="0" borderId="0" xfId="135" applyNumberFormat="1" applyFont="1" applyAlignment="1">
      <alignment vertical="center"/>
    </xf>
    <xf numFmtId="0" fontId="45" fillId="0" borderId="0" xfId="89" applyFont="1" applyAlignment="1">
      <alignment horizontal="left"/>
    </xf>
    <xf numFmtId="0" fontId="47" fillId="0" borderId="0" xfId="130" applyFont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39" fillId="0" borderId="16" xfId="228" applyFont="1" applyBorder="1" applyAlignment="1">
      <alignment horizontal="center" vertical="center"/>
    </xf>
    <xf numFmtId="0" fontId="39" fillId="0" borderId="26" xfId="228" applyFont="1" applyBorder="1" applyAlignment="1">
      <alignment horizontal="center" vertical="center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3" fontId="51" fillId="26" borderId="25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41" fillId="24" borderId="13" xfId="135" applyFont="1" applyFill="1" applyBorder="1" applyAlignment="1">
      <alignment horizontal="left" vertical="center"/>
    </xf>
    <xf numFmtId="0" fontId="41" fillId="24" borderId="14" xfId="135" applyFont="1" applyFill="1" applyBorder="1" applyAlignment="1">
      <alignment horizontal="left" vertical="center"/>
    </xf>
    <xf numFmtId="0" fontId="41" fillId="24" borderId="15" xfId="135" applyFont="1" applyFill="1" applyBorder="1" applyAlignment="1">
      <alignment horizontal="left" vertical="center"/>
    </xf>
    <xf numFmtId="0" fontId="41" fillId="25" borderId="32" xfId="135" applyFont="1" applyFill="1" applyBorder="1" applyAlignment="1">
      <alignment horizontal="center" vertical="center" wrapText="1"/>
    </xf>
    <xf numFmtId="0" fontId="41" fillId="25" borderId="48" xfId="135" applyFont="1" applyFill="1" applyBorder="1" applyAlignment="1">
      <alignment horizontal="center" vertical="center" wrapText="1"/>
    </xf>
    <xf numFmtId="0" fontId="41" fillId="25" borderId="29" xfId="135" applyFont="1" applyFill="1" applyBorder="1" applyAlignment="1">
      <alignment horizontal="center" vertical="center" wrapText="1"/>
    </xf>
    <xf numFmtId="0" fontId="41" fillId="25" borderId="20" xfId="135" applyFont="1" applyFill="1" applyBorder="1" applyAlignment="1">
      <alignment horizontal="center" vertical="center" wrapText="1"/>
    </xf>
    <xf numFmtId="0" fontId="41" fillId="0" borderId="29" xfId="126" applyFont="1" applyBorder="1" applyAlignment="1">
      <alignment horizontal="center" vertical="center" wrapText="1"/>
    </xf>
    <xf numFmtId="0" fontId="41" fillId="0" borderId="46" xfId="126" applyFont="1" applyBorder="1" applyAlignment="1">
      <alignment horizontal="center" vertical="center" wrapText="1"/>
    </xf>
    <xf numFmtId="4" fontId="41" fillId="25" borderId="29" xfId="135" applyNumberFormat="1" applyFont="1" applyFill="1" applyBorder="1" applyAlignment="1">
      <alignment horizontal="center" vertical="center" wrapText="1"/>
    </xf>
    <xf numFmtId="4" fontId="41" fillId="25" borderId="20" xfId="135" applyNumberFormat="1" applyFont="1" applyFill="1" applyBorder="1" applyAlignment="1">
      <alignment horizontal="center" vertical="center" wrapText="1"/>
    </xf>
    <xf numFmtId="4" fontId="41" fillId="25" borderId="35" xfId="135" applyNumberFormat="1" applyFont="1" applyFill="1" applyBorder="1" applyAlignment="1">
      <alignment horizontal="center" vertical="center" wrapText="1"/>
    </xf>
    <xf numFmtId="4" fontId="41" fillId="25" borderId="42" xfId="135" applyNumberFormat="1" applyFont="1" applyFill="1" applyBorder="1" applyAlignment="1">
      <alignment horizontal="center" vertical="center" wrapText="1"/>
    </xf>
    <xf numFmtId="0" fontId="42" fillId="24" borderId="41" xfId="135" applyFont="1" applyFill="1" applyBorder="1" applyAlignment="1">
      <alignment horizontal="right" vertical="center"/>
    </xf>
    <xf numFmtId="0" fontId="41" fillId="24" borderId="43" xfId="135" applyFont="1" applyFill="1" applyBorder="1" applyAlignment="1">
      <alignment horizontal="right" vertical="center"/>
    </xf>
    <xf numFmtId="0" fontId="41" fillId="24" borderId="53" xfId="135" applyFont="1" applyFill="1" applyBorder="1" applyAlignment="1">
      <alignment horizontal="right" vertical="center"/>
    </xf>
    <xf numFmtId="0" fontId="39" fillId="25" borderId="20" xfId="130" applyFont="1" applyFill="1" applyBorder="1" applyAlignment="1">
      <alignment horizontal="center" vertical="center" wrapText="1"/>
    </xf>
    <xf numFmtId="0" fontId="39" fillId="25" borderId="42" xfId="130" applyFont="1" applyFill="1" applyBorder="1" applyAlignment="1">
      <alignment horizontal="center" vertical="center" wrapText="1"/>
    </xf>
    <xf numFmtId="0" fontId="52" fillId="28" borderId="41" xfId="135" applyFont="1" applyFill="1" applyBorder="1" applyAlignment="1">
      <alignment horizontal="right" vertical="center"/>
    </xf>
    <xf numFmtId="0" fontId="52" fillId="28" borderId="43" xfId="135" applyFont="1" applyFill="1" applyBorder="1" applyAlignment="1">
      <alignment horizontal="right" vertical="center"/>
    </xf>
    <xf numFmtId="0" fontId="52" fillId="28" borderId="53" xfId="135" applyFont="1" applyFill="1" applyBorder="1" applyAlignment="1">
      <alignment horizontal="right" vertical="center"/>
    </xf>
    <xf numFmtId="0" fontId="41" fillId="24" borderId="41" xfId="135" applyFont="1" applyFill="1" applyBorder="1" applyAlignment="1">
      <alignment horizontal="left" vertical="center"/>
    </xf>
    <xf numFmtId="0" fontId="41" fillId="24" borderId="43" xfId="135" applyFont="1" applyFill="1" applyBorder="1" applyAlignment="1">
      <alignment horizontal="left" vertical="center"/>
    </xf>
    <xf numFmtId="0" fontId="56" fillId="24" borderId="41" xfId="135" applyFont="1" applyFill="1" applyBorder="1" applyAlignment="1">
      <alignment horizontal="right" vertical="center"/>
    </xf>
    <xf numFmtId="0" fontId="57" fillId="24" borderId="43" xfId="135" applyFont="1" applyFill="1" applyBorder="1" applyAlignment="1">
      <alignment horizontal="right" vertical="center"/>
    </xf>
    <xf numFmtId="0" fontId="57" fillId="24" borderId="53" xfId="135" applyFont="1" applyFill="1" applyBorder="1" applyAlignment="1">
      <alignment horizontal="right" vertical="center"/>
    </xf>
    <xf numFmtId="0" fontId="45" fillId="0" borderId="43" xfId="0" applyFont="1" applyBorder="1" applyAlignment="1">
      <alignment horizontal="center" vertical="center" wrapText="1"/>
    </xf>
    <xf numFmtId="0" fontId="45" fillId="0" borderId="44" xfId="0" applyFont="1" applyBorder="1" applyAlignment="1">
      <alignment horizontal="center" vertic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tyles" Target="style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sharedStrings" Target="sharedStrings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212"/>
  <sheetViews>
    <sheetView showGridLines="0" tabSelected="1" zoomScale="70" zoomScaleNormal="70" zoomScaleSheetLayoutView="70" zoomScalePageLayoutView="91" workbookViewId="0"/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33.140625" style="111" customWidth="1"/>
    <col min="11" max="11" width="33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57" t="s">
        <v>0</v>
      </c>
      <c r="C1" s="257"/>
      <c r="D1" s="257"/>
      <c r="E1" s="257"/>
      <c r="F1" s="257"/>
      <c r="G1" s="257"/>
    </row>
    <row r="2" spans="1:13">
      <c r="B2" s="257" t="s">
        <v>1</v>
      </c>
      <c r="C2" s="257"/>
      <c r="D2" s="257"/>
      <c r="E2" s="257"/>
      <c r="F2" s="257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58" t="s">
        <v>2</v>
      </c>
      <c r="D5" s="258"/>
      <c r="E5" s="258"/>
      <c r="F5" s="258"/>
      <c r="G5" s="258"/>
      <c r="H5" s="258"/>
      <c r="I5" s="258"/>
      <c r="J5" s="258"/>
      <c r="K5" s="258"/>
      <c r="L5" s="120"/>
      <c r="M5" s="113"/>
    </row>
    <row r="6" spans="1:13" ht="15">
      <c r="A6" s="113"/>
      <c r="B6" s="119"/>
      <c r="C6" s="259" t="s">
        <v>25</v>
      </c>
      <c r="D6" s="259"/>
      <c r="E6" s="259"/>
      <c r="F6" s="259"/>
      <c r="G6" s="259"/>
      <c r="H6" s="259"/>
      <c r="I6" s="259"/>
      <c r="J6" s="259"/>
      <c r="K6" s="259"/>
      <c r="L6" s="120"/>
      <c r="M6" s="113"/>
    </row>
    <row r="7" spans="1:13" s="124" customFormat="1" ht="16.5" customHeight="1">
      <c r="A7" s="121"/>
      <c r="B7" s="122"/>
      <c r="C7" s="260" t="s">
        <v>26</v>
      </c>
      <c r="D7" s="261"/>
      <c r="E7" s="261"/>
      <c r="F7" s="261"/>
      <c r="G7" s="261"/>
      <c r="H7" s="261"/>
      <c r="I7" s="261"/>
      <c r="J7" s="261"/>
      <c r="K7" s="262"/>
      <c r="L7" s="123"/>
      <c r="M7" s="121"/>
    </row>
    <row r="8" spans="1:13" ht="33.75" customHeight="1" thickBot="1">
      <c r="A8" s="113"/>
      <c r="B8" s="125"/>
      <c r="C8" s="263"/>
      <c r="D8" s="264"/>
      <c r="E8" s="264"/>
      <c r="F8" s="264"/>
      <c r="G8" s="264"/>
      <c r="H8" s="264"/>
      <c r="I8" s="264"/>
      <c r="J8" s="264"/>
      <c r="K8" s="265"/>
      <c r="L8" s="120"/>
      <c r="M8" s="113"/>
    </row>
    <row r="9" spans="1:13" ht="34.5" customHeight="1">
      <c r="A9" s="113"/>
      <c r="B9" s="125"/>
      <c r="C9" s="275" t="s">
        <v>27</v>
      </c>
      <c r="D9" s="276"/>
      <c r="E9" s="276"/>
      <c r="F9" s="276"/>
      <c r="G9" s="276"/>
      <c r="H9" s="276"/>
      <c r="I9" s="276"/>
      <c r="J9" s="276"/>
      <c r="K9" s="277"/>
      <c r="L9" s="120"/>
      <c r="M9" s="113"/>
    </row>
    <row r="10" spans="1:13" s="136" customFormat="1" ht="30" customHeight="1" thickBot="1">
      <c r="A10" s="113"/>
      <c r="B10" s="119"/>
      <c r="C10" s="278"/>
      <c r="D10" s="279"/>
      <c r="E10" s="279"/>
      <c r="F10" s="279"/>
      <c r="G10" s="279"/>
      <c r="H10" s="279"/>
      <c r="I10" s="279"/>
      <c r="J10" s="279"/>
      <c r="K10" s="280"/>
      <c r="L10" s="120"/>
      <c r="M10" s="113"/>
    </row>
    <row r="11" spans="1:13" s="136" customFormat="1" ht="30" customHeight="1">
      <c r="A11" s="113"/>
      <c r="B11" s="119"/>
      <c r="C11" s="281" t="s">
        <v>3</v>
      </c>
      <c r="D11" s="283" t="s">
        <v>4</v>
      </c>
      <c r="E11" s="285" t="s">
        <v>5</v>
      </c>
      <c r="F11" s="286"/>
      <c r="G11" s="283" t="s">
        <v>6</v>
      </c>
      <c r="H11" s="283" t="s">
        <v>7</v>
      </c>
      <c r="I11" s="283" t="s">
        <v>8</v>
      </c>
      <c r="J11" s="287" t="s">
        <v>9</v>
      </c>
      <c r="K11" s="289" t="s">
        <v>10</v>
      </c>
      <c r="L11" s="120"/>
      <c r="M11" s="113"/>
    </row>
    <row r="12" spans="1:13" s="136" customFormat="1" ht="30" customHeight="1" thickBot="1">
      <c r="A12" s="113"/>
      <c r="B12" s="119"/>
      <c r="C12" s="282"/>
      <c r="D12" s="284"/>
      <c r="E12" s="137" t="s">
        <v>11</v>
      </c>
      <c r="F12" s="138" t="s">
        <v>12</v>
      </c>
      <c r="G12" s="284"/>
      <c r="H12" s="284"/>
      <c r="I12" s="284"/>
      <c r="J12" s="288"/>
      <c r="K12" s="290"/>
      <c r="L12" s="120"/>
      <c r="M12" s="113"/>
    </row>
    <row r="13" spans="1:13" s="136" customFormat="1" ht="30" customHeight="1" thickBot="1">
      <c r="A13" s="113"/>
      <c r="B13" s="119"/>
      <c r="C13" s="139" t="s">
        <v>84</v>
      </c>
      <c r="D13" s="140"/>
      <c r="E13" s="140"/>
      <c r="F13" s="140"/>
      <c r="G13" s="140"/>
      <c r="H13" s="140"/>
      <c r="I13" s="140"/>
      <c r="J13" s="140"/>
      <c r="K13" s="141"/>
      <c r="L13" s="120"/>
      <c r="M13" s="113"/>
    </row>
    <row r="14" spans="1:13" s="142" customFormat="1" ht="52.5" customHeight="1">
      <c r="B14" s="143"/>
      <c r="C14" s="144">
        <v>1</v>
      </c>
      <c r="D14" s="145">
        <v>1</v>
      </c>
      <c r="E14" s="146" t="s">
        <v>85</v>
      </c>
      <c r="F14" s="147" t="s">
        <v>86</v>
      </c>
      <c r="G14" s="146" t="s">
        <v>87</v>
      </c>
      <c r="H14" s="145">
        <v>1</v>
      </c>
      <c r="I14" s="148" t="s">
        <v>88</v>
      </c>
      <c r="J14" s="149"/>
      <c r="K14" s="150">
        <f>+J14*H14</f>
        <v>0</v>
      </c>
      <c r="L14" s="151"/>
    </row>
    <row r="15" spans="1:13" s="142" customFormat="1" ht="66" customHeight="1" thickBot="1">
      <c r="B15" s="143"/>
      <c r="C15" s="144">
        <v>2</v>
      </c>
      <c r="D15" s="145">
        <v>2</v>
      </c>
      <c r="E15" s="152" t="s">
        <v>89</v>
      </c>
      <c r="F15" s="153" t="s">
        <v>86</v>
      </c>
      <c r="G15" s="154" t="s">
        <v>90</v>
      </c>
      <c r="H15" s="145">
        <v>1</v>
      </c>
      <c r="I15" s="148" t="s">
        <v>88</v>
      </c>
      <c r="J15" s="155"/>
      <c r="K15" s="150">
        <f>+J15*H15</f>
        <v>0</v>
      </c>
      <c r="L15" s="151"/>
    </row>
    <row r="16" spans="1:13" s="160" customFormat="1" ht="30" customHeight="1" thickBot="1">
      <c r="A16" s="156"/>
      <c r="B16" s="157"/>
      <c r="C16" s="291" t="s">
        <v>14</v>
      </c>
      <c r="D16" s="292"/>
      <c r="E16" s="292"/>
      <c r="F16" s="292"/>
      <c r="G16" s="292"/>
      <c r="H16" s="292"/>
      <c r="I16" s="292"/>
      <c r="J16" s="293"/>
      <c r="K16" s="158">
        <f>SUM(K14:K15)</f>
        <v>0</v>
      </c>
      <c r="L16" s="159"/>
      <c r="M16" s="156"/>
    </row>
    <row r="17" spans="1:13" s="160" customFormat="1" ht="15">
      <c r="A17" s="156"/>
      <c r="B17" s="157"/>
      <c r="C17" s="161"/>
      <c r="D17" s="161"/>
      <c r="E17" s="161"/>
      <c r="F17" s="161"/>
      <c r="G17" s="161"/>
      <c r="H17" s="161"/>
      <c r="I17" s="161"/>
      <c r="J17" s="161"/>
      <c r="K17" s="162"/>
      <c r="L17" s="159"/>
      <c r="M17" s="156"/>
    </row>
    <row r="18" spans="1:13" s="160" customFormat="1" ht="30" customHeight="1" thickBot="1">
      <c r="A18" s="156"/>
      <c r="B18" s="157"/>
      <c r="C18" s="163"/>
      <c r="D18" s="164"/>
      <c r="E18" s="164"/>
      <c r="F18" s="164"/>
      <c r="G18" s="165" t="s">
        <v>15</v>
      </c>
      <c r="H18" s="166"/>
      <c r="I18" s="167"/>
      <c r="J18" s="168"/>
      <c r="K18" s="169">
        <f>+K16</f>
        <v>0</v>
      </c>
      <c r="L18" s="159"/>
      <c r="M18" s="156"/>
    </row>
    <row r="19" spans="1:13" s="160" customFormat="1" ht="30" customHeight="1" thickBot="1">
      <c r="A19" s="156"/>
      <c r="B19" s="157"/>
      <c r="C19" s="163"/>
      <c r="D19" s="170"/>
      <c r="E19" s="163"/>
      <c r="F19" s="163"/>
      <c r="G19" s="171" t="s">
        <v>16</v>
      </c>
      <c r="H19" s="172"/>
      <c r="I19" s="173"/>
      <c r="J19" s="174"/>
      <c r="K19" s="158">
        <f>+K18</f>
        <v>0</v>
      </c>
      <c r="L19" s="159"/>
      <c r="M19" s="156"/>
    </row>
    <row r="20" spans="1:13" s="160" customFormat="1" ht="15.75" thickBot="1">
      <c r="A20" s="156"/>
      <c r="B20" s="157"/>
      <c r="C20" s="163"/>
      <c r="D20" s="170"/>
      <c r="E20" s="170"/>
      <c r="F20" s="170"/>
      <c r="G20" s="163"/>
      <c r="H20" s="163"/>
      <c r="I20" s="175"/>
      <c r="J20" s="176"/>
      <c r="K20" s="177"/>
      <c r="L20" s="159"/>
      <c r="M20" s="156"/>
    </row>
    <row r="21" spans="1:13" s="160" customFormat="1" ht="15">
      <c r="A21" s="156"/>
      <c r="B21" s="157"/>
      <c r="C21" s="178"/>
      <c r="D21" s="266"/>
      <c r="E21" s="266"/>
      <c r="F21" s="266"/>
      <c r="G21" s="266"/>
      <c r="H21" s="266"/>
      <c r="I21" s="266"/>
      <c r="J21" s="266"/>
      <c r="K21" s="267"/>
      <c r="L21" s="179"/>
      <c r="M21" s="156"/>
    </row>
    <row r="22" spans="1:13" s="180" customFormat="1" ht="27.75" customHeight="1">
      <c r="B22" s="181"/>
      <c r="C22" s="268" t="s">
        <v>91</v>
      </c>
      <c r="D22" s="269"/>
      <c r="E22" s="269"/>
      <c r="F22" s="269"/>
      <c r="G22" s="269"/>
      <c r="H22" s="270" t="s">
        <v>17</v>
      </c>
      <c r="I22" s="270"/>
      <c r="J22" s="270"/>
      <c r="K22" s="182" t="s">
        <v>18</v>
      </c>
      <c r="L22" s="183"/>
    </row>
    <row r="23" spans="1:13" s="180" customFormat="1" ht="32.25" customHeight="1">
      <c r="B23" s="181"/>
      <c r="C23" s="268" t="s">
        <v>92</v>
      </c>
      <c r="D23" s="269"/>
      <c r="E23" s="269"/>
      <c r="F23" s="269"/>
      <c r="G23" s="269"/>
      <c r="H23" s="271" t="s">
        <v>19</v>
      </c>
      <c r="I23" s="271"/>
      <c r="J23" s="184" t="s">
        <v>20</v>
      </c>
      <c r="K23" s="185"/>
      <c r="L23" s="183"/>
    </row>
    <row r="24" spans="1:13" s="180" customFormat="1" ht="30" customHeight="1">
      <c r="B24" s="181"/>
      <c r="C24" s="268" t="s">
        <v>93</v>
      </c>
      <c r="D24" s="269"/>
      <c r="E24" s="269"/>
      <c r="F24" s="269"/>
      <c r="G24" s="269"/>
      <c r="H24" s="272" t="s">
        <v>94</v>
      </c>
      <c r="I24" s="273"/>
      <c r="J24" s="184" t="s">
        <v>21</v>
      </c>
      <c r="K24" s="185"/>
      <c r="L24" s="183"/>
    </row>
    <row r="25" spans="1:13" s="180" customFormat="1" ht="27.75" customHeight="1">
      <c r="B25" s="181"/>
      <c r="C25" s="186"/>
      <c r="E25" s="187"/>
      <c r="F25" s="187"/>
      <c r="G25" s="188"/>
      <c r="H25" s="274" t="s">
        <v>72</v>
      </c>
      <c r="I25" s="271"/>
      <c r="J25" s="184" t="s">
        <v>22</v>
      </c>
      <c r="K25" s="185"/>
      <c r="L25" s="189"/>
    </row>
    <row r="26" spans="1:13" s="190" customFormat="1" ht="27.75" customHeight="1">
      <c r="B26" s="191"/>
      <c r="C26" s="192"/>
      <c r="D26" s="193"/>
      <c r="E26" s="193"/>
      <c r="F26" s="193"/>
      <c r="G26" s="194"/>
      <c r="H26" s="271" t="s">
        <v>23</v>
      </c>
      <c r="I26" s="271"/>
      <c r="J26" s="184" t="s">
        <v>24</v>
      </c>
      <c r="K26" s="185"/>
      <c r="L26" s="195"/>
    </row>
    <row r="27" spans="1:13" s="136" customFormat="1" ht="21.75" customHeight="1" thickBot="1">
      <c r="A27" s="113"/>
      <c r="B27" s="119"/>
      <c r="C27" s="196"/>
      <c r="D27" s="197"/>
      <c r="E27" s="197"/>
      <c r="F27" s="197"/>
      <c r="G27" s="198"/>
      <c r="H27" s="294"/>
      <c r="I27" s="294"/>
      <c r="J27" s="294"/>
      <c r="K27" s="295"/>
      <c r="L27" s="120"/>
      <c r="M27" s="113"/>
    </row>
    <row r="28" spans="1:13" s="136" customFormat="1" ht="21.75" customHeight="1" thickBot="1">
      <c r="A28" s="113"/>
      <c r="B28" s="119"/>
      <c r="C28" s="199"/>
      <c r="D28" s="199"/>
      <c r="E28" s="199"/>
      <c r="F28" s="199"/>
      <c r="G28" s="199"/>
      <c r="H28" s="200"/>
      <c r="I28" s="200"/>
      <c r="J28" s="200"/>
      <c r="K28" s="200"/>
      <c r="L28" s="120"/>
      <c r="M28" s="113"/>
    </row>
    <row r="29" spans="1:13" s="160" customFormat="1" ht="30" customHeight="1" thickBot="1">
      <c r="A29" s="156"/>
      <c r="B29" s="157"/>
      <c r="C29" s="296" t="s">
        <v>95</v>
      </c>
      <c r="D29" s="297"/>
      <c r="E29" s="297"/>
      <c r="F29" s="297"/>
      <c r="G29" s="297"/>
      <c r="H29" s="297"/>
      <c r="I29" s="297"/>
      <c r="J29" s="298"/>
      <c r="K29" s="201">
        <f>+K19</f>
        <v>0</v>
      </c>
      <c r="L29" s="159"/>
      <c r="M29" s="156"/>
    </row>
    <row r="30" spans="1:13" s="136" customFormat="1" ht="21.75" customHeight="1" thickBot="1">
      <c r="A30" s="113"/>
      <c r="B30" s="119"/>
      <c r="C30" s="199"/>
      <c r="D30" s="199"/>
      <c r="E30" s="199"/>
      <c r="F30" s="199"/>
      <c r="G30" s="199"/>
      <c r="H30" s="200"/>
      <c r="I30" s="200"/>
      <c r="J30" s="200"/>
      <c r="K30" s="200"/>
      <c r="L30" s="120"/>
      <c r="M30" s="113"/>
    </row>
    <row r="31" spans="1:13" s="136" customFormat="1" ht="30" customHeight="1">
      <c r="A31" s="113"/>
      <c r="B31" s="119"/>
      <c r="C31" s="281" t="s">
        <v>3</v>
      </c>
      <c r="D31" s="283" t="s">
        <v>4</v>
      </c>
      <c r="E31" s="285" t="s">
        <v>5</v>
      </c>
      <c r="F31" s="286"/>
      <c r="G31" s="283" t="s">
        <v>6</v>
      </c>
      <c r="H31" s="283" t="s">
        <v>7</v>
      </c>
      <c r="I31" s="283" t="s">
        <v>8</v>
      </c>
      <c r="J31" s="287" t="s">
        <v>9</v>
      </c>
      <c r="K31" s="289" t="s">
        <v>10</v>
      </c>
      <c r="L31" s="120"/>
      <c r="M31" s="113"/>
    </row>
    <row r="32" spans="1:13" s="136" customFormat="1" ht="30" customHeight="1" thickBot="1">
      <c r="A32" s="113"/>
      <c r="B32" s="119"/>
      <c r="C32" s="282"/>
      <c r="D32" s="284"/>
      <c r="E32" s="137" t="s">
        <v>11</v>
      </c>
      <c r="F32" s="138" t="s">
        <v>12</v>
      </c>
      <c r="G32" s="284"/>
      <c r="H32" s="284"/>
      <c r="I32" s="284"/>
      <c r="J32" s="288"/>
      <c r="K32" s="290"/>
      <c r="L32" s="120"/>
      <c r="M32" s="113"/>
    </row>
    <row r="33" spans="1:13" s="136" customFormat="1" ht="30" customHeight="1" thickBot="1">
      <c r="A33" s="113"/>
      <c r="B33" s="119"/>
      <c r="C33" s="139" t="s">
        <v>96</v>
      </c>
      <c r="D33" s="140"/>
      <c r="E33" s="140"/>
      <c r="F33" s="140"/>
      <c r="G33" s="140"/>
      <c r="H33" s="140"/>
      <c r="I33" s="140"/>
      <c r="J33" s="140"/>
      <c r="K33" s="141"/>
      <c r="L33" s="120"/>
      <c r="M33" s="113"/>
    </row>
    <row r="34" spans="1:13" s="142" customFormat="1" ht="322.5" customHeight="1" thickBot="1">
      <c r="B34" s="143"/>
      <c r="C34" s="144">
        <v>1</v>
      </c>
      <c r="D34" s="145">
        <v>1</v>
      </c>
      <c r="E34" s="146" t="s">
        <v>97</v>
      </c>
      <c r="F34" s="147" t="s">
        <v>86</v>
      </c>
      <c r="G34" s="146" t="s">
        <v>98</v>
      </c>
      <c r="H34" s="145">
        <v>1</v>
      </c>
      <c r="I34" s="148" t="s">
        <v>88</v>
      </c>
      <c r="J34" s="149"/>
      <c r="K34" s="150">
        <f>+J34*H34</f>
        <v>0</v>
      </c>
      <c r="L34" s="151"/>
    </row>
    <row r="35" spans="1:13" s="160" customFormat="1" ht="30" customHeight="1" thickBot="1">
      <c r="A35" s="156"/>
      <c r="B35" s="157"/>
      <c r="C35" s="291" t="s">
        <v>14</v>
      </c>
      <c r="D35" s="292"/>
      <c r="E35" s="292"/>
      <c r="F35" s="292"/>
      <c r="G35" s="292"/>
      <c r="H35" s="292"/>
      <c r="I35" s="292"/>
      <c r="J35" s="293"/>
      <c r="K35" s="158">
        <f>SUM(K34:K34)</f>
        <v>0</v>
      </c>
      <c r="L35" s="159"/>
      <c r="M35" s="156"/>
    </row>
    <row r="36" spans="1:13" s="160" customFormat="1" ht="15">
      <c r="A36" s="156"/>
      <c r="B36" s="157"/>
      <c r="C36" s="161"/>
      <c r="D36" s="161"/>
      <c r="E36" s="161"/>
      <c r="F36" s="161"/>
      <c r="G36" s="161"/>
      <c r="H36" s="161"/>
      <c r="I36" s="161"/>
      <c r="J36" s="161"/>
      <c r="K36" s="162"/>
      <c r="L36" s="159"/>
      <c r="M36" s="156"/>
    </row>
    <row r="37" spans="1:13" s="160" customFormat="1" ht="30" customHeight="1" thickBot="1">
      <c r="A37" s="156"/>
      <c r="B37" s="157"/>
      <c r="C37" s="163"/>
      <c r="D37" s="164"/>
      <c r="E37" s="164"/>
      <c r="F37" s="164"/>
      <c r="G37" s="165" t="s">
        <v>15</v>
      </c>
      <c r="H37" s="166"/>
      <c r="I37" s="167"/>
      <c r="J37" s="168"/>
      <c r="K37" s="169">
        <f>+K35</f>
        <v>0</v>
      </c>
      <c r="L37" s="159"/>
      <c r="M37" s="156"/>
    </row>
    <row r="38" spans="1:13" s="160" customFormat="1" ht="30" customHeight="1" thickBot="1">
      <c r="A38" s="156"/>
      <c r="B38" s="157"/>
      <c r="C38" s="163"/>
      <c r="D38" s="170"/>
      <c r="E38" s="163"/>
      <c r="F38" s="163"/>
      <c r="G38" s="171" t="s">
        <v>16</v>
      </c>
      <c r="H38" s="172"/>
      <c r="I38" s="173"/>
      <c r="J38" s="174"/>
      <c r="K38" s="158">
        <f>+K37</f>
        <v>0</v>
      </c>
      <c r="L38" s="159"/>
      <c r="M38" s="156"/>
    </row>
    <row r="39" spans="1:13" s="160" customFormat="1" ht="15.75" thickBot="1">
      <c r="A39" s="156"/>
      <c r="B39" s="157"/>
      <c r="C39" s="163"/>
      <c r="D39" s="170"/>
      <c r="E39" s="170"/>
      <c r="F39" s="170"/>
      <c r="G39" s="163"/>
      <c r="H39" s="163"/>
      <c r="I39" s="175"/>
      <c r="J39" s="176"/>
      <c r="K39" s="177"/>
      <c r="L39" s="159"/>
      <c r="M39" s="156"/>
    </row>
    <row r="40" spans="1:13" s="160" customFormat="1" ht="15">
      <c r="A40" s="156"/>
      <c r="B40" s="157"/>
      <c r="C40" s="178"/>
      <c r="D40" s="266"/>
      <c r="E40" s="266"/>
      <c r="F40" s="266"/>
      <c r="G40" s="266"/>
      <c r="H40" s="266"/>
      <c r="I40" s="266"/>
      <c r="J40" s="266"/>
      <c r="K40" s="267"/>
      <c r="L40" s="179"/>
      <c r="M40" s="156"/>
    </row>
    <row r="41" spans="1:13" s="180" customFormat="1" ht="33.75" customHeight="1">
      <c r="B41" s="181"/>
      <c r="C41" s="268" t="s">
        <v>91</v>
      </c>
      <c r="D41" s="269"/>
      <c r="E41" s="269"/>
      <c r="F41" s="269"/>
      <c r="G41" s="269"/>
      <c r="H41" s="270" t="s">
        <v>17</v>
      </c>
      <c r="I41" s="270"/>
      <c r="J41" s="270"/>
      <c r="K41" s="182" t="s">
        <v>18</v>
      </c>
      <c r="L41" s="183"/>
    </row>
    <row r="42" spans="1:13" s="180" customFormat="1" ht="32.25" customHeight="1">
      <c r="B42" s="181"/>
      <c r="C42" s="268" t="s">
        <v>92</v>
      </c>
      <c r="D42" s="269"/>
      <c r="E42" s="269"/>
      <c r="F42" s="269"/>
      <c r="G42" s="269"/>
      <c r="H42" s="271" t="s">
        <v>19</v>
      </c>
      <c r="I42" s="271"/>
      <c r="J42" s="184" t="s">
        <v>20</v>
      </c>
      <c r="K42" s="185"/>
      <c r="L42" s="183"/>
    </row>
    <row r="43" spans="1:13" s="180" customFormat="1" ht="30" customHeight="1">
      <c r="B43" s="181"/>
      <c r="C43" s="268" t="s">
        <v>93</v>
      </c>
      <c r="D43" s="269"/>
      <c r="E43" s="269"/>
      <c r="F43" s="269"/>
      <c r="G43" s="269"/>
      <c r="H43" s="272" t="s">
        <v>94</v>
      </c>
      <c r="I43" s="273"/>
      <c r="J43" s="184" t="s">
        <v>21</v>
      </c>
      <c r="K43" s="185"/>
      <c r="L43" s="183"/>
    </row>
    <row r="44" spans="1:13" s="180" customFormat="1" ht="27.75" customHeight="1">
      <c r="B44" s="181"/>
      <c r="C44" s="186"/>
      <c r="E44" s="187"/>
      <c r="F44" s="187"/>
      <c r="G44" s="188"/>
      <c r="H44" s="274" t="s">
        <v>72</v>
      </c>
      <c r="I44" s="271"/>
      <c r="J44" s="184" t="s">
        <v>22</v>
      </c>
      <c r="K44" s="185"/>
      <c r="L44" s="189"/>
    </row>
    <row r="45" spans="1:13" s="190" customFormat="1" ht="27.75" customHeight="1">
      <c r="B45" s="191"/>
      <c r="C45" s="192"/>
      <c r="D45" s="193"/>
      <c r="E45" s="193"/>
      <c r="F45" s="193"/>
      <c r="G45" s="194"/>
      <c r="H45" s="271" t="s">
        <v>23</v>
      </c>
      <c r="I45" s="271"/>
      <c r="J45" s="184" t="s">
        <v>24</v>
      </c>
      <c r="K45" s="185"/>
      <c r="L45" s="195"/>
    </row>
    <row r="46" spans="1:13" s="136" customFormat="1" ht="21.75" customHeight="1" thickBot="1">
      <c r="A46" s="113"/>
      <c r="B46" s="119"/>
      <c r="C46" s="196"/>
      <c r="D46" s="197"/>
      <c r="E46" s="197"/>
      <c r="F46" s="197"/>
      <c r="G46" s="198"/>
      <c r="H46" s="294"/>
      <c r="I46" s="294"/>
      <c r="J46" s="294"/>
      <c r="K46" s="295"/>
      <c r="L46" s="120"/>
      <c r="M46" s="113"/>
    </row>
    <row r="47" spans="1:13" s="136" customFormat="1" ht="21.75" customHeight="1" thickBot="1">
      <c r="A47" s="113"/>
      <c r="B47" s="119"/>
      <c r="C47" s="199"/>
      <c r="D47" s="199"/>
      <c r="E47" s="199"/>
      <c r="F47" s="199"/>
      <c r="G47" s="199"/>
      <c r="H47" s="200"/>
      <c r="I47" s="200"/>
      <c r="J47" s="200"/>
      <c r="K47" s="200"/>
      <c r="L47" s="120"/>
      <c r="M47" s="113"/>
    </row>
    <row r="48" spans="1:13" s="136" customFormat="1" ht="48" customHeight="1">
      <c r="A48" s="113"/>
      <c r="B48" s="119"/>
      <c r="C48" s="281" t="s">
        <v>3</v>
      </c>
      <c r="D48" s="283" t="s">
        <v>4</v>
      </c>
      <c r="E48" s="285" t="s">
        <v>5</v>
      </c>
      <c r="F48" s="286"/>
      <c r="G48" s="283" t="s">
        <v>6</v>
      </c>
      <c r="H48" s="283" t="s">
        <v>7</v>
      </c>
      <c r="I48" s="283" t="s">
        <v>8</v>
      </c>
      <c r="J48" s="287" t="s">
        <v>99</v>
      </c>
      <c r="K48" s="289" t="s">
        <v>100</v>
      </c>
      <c r="L48" s="120"/>
      <c r="M48" s="113"/>
    </row>
    <row r="49" spans="1:13" s="136" customFormat="1" ht="30" customHeight="1" thickBot="1">
      <c r="A49" s="113"/>
      <c r="B49" s="119"/>
      <c r="C49" s="282"/>
      <c r="D49" s="284"/>
      <c r="E49" s="137" t="s">
        <v>11</v>
      </c>
      <c r="F49" s="138" t="s">
        <v>12</v>
      </c>
      <c r="G49" s="284"/>
      <c r="H49" s="284"/>
      <c r="I49" s="284"/>
      <c r="J49" s="288"/>
      <c r="K49" s="290"/>
      <c r="L49" s="120"/>
      <c r="M49" s="113"/>
    </row>
    <row r="50" spans="1:13" s="136" customFormat="1" ht="30" customHeight="1" thickBot="1">
      <c r="A50" s="113"/>
      <c r="B50" s="119"/>
      <c r="C50" s="299" t="s">
        <v>101</v>
      </c>
      <c r="D50" s="300"/>
      <c r="E50" s="300"/>
      <c r="F50" s="300"/>
      <c r="G50" s="300"/>
      <c r="H50" s="300"/>
      <c r="I50" s="300"/>
      <c r="J50" s="300"/>
      <c r="K50" s="202"/>
      <c r="L50" s="120"/>
      <c r="M50" s="113"/>
    </row>
    <row r="51" spans="1:13" s="142" customFormat="1" ht="12.75">
      <c r="B51" s="143"/>
      <c r="C51" s="203">
        <v>2</v>
      </c>
      <c r="D51" s="204">
        <v>2</v>
      </c>
      <c r="E51" s="204"/>
      <c r="F51" s="204"/>
      <c r="G51" s="205" t="s">
        <v>102</v>
      </c>
      <c r="H51" s="206" t="s">
        <v>103</v>
      </c>
      <c r="I51" s="207">
        <v>10</v>
      </c>
      <c r="J51" s="208"/>
      <c r="K51" s="209">
        <f>+I51*J51</f>
        <v>0</v>
      </c>
      <c r="L51" s="151"/>
    </row>
    <row r="52" spans="1:13" s="142" customFormat="1" ht="12.75">
      <c r="B52" s="143"/>
      <c r="C52" s="210">
        <v>3</v>
      </c>
      <c r="D52" s="145">
        <v>3</v>
      </c>
      <c r="E52" s="145"/>
      <c r="F52" s="145"/>
      <c r="G52" s="205" t="s">
        <v>104</v>
      </c>
      <c r="H52" s="206" t="s">
        <v>105</v>
      </c>
      <c r="I52" s="207">
        <v>1</v>
      </c>
      <c r="J52" s="208"/>
      <c r="K52" s="211">
        <f>+I52*J52</f>
        <v>0</v>
      </c>
      <c r="L52" s="151"/>
    </row>
    <row r="53" spans="1:13" s="142" customFormat="1" ht="12.75">
      <c r="B53" s="143"/>
      <c r="C53" s="210">
        <v>4</v>
      </c>
      <c r="D53" s="145">
        <v>4</v>
      </c>
      <c r="E53" s="145"/>
      <c r="F53" s="145"/>
      <c r="G53" s="205" t="s">
        <v>106</v>
      </c>
      <c r="H53" s="206" t="s">
        <v>105</v>
      </c>
      <c r="I53" s="207">
        <v>1</v>
      </c>
      <c r="J53" s="208"/>
      <c r="K53" s="211">
        <f>+I53*J53</f>
        <v>0</v>
      </c>
      <c r="L53" s="151"/>
    </row>
    <row r="54" spans="1:13" s="142" customFormat="1" ht="12.75">
      <c r="B54" s="143"/>
      <c r="C54" s="210">
        <v>5</v>
      </c>
      <c r="D54" s="145">
        <v>5</v>
      </c>
      <c r="E54" s="145"/>
      <c r="F54" s="145"/>
      <c r="G54" s="205" t="s">
        <v>107</v>
      </c>
      <c r="H54" s="206" t="s">
        <v>105</v>
      </c>
      <c r="I54" s="207">
        <v>1</v>
      </c>
      <c r="J54" s="208"/>
      <c r="K54" s="211">
        <f>+I54*J54</f>
        <v>0</v>
      </c>
      <c r="L54" s="151"/>
    </row>
    <row r="55" spans="1:13" s="142" customFormat="1" ht="13.5" thickBot="1">
      <c r="B55" s="143"/>
      <c r="C55" s="210">
        <v>6</v>
      </c>
      <c r="D55" s="145">
        <v>6</v>
      </c>
      <c r="E55" s="145"/>
      <c r="F55" s="145"/>
      <c r="G55" s="205" t="s">
        <v>108</v>
      </c>
      <c r="H55" s="206" t="s">
        <v>105</v>
      </c>
      <c r="I55" s="207">
        <v>1</v>
      </c>
      <c r="J55" s="208"/>
      <c r="K55" s="211">
        <f>+I55*J55</f>
        <v>0</v>
      </c>
      <c r="L55" s="151"/>
    </row>
    <row r="56" spans="1:13" s="136" customFormat="1" ht="30" hidden="1" customHeight="1" thickBot="1">
      <c r="A56" s="113"/>
      <c r="B56" s="119"/>
      <c r="C56" s="212"/>
      <c r="D56" s="213"/>
      <c r="E56" s="213"/>
      <c r="F56" s="213"/>
      <c r="G56" s="213"/>
      <c r="H56" s="213"/>
      <c r="I56" s="213"/>
      <c r="J56" s="213"/>
      <c r="K56" s="214"/>
      <c r="L56" s="120"/>
      <c r="M56" s="113"/>
    </row>
    <row r="57" spans="1:13" s="136" customFormat="1" ht="30" hidden="1" customHeight="1" thickBot="1">
      <c r="A57" s="113"/>
      <c r="B57" s="119"/>
      <c r="C57" s="215"/>
      <c r="D57" s="216"/>
      <c r="E57" s="216"/>
      <c r="F57" s="216"/>
      <c r="G57" s="217"/>
      <c r="H57" s="216"/>
      <c r="I57" s="218"/>
      <c r="J57" s="219"/>
      <c r="K57" s="220">
        <f>+J57*I57</f>
        <v>0</v>
      </c>
      <c r="L57" s="120"/>
      <c r="M57" s="113"/>
    </row>
    <row r="58" spans="1:13" s="136" customFormat="1" ht="30" hidden="1" customHeight="1" thickBot="1">
      <c r="A58" s="113"/>
      <c r="B58" s="119"/>
      <c r="C58" s="215"/>
      <c r="D58" s="216"/>
      <c r="E58" s="216"/>
      <c r="F58" s="216"/>
      <c r="G58" s="217"/>
      <c r="H58" s="216"/>
      <c r="I58" s="218"/>
      <c r="J58" s="219"/>
      <c r="K58" s="220">
        <f>+J58*I58</f>
        <v>0</v>
      </c>
      <c r="L58" s="120"/>
      <c r="M58" s="113"/>
    </row>
    <row r="59" spans="1:13" s="113" customFormat="1" ht="30" hidden="1" customHeight="1" thickBot="1">
      <c r="B59" s="119"/>
      <c r="C59" s="215"/>
      <c r="D59" s="216"/>
      <c r="E59" s="216"/>
      <c r="F59" s="216"/>
      <c r="G59" s="217"/>
      <c r="H59" s="216"/>
      <c r="I59" s="218"/>
      <c r="J59" s="219"/>
      <c r="K59" s="220">
        <f>+J59*I59</f>
        <v>0</v>
      </c>
      <c r="L59" s="120"/>
    </row>
    <row r="60" spans="1:13" s="136" customFormat="1" ht="30" hidden="1" customHeight="1" thickBot="1">
      <c r="B60" s="221"/>
      <c r="C60" s="215"/>
      <c r="D60" s="216"/>
      <c r="E60" s="216"/>
      <c r="F60" s="216"/>
      <c r="G60" s="217"/>
      <c r="H60" s="216"/>
      <c r="I60" s="218"/>
      <c r="J60" s="219"/>
      <c r="K60" s="220">
        <f>+J60*I60</f>
        <v>0</v>
      </c>
      <c r="L60" s="222"/>
    </row>
    <row r="61" spans="1:13" s="136" customFormat="1" ht="30" hidden="1" customHeight="1" thickBot="1">
      <c r="A61" s="113"/>
      <c r="B61" s="119"/>
      <c r="C61" s="223" t="s">
        <v>13</v>
      </c>
      <c r="D61" s="224"/>
      <c r="E61" s="225"/>
      <c r="F61" s="224"/>
      <c r="G61" s="224"/>
      <c r="H61" s="224"/>
      <c r="I61" s="218"/>
      <c r="J61" s="224"/>
      <c r="K61" s="226">
        <f>+SUM(K57:K60)</f>
        <v>0</v>
      </c>
      <c r="L61" s="120"/>
      <c r="M61" s="113"/>
    </row>
    <row r="62" spans="1:13" s="136" customFormat="1" ht="30" hidden="1" customHeight="1" thickBot="1">
      <c r="A62" s="113"/>
      <c r="B62" s="119"/>
      <c r="C62" s="212"/>
      <c r="D62" s="213"/>
      <c r="E62" s="213"/>
      <c r="F62" s="213"/>
      <c r="G62" s="213"/>
      <c r="H62" s="213"/>
      <c r="I62" s="213"/>
      <c r="J62" s="213"/>
      <c r="K62" s="227"/>
      <c r="L62" s="120"/>
      <c r="M62" s="113"/>
    </row>
    <row r="63" spans="1:13" s="136" customFormat="1" ht="30" hidden="1" customHeight="1" thickBot="1">
      <c r="A63" s="113"/>
      <c r="B63" s="119"/>
      <c r="C63" s="215"/>
      <c r="D63" s="216"/>
      <c r="E63" s="216"/>
      <c r="F63" s="216"/>
      <c r="G63" s="228"/>
      <c r="H63" s="216"/>
      <c r="I63" s="218"/>
      <c r="K63" s="229">
        <f>+J63*I63</f>
        <v>0</v>
      </c>
      <c r="L63" s="120"/>
      <c r="M63" s="113"/>
    </row>
    <row r="64" spans="1:13" s="136" customFormat="1" ht="30" hidden="1" customHeight="1" thickBot="1">
      <c r="A64" s="113"/>
      <c r="B64" s="119"/>
      <c r="C64" s="215"/>
      <c r="D64" s="230"/>
      <c r="E64" s="230"/>
      <c r="F64" s="230"/>
      <c r="G64" s="228"/>
      <c r="H64" s="216"/>
      <c r="I64" s="218"/>
      <c r="J64" s="219"/>
      <c r="K64" s="220">
        <f>+J64*I64</f>
        <v>0</v>
      </c>
      <c r="L64" s="120"/>
      <c r="M64" s="113"/>
    </row>
    <row r="65" spans="1:13" s="136" customFormat="1" ht="30" hidden="1" customHeight="1" thickBot="1">
      <c r="A65" s="113"/>
      <c r="B65" s="119"/>
      <c r="C65" s="215"/>
      <c r="D65" s="216"/>
      <c r="E65" s="216"/>
      <c r="F65" s="216"/>
      <c r="G65" s="228"/>
      <c r="H65" s="216"/>
      <c r="I65" s="218"/>
      <c r="J65" s="219"/>
      <c r="K65" s="220">
        <f t="shared" ref="K65:K70" si="0">+J65*I65</f>
        <v>0</v>
      </c>
      <c r="L65" s="120"/>
      <c r="M65" s="113"/>
    </row>
    <row r="66" spans="1:13" s="113" customFormat="1" ht="30" hidden="1" customHeight="1" thickBot="1">
      <c r="B66" s="119"/>
      <c r="C66" s="215"/>
      <c r="D66" s="216"/>
      <c r="E66" s="216"/>
      <c r="F66" s="216"/>
      <c r="G66" s="228"/>
      <c r="H66" s="216"/>
      <c r="I66" s="218"/>
      <c r="J66" s="219"/>
      <c r="K66" s="220">
        <f t="shared" si="0"/>
        <v>0</v>
      </c>
      <c r="L66" s="120"/>
    </row>
    <row r="67" spans="1:13" s="136" customFormat="1" ht="30" hidden="1" customHeight="1" thickBot="1">
      <c r="A67" s="113"/>
      <c r="B67" s="119"/>
      <c r="C67" s="215"/>
      <c r="D67" s="216"/>
      <c r="E67" s="216"/>
      <c r="F67" s="216"/>
      <c r="G67" s="228"/>
      <c r="H67" s="216"/>
      <c r="I67" s="218"/>
      <c r="J67" s="231"/>
      <c r="K67" s="220">
        <f t="shared" si="0"/>
        <v>0</v>
      </c>
      <c r="L67" s="120"/>
      <c r="M67" s="113"/>
    </row>
    <row r="68" spans="1:13" s="113" customFormat="1" ht="30" hidden="1" customHeight="1" thickBot="1">
      <c r="B68" s="119"/>
      <c r="C68" s="215"/>
      <c r="D68" s="216"/>
      <c r="E68" s="216"/>
      <c r="F68" s="216"/>
      <c r="G68" s="228"/>
      <c r="H68" s="216"/>
      <c r="I68" s="218"/>
      <c r="J68" s="231"/>
      <c r="K68" s="220">
        <f t="shared" si="0"/>
        <v>0</v>
      </c>
      <c r="L68" s="120"/>
    </row>
    <row r="69" spans="1:13" s="136" customFormat="1" ht="30" hidden="1" customHeight="1" thickBot="1">
      <c r="A69" s="113"/>
      <c r="B69" s="119"/>
      <c r="C69" s="215"/>
      <c r="D69" s="216"/>
      <c r="E69" s="216"/>
      <c r="F69" s="216"/>
      <c r="G69" s="228"/>
      <c r="H69" s="216"/>
      <c r="I69" s="218"/>
      <c r="J69" s="219"/>
      <c r="K69" s="220">
        <f t="shared" si="0"/>
        <v>0</v>
      </c>
      <c r="L69" s="120"/>
      <c r="M69" s="113"/>
    </row>
    <row r="70" spans="1:13" s="136" customFormat="1" ht="30" hidden="1" customHeight="1" thickBot="1">
      <c r="A70" s="113"/>
      <c r="B70" s="119"/>
      <c r="C70" s="215"/>
      <c r="D70" s="216"/>
      <c r="E70" s="216"/>
      <c r="F70" s="216"/>
      <c r="G70" s="228"/>
      <c r="H70" s="232"/>
      <c r="I70" s="218"/>
      <c r="J70" s="219"/>
      <c r="K70" s="220">
        <f t="shared" si="0"/>
        <v>0</v>
      </c>
      <c r="L70" s="120"/>
      <c r="M70" s="113"/>
    </row>
    <row r="71" spans="1:13" s="136" customFormat="1" ht="30" hidden="1" customHeight="1" thickBot="1">
      <c r="A71" s="113"/>
      <c r="B71" s="119"/>
      <c r="C71" s="233" t="s">
        <v>13</v>
      </c>
      <c r="D71" s="234"/>
      <c r="E71" s="234"/>
      <c r="F71" s="234"/>
      <c r="G71" s="235"/>
      <c r="H71" s="234"/>
      <c r="I71" s="218"/>
      <c r="J71" s="236"/>
      <c r="K71" s="237">
        <f>+SUM(K63:K70)</f>
        <v>0</v>
      </c>
      <c r="L71" s="120"/>
      <c r="M71" s="113"/>
    </row>
    <row r="72" spans="1:13" s="136" customFormat="1" ht="30" hidden="1" customHeight="1" thickBot="1">
      <c r="A72" s="113"/>
      <c r="B72" s="119"/>
      <c r="C72" s="212"/>
      <c r="D72" s="213"/>
      <c r="E72" s="213"/>
      <c r="F72" s="213"/>
      <c r="G72" s="213"/>
      <c r="H72" s="213"/>
      <c r="I72" s="213"/>
      <c r="J72" s="213"/>
      <c r="K72" s="227"/>
      <c r="L72" s="120"/>
      <c r="M72" s="113"/>
    </row>
    <row r="73" spans="1:13" s="136" customFormat="1" ht="30" hidden="1" customHeight="1" thickBot="1">
      <c r="A73" s="113"/>
      <c r="B73" s="119"/>
      <c r="C73" s="215"/>
      <c r="D73" s="216"/>
      <c r="E73" s="216"/>
      <c r="F73" s="216"/>
      <c r="G73" s="228"/>
      <c r="H73" s="216"/>
      <c r="I73" s="218"/>
      <c r="J73" s="219"/>
      <c r="K73" s="220">
        <f>+J73*I73</f>
        <v>0</v>
      </c>
      <c r="L73" s="120"/>
      <c r="M73" s="113"/>
    </row>
    <row r="74" spans="1:13" s="136" customFormat="1" ht="30" hidden="1" customHeight="1" thickBot="1">
      <c r="A74" s="113"/>
      <c r="B74" s="119"/>
      <c r="C74" s="215"/>
      <c r="D74" s="216"/>
      <c r="E74" s="216"/>
      <c r="F74" s="216"/>
      <c r="G74" s="228"/>
      <c r="H74" s="216"/>
      <c r="I74" s="218"/>
      <c r="J74" s="219"/>
      <c r="K74" s="220">
        <f>+J74*I74</f>
        <v>0</v>
      </c>
      <c r="L74" s="120"/>
      <c r="M74" s="113"/>
    </row>
    <row r="75" spans="1:13" s="136" customFormat="1" ht="30" hidden="1" customHeight="1" thickBot="1">
      <c r="A75" s="113"/>
      <c r="B75" s="119"/>
      <c r="C75" s="238"/>
      <c r="D75" s="216"/>
      <c r="E75" s="216"/>
      <c r="F75" s="216"/>
      <c r="G75" s="228"/>
      <c r="H75" s="216"/>
      <c r="I75" s="218"/>
      <c r="J75" s="219"/>
      <c r="K75" s="220">
        <f>+J75*I75</f>
        <v>0</v>
      </c>
      <c r="L75" s="120"/>
      <c r="M75" s="113"/>
    </row>
    <row r="76" spans="1:13" s="136" customFormat="1" ht="30" hidden="1" customHeight="1" thickBot="1">
      <c r="A76" s="113"/>
      <c r="B76" s="119"/>
      <c r="C76" s="223" t="s">
        <v>13</v>
      </c>
      <c r="D76" s="239"/>
      <c r="E76" s="239"/>
      <c r="F76" s="239"/>
      <c r="G76" s="240"/>
      <c r="H76" s="241"/>
      <c r="I76" s="218"/>
      <c r="J76" s="242"/>
      <c r="K76" s="226">
        <f>+SUM(K73:K75)</f>
        <v>0</v>
      </c>
      <c r="L76" s="120"/>
      <c r="M76" s="113"/>
    </row>
    <row r="77" spans="1:13" s="136" customFormat="1" ht="30" hidden="1" customHeight="1" thickBot="1">
      <c r="A77" s="113"/>
      <c r="B77" s="119"/>
      <c r="C77" s="212"/>
      <c r="D77" s="213"/>
      <c r="E77" s="213"/>
      <c r="F77" s="213"/>
      <c r="G77" s="213"/>
      <c r="H77" s="213"/>
      <c r="I77" s="213"/>
      <c r="J77" s="213"/>
      <c r="K77" s="227"/>
      <c r="L77" s="120"/>
      <c r="M77" s="113"/>
    </row>
    <row r="78" spans="1:13" s="136" customFormat="1" ht="30" hidden="1" customHeight="1" thickBot="1">
      <c r="A78" s="113"/>
      <c r="B78" s="119"/>
      <c r="C78" s="215"/>
      <c r="D78" s="216"/>
      <c r="E78" s="216"/>
      <c r="F78" s="216"/>
      <c r="G78" s="228"/>
      <c r="H78" s="216"/>
      <c r="I78" s="218"/>
      <c r="J78" s="219"/>
      <c r="K78" s="220"/>
      <c r="L78" s="120"/>
      <c r="M78" s="113"/>
    </row>
    <row r="79" spans="1:13" s="136" customFormat="1" ht="30" hidden="1" customHeight="1" thickBot="1">
      <c r="A79" s="113"/>
      <c r="B79" s="119"/>
      <c r="C79" s="223" t="s">
        <v>13</v>
      </c>
      <c r="D79" s="239"/>
      <c r="E79" s="239"/>
      <c r="F79" s="239"/>
      <c r="G79" s="243"/>
      <c r="H79" s="241"/>
      <c r="I79" s="218"/>
      <c r="J79" s="242"/>
      <c r="K79" s="226"/>
      <c r="L79" s="120"/>
      <c r="M79" s="113"/>
    </row>
    <row r="80" spans="1:13" s="160" customFormat="1" ht="30" customHeight="1" thickBot="1">
      <c r="A80" s="156"/>
      <c r="B80" s="157"/>
      <c r="C80" s="291" t="s">
        <v>13</v>
      </c>
      <c r="D80" s="292"/>
      <c r="E80" s="292"/>
      <c r="F80" s="292"/>
      <c r="G80" s="292"/>
      <c r="H80" s="292"/>
      <c r="I80" s="292"/>
      <c r="J80" s="293"/>
      <c r="K80" s="158">
        <f>SUM(K51:K55)</f>
        <v>0</v>
      </c>
      <c r="L80" s="159"/>
      <c r="M80" s="156"/>
    </row>
    <row r="81" spans="1:13" s="160" customFormat="1" ht="30" customHeight="1" thickBot="1">
      <c r="A81" s="156"/>
      <c r="B81" s="157"/>
      <c r="C81" s="296" t="s">
        <v>109</v>
      </c>
      <c r="D81" s="297"/>
      <c r="E81" s="297"/>
      <c r="F81" s="297"/>
      <c r="G81" s="297"/>
      <c r="H81" s="297"/>
      <c r="I81" s="297"/>
      <c r="J81" s="298"/>
      <c r="K81" s="201">
        <f>+K38+K80</f>
        <v>0</v>
      </c>
      <c r="L81" s="159"/>
      <c r="M81" s="156"/>
    </row>
    <row r="82" spans="1:13" s="136" customFormat="1" ht="21.75" customHeight="1" thickBot="1">
      <c r="A82" s="113"/>
      <c r="B82" s="119"/>
      <c r="C82" s="199"/>
      <c r="D82" s="199"/>
      <c r="E82" s="199"/>
      <c r="F82" s="199"/>
      <c r="G82" s="199"/>
      <c r="H82" s="200"/>
      <c r="I82" s="200"/>
      <c r="J82" s="200"/>
      <c r="K82" s="200"/>
      <c r="L82" s="120"/>
      <c r="M82" s="113"/>
    </row>
    <row r="83" spans="1:13" s="136" customFormat="1" ht="30" customHeight="1">
      <c r="A83" s="113"/>
      <c r="B83" s="119"/>
      <c r="C83" s="281" t="s">
        <v>3</v>
      </c>
      <c r="D83" s="283" t="s">
        <v>4</v>
      </c>
      <c r="E83" s="285" t="s">
        <v>5</v>
      </c>
      <c r="F83" s="286"/>
      <c r="G83" s="283" t="s">
        <v>6</v>
      </c>
      <c r="H83" s="283" t="s">
        <v>7</v>
      </c>
      <c r="I83" s="283" t="s">
        <v>8</v>
      </c>
      <c r="J83" s="287" t="s">
        <v>9</v>
      </c>
      <c r="K83" s="289" t="s">
        <v>10</v>
      </c>
      <c r="L83" s="120"/>
      <c r="M83" s="113"/>
    </row>
    <row r="84" spans="1:13" s="136" customFormat="1" ht="30" customHeight="1" thickBot="1">
      <c r="A84" s="113"/>
      <c r="B84" s="119"/>
      <c r="C84" s="282"/>
      <c r="D84" s="284"/>
      <c r="E84" s="137" t="s">
        <v>11</v>
      </c>
      <c r="F84" s="138" t="s">
        <v>12</v>
      </c>
      <c r="G84" s="284"/>
      <c r="H84" s="284"/>
      <c r="I84" s="284"/>
      <c r="J84" s="288"/>
      <c r="K84" s="290"/>
      <c r="L84" s="120"/>
      <c r="M84" s="113"/>
    </row>
    <row r="85" spans="1:13" s="136" customFormat="1" ht="30" customHeight="1" thickBot="1">
      <c r="A85" s="113"/>
      <c r="B85" s="119"/>
      <c r="C85" s="139" t="s">
        <v>110</v>
      </c>
      <c r="D85" s="140"/>
      <c r="E85" s="140"/>
      <c r="F85" s="140"/>
      <c r="G85" s="140"/>
      <c r="H85" s="140"/>
      <c r="I85" s="140"/>
      <c r="J85" s="140"/>
      <c r="K85" s="141"/>
      <c r="L85" s="120"/>
      <c r="M85" s="113"/>
    </row>
    <row r="86" spans="1:13" s="142" customFormat="1" ht="365.25" customHeight="1" thickBot="1">
      <c r="B86" s="143"/>
      <c r="C86" s="144">
        <v>1</v>
      </c>
      <c r="D86" s="145">
        <v>1</v>
      </c>
      <c r="E86" s="146" t="s">
        <v>97</v>
      </c>
      <c r="F86" s="147" t="s">
        <v>86</v>
      </c>
      <c r="G86" s="146" t="s">
        <v>111</v>
      </c>
      <c r="H86" s="145">
        <v>1</v>
      </c>
      <c r="I86" s="148" t="s">
        <v>88</v>
      </c>
      <c r="J86" s="149"/>
      <c r="K86" s="150">
        <f>+J86*H86</f>
        <v>0</v>
      </c>
      <c r="L86" s="151"/>
    </row>
    <row r="87" spans="1:13" s="160" customFormat="1" ht="30" customHeight="1" thickBot="1">
      <c r="A87" s="156"/>
      <c r="B87" s="157"/>
      <c r="C87" s="291" t="s">
        <v>14</v>
      </c>
      <c r="D87" s="292"/>
      <c r="E87" s="292"/>
      <c r="F87" s="292"/>
      <c r="G87" s="292"/>
      <c r="H87" s="292"/>
      <c r="I87" s="292"/>
      <c r="J87" s="293"/>
      <c r="K87" s="158">
        <f>SUM(K86:K86)</f>
        <v>0</v>
      </c>
      <c r="L87" s="159"/>
      <c r="M87" s="156"/>
    </row>
    <row r="88" spans="1:13" s="160" customFormat="1" ht="15">
      <c r="A88" s="156"/>
      <c r="B88" s="157"/>
      <c r="C88" s="161"/>
      <c r="D88" s="161"/>
      <c r="E88" s="161"/>
      <c r="F88" s="161"/>
      <c r="G88" s="161"/>
      <c r="H88" s="161"/>
      <c r="I88" s="161"/>
      <c r="J88" s="161"/>
      <c r="K88" s="162"/>
      <c r="L88" s="159"/>
      <c r="M88" s="156"/>
    </row>
    <row r="89" spans="1:13" s="160" customFormat="1" ht="30" customHeight="1" thickBot="1">
      <c r="A89" s="156"/>
      <c r="B89" s="157"/>
      <c r="C89" s="163"/>
      <c r="D89" s="164"/>
      <c r="E89" s="164"/>
      <c r="F89" s="164"/>
      <c r="G89" s="165" t="s">
        <v>15</v>
      </c>
      <c r="H89" s="166"/>
      <c r="I89" s="167"/>
      <c r="J89" s="168"/>
      <c r="K89" s="169">
        <f>+K87</f>
        <v>0</v>
      </c>
      <c r="L89" s="159"/>
      <c r="M89" s="156"/>
    </row>
    <row r="90" spans="1:13" s="160" customFormat="1" ht="30" customHeight="1" thickBot="1">
      <c r="A90" s="156"/>
      <c r="B90" s="157"/>
      <c r="C90" s="163"/>
      <c r="D90" s="170"/>
      <c r="E90" s="163"/>
      <c r="F90" s="163"/>
      <c r="G90" s="171" t="s">
        <v>16</v>
      </c>
      <c r="H90" s="172"/>
      <c r="I90" s="173"/>
      <c r="J90" s="174"/>
      <c r="K90" s="158">
        <f>+K89</f>
        <v>0</v>
      </c>
      <c r="L90" s="159"/>
      <c r="M90" s="156"/>
    </row>
    <row r="91" spans="1:13" s="160" customFormat="1" ht="15.75" thickBot="1">
      <c r="A91" s="156"/>
      <c r="B91" s="157"/>
      <c r="C91" s="163"/>
      <c r="D91" s="170"/>
      <c r="E91" s="170"/>
      <c r="F91" s="170"/>
      <c r="G91" s="163"/>
      <c r="H91" s="163"/>
      <c r="I91" s="175"/>
      <c r="J91" s="176"/>
      <c r="K91" s="177"/>
      <c r="L91" s="159"/>
      <c r="M91" s="156"/>
    </row>
    <row r="92" spans="1:13" s="160" customFormat="1" ht="15">
      <c r="A92" s="156"/>
      <c r="B92" s="157"/>
      <c r="C92" s="178"/>
      <c r="D92" s="266"/>
      <c r="E92" s="266"/>
      <c r="F92" s="266"/>
      <c r="G92" s="266"/>
      <c r="H92" s="266"/>
      <c r="I92" s="266"/>
      <c r="J92" s="266"/>
      <c r="K92" s="267"/>
      <c r="L92" s="179"/>
      <c r="M92" s="156"/>
    </row>
    <row r="93" spans="1:13" s="180" customFormat="1" ht="32.25" customHeight="1">
      <c r="B93" s="181"/>
      <c r="C93" s="268" t="s">
        <v>91</v>
      </c>
      <c r="D93" s="269"/>
      <c r="E93" s="269"/>
      <c r="F93" s="269"/>
      <c r="G93" s="269"/>
      <c r="H93" s="270" t="s">
        <v>17</v>
      </c>
      <c r="I93" s="270"/>
      <c r="J93" s="270"/>
      <c r="K93" s="182" t="s">
        <v>18</v>
      </c>
      <c r="L93" s="183"/>
    </row>
    <row r="94" spans="1:13" s="180" customFormat="1" ht="32.25" customHeight="1">
      <c r="B94" s="181"/>
      <c r="C94" s="268" t="s">
        <v>92</v>
      </c>
      <c r="D94" s="269"/>
      <c r="E94" s="269"/>
      <c r="F94" s="269"/>
      <c r="G94" s="269"/>
      <c r="H94" s="271" t="s">
        <v>19</v>
      </c>
      <c r="I94" s="271"/>
      <c r="J94" s="184" t="s">
        <v>20</v>
      </c>
      <c r="K94" s="185"/>
      <c r="L94" s="183"/>
    </row>
    <row r="95" spans="1:13" s="180" customFormat="1" ht="30" customHeight="1">
      <c r="B95" s="181"/>
      <c r="C95" s="268" t="s">
        <v>93</v>
      </c>
      <c r="D95" s="269"/>
      <c r="E95" s="269"/>
      <c r="F95" s="269"/>
      <c r="G95" s="269"/>
      <c r="H95" s="272" t="s">
        <v>94</v>
      </c>
      <c r="I95" s="273"/>
      <c r="J95" s="184" t="s">
        <v>21</v>
      </c>
      <c r="K95" s="185"/>
      <c r="L95" s="183"/>
    </row>
    <row r="96" spans="1:13" s="180" customFormat="1" ht="27.75" customHeight="1">
      <c r="B96" s="181"/>
      <c r="C96" s="186"/>
      <c r="E96" s="187"/>
      <c r="F96" s="187"/>
      <c r="G96" s="188"/>
      <c r="H96" s="274" t="s">
        <v>72</v>
      </c>
      <c r="I96" s="271"/>
      <c r="J96" s="184" t="s">
        <v>22</v>
      </c>
      <c r="K96" s="185"/>
      <c r="L96" s="189"/>
    </row>
    <row r="97" spans="1:13" s="190" customFormat="1" ht="27.75" customHeight="1">
      <c r="B97" s="191"/>
      <c r="C97" s="192"/>
      <c r="D97" s="193"/>
      <c r="E97" s="193"/>
      <c r="F97" s="193"/>
      <c r="G97" s="194"/>
      <c r="H97" s="271" t="s">
        <v>23</v>
      </c>
      <c r="I97" s="271"/>
      <c r="J97" s="184" t="s">
        <v>24</v>
      </c>
      <c r="K97" s="185"/>
      <c r="L97" s="195"/>
    </row>
    <row r="98" spans="1:13" s="136" customFormat="1" ht="21.75" customHeight="1" thickBot="1">
      <c r="A98" s="113"/>
      <c r="B98" s="119"/>
      <c r="C98" s="196"/>
      <c r="D98" s="197"/>
      <c r="E98" s="197"/>
      <c r="F98" s="197"/>
      <c r="G98" s="198"/>
      <c r="H98" s="294"/>
      <c r="I98" s="294"/>
      <c r="J98" s="294"/>
      <c r="K98" s="295"/>
      <c r="L98" s="120"/>
      <c r="M98" s="113"/>
    </row>
    <row r="99" spans="1:13" s="136" customFormat="1" ht="21.75" customHeight="1" thickBot="1">
      <c r="A99" s="113"/>
      <c r="B99" s="119"/>
      <c r="C99" s="199"/>
      <c r="D99" s="199"/>
      <c r="E99" s="199"/>
      <c r="F99" s="199"/>
      <c r="G99" s="199"/>
      <c r="H99" s="200"/>
      <c r="I99" s="200"/>
      <c r="J99" s="200"/>
      <c r="K99" s="200"/>
      <c r="L99" s="120"/>
      <c r="M99" s="113"/>
    </row>
    <row r="100" spans="1:13" s="136" customFormat="1" ht="48" customHeight="1">
      <c r="A100" s="113"/>
      <c r="B100" s="119"/>
      <c r="C100" s="281" t="s">
        <v>3</v>
      </c>
      <c r="D100" s="283" t="s">
        <v>4</v>
      </c>
      <c r="E100" s="285" t="s">
        <v>5</v>
      </c>
      <c r="F100" s="286"/>
      <c r="G100" s="283" t="s">
        <v>6</v>
      </c>
      <c r="H100" s="283" t="s">
        <v>7</v>
      </c>
      <c r="I100" s="283" t="s">
        <v>8</v>
      </c>
      <c r="J100" s="287" t="s">
        <v>99</v>
      </c>
      <c r="K100" s="289" t="s">
        <v>100</v>
      </c>
      <c r="L100" s="120"/>
      <c r="M100" s="113"/>
    </row>
    <row r="101" spans="1:13" s="136" customFormat="1" ht="30" customHeight="1" thickBot="1">
      <c r="A101" s="113"/>
      <c r="B101" s="119"/>
      <c r="C101" s="282"/>
      <c r="D101" s="284"/>
      <c r="E101" s="137" t="s">
        <v>11</v>
      </c>
      <c r="F101" s="138" t="s">
        <v>12</v>
      </c>
      <c r="G101" s="284"/>
      <c r="H101" s="284"/>
      <c r="I101" s="284"/>
      <c r="J101" s="288"/>
      <c r="K101" s="290"/>
      <c r="L101" s="120"/>
      <c r="M101" s="113"/>
    </row>
    <row r="102" spans="1:13" s="136" customFormat="1" ht="30" customHeight="1" thickBot="1">
      <c r="A102" s="113"/>
      <c r="B102" s="119"/>
      <c r="C102" s="299" t="s">
        <v>101</v>
      </c>
      <c r="D102" s="300"/>
      <c r="E102" s="300"/>
      <c r="F102" s="300"/>
      <c r="G102" s="300"/>
      <c r="H102" s="300"/>
      <c r="I102" s="300"/>
      <c r="J102" s="300"/>
      <c r="K102" s="202"/>
      <c r="L102" s="120"/>
      <c r="M102" s="113"/>
    </row>
    <row r="103" spans="1:13" s="142" customFormat="1" ht="12.75">
      <c r="B103" s="143"/>
      <c r="C103" s="203">
        <v>2</v>
      </c>
      <c r="D103" s="204">
        <v>2</v>
      </c>
      <c r="E103" s="204"/>
      <c r="F103" s="204"/>
      <c r="G103" s="205" t="s">
        <v>112</v>
      </c>
      <c r="H103" s="206" t="s">
        <v>88</v>
      </c>
      <c r="I103" s="207">
        <v>1</v>
      </c>
      <c r="J103" s="208"/>
      <c r="K103" s="209">
        <f>+I103*J103</f>
        <v>0</v>
      </c>
      <c r="L103" s="151"/>
    </row>
    <row r="104" spans="1:13" s="142" customFormat="1" ht="12.75">
      <c r="B104" s="143"/>
      <c r="C104" s="210">
        <v>3</v>
      </c>
      <c r="D104" s="145">
        <v>3</v>
      </c>
      <c r="E104" s="145"/>
      <c r="F104" s="145"/>
      <c r="G104" s="205" t="s">
        <v>113</v>
      </c>
      <c r="H104" s="206" t="s">
        <v>103</v>
      </c>
      <c r="I104" s="207">
        <v>5</v>
      </c>
      <c r="J104" s="208"/>
      <c r="K104" s="211">
        <f>+I104*J104</f>
        <v>0</v>
      </c>
      <c r="L104" s="151"/>
    </row>
    <row r="105" spans="1:13" s="142" customFormat="1" ht="12.75">
      <c r="B105" s="143"/>
      <c r="C105" s="210">
        <v>4</v>
      </c>
      <c r="D105" s="145">
        <v>4</v>
      </c>
      <c r="E105" s="145"/>
      <c r="F105" s="145"/>
      <c r="G105" s="205" t="s">
        <v>114</v>
      </c>
      <c r="H105" s="206" t="s">
        <v>105</v>
      </c>
      <c r="I105" s="207">
        <v>1</v>
      </c>
      <c r="J105" s="208"/>
      <c r="K105" s="211">
        <f>+I105*J105</f>
        <v>0</v>
      </c>
      <c r="L105" s="151"/>
    </row>
    <row r="106" spans="1:13" s="142" customFormat="1" ht="12.75">
      <c r="B106" s="143"/>
      <c r="C106" s="210">
        <v>5</v>
      </c>
      <c r="D106" s="145">
        <v>5</v>
      </c>
      <c r="E106" s="145"/>
      <c r="F106" s="145"/>
      <c r="G106" s="205" t="s">
        <v>115</v>
      </c>
      <c r="H106" s="206" t="s">
        <v>105</v>
      </c>
      <c r="I106" s="207">
        <v>1</v>
      </c>
      <c r="J106" s="208"/>
      <c r="K106" s="211">
        <f>+I106*J106</f>
        <v>0</v>
      </c>
      <c r="L106" s="151"/>
    </row>
    <row r="107" spans="1:13" s="142" customFormat="1" ht="63" customHeight="1" thickBot="1">
      <c r="B107" s="143"/>
      <c r="C107" s="210">
        <v>6</v>
      </c>
      <c r="D107" s="145">
        <v>6</v>
      </c>
      <c r="E107" s="145"/>
      <c r="F107" s="145"/>
      <c r="G107" s="205" t="s">
        <v>116</v>
      </c>
      <c r="H107" s="206" t="s">
        <v>105</v>
      </c>
      <c r="I107" s="207">
        <v>1</v>
      </c>
      <c r="J107" s="208"/>
      <c r="K107" s="211">
        <f>+I107*J107</f>
        <v>0</v>
      </c>
      <c r="L107" s="151"/>
    </row>
    <row r="108" spans="1:13" s="136" customFormat="1" ht="30" hidden="1" customHeight="1" thickBot="1">
      <c r="A108" s="113"/>
      <c r="B108" s="119"/>
      <c r="C108" s="212"/>
      <c r="D108" s="213"/>
      <c r="E108" s="213"/>
      <c r="F108" s="213"/>
      <c r="G108" s="213"/>
      <c r="H108" s="213"/>
      <c r="I108" s="213"/>
      <c r="J108" s="213"/>
      <c r="K108" s="214"/>
      <c r="L108" s="120"/>
      <c r="M108" s="113"/>
    </row>
    <row r="109" spans="1:13" s="136" customFormat="1" ht="30" hidden="1" customHeight="1" thickBot="1">
      <c r="A109" s="113"/>
      <c r="B109" s="119"/>
      <c r="C109" s="215"/>
      <c r="D109" s="216"/>
      <c r="E109" s="216"/>
      <c r="F109" s="216"/>
      <c r="G109" s="217"/>
      <c r="H109" s="216"/>
      <c r="I109" s="218"/>
      <c r="J109" s="219"/>
      <c r="K109" s="220">
        <f>+J109*I109</f>
        <v>0</v>
      </c>
      <c r="L109" s="120"/>
      <c r="M109" s="113"/>
    </row>
    <row r="110" spans="1:13" s="136" customFormat="1" ht="30" hidden="1" customHeight="1" thickBot="1">
      <c r="A110" s="113"/>
      <c r="B110" s="119"/>
      <c r="C110" s="215"/>
      <c r="D110" s="216"/>
      <c r="E110" s="216"/>
      <c r="F110" s="216"/>
      <c r="G110" s="217"/>
      <c r="H110" s="216"/>
      <c r="I110" s="218"/>
      <c r="J110" s="219"/>
      <c r="K110" s="220">
        <f>+J110*I110</f>
        <v>0</v>
      </c>
      <c r="L110" s="120"/>
      <c r="M110" s="113"/>
    </row>
    <row r="111" spans="1:13" s="113" customFormat="1" ht="30" hidden="1" customHeight="1" thickBot="1">
      <c r="B111" s="119"/>
      <c r="C111" s="215"/>
      <c r="D111" s="216"/>
      <c r="E111" s="216"/>
      <c r="F111" s="216"/>
      <c r="G111" s="217"/>
      <c r="H111" s="216"/>
      <c r="I111" s="218"/>
      <c r="J111" s="219"/>
      <c r="K111" s="220">
        <f>+J111*I111</f>
        <v>0</v>
      </c>
      <c r="L111" s="120"/>
    </row>
    <row r="112" spans="1:13" s="136" customFormat="1" ht="30" hidden="1" customHeight="1" thickBot="1">
      <c r="B112" s="221"/>
      <c r="C112" s="215"/>
      <c r="D112" s="216"/>
      <c r="E112" s="216"/>
      <c r="F112" s="216"/>
      <c r="G112" s="217"/>
      <c r="H112" s="216"/>
      <c r="I112" s="218"/>
      <c r="J112" s="219"/>
      <c r="K112" s="220">
        <f>+J112*I112</f>
        <v>0</v>
      </c>
      <c r="L112" s="222"/>
    </row>
    <row r="113" spans="1:13" s="136" customFormat="1" ht="30" hidden="1" customHeight="1" thickBot="1">
      <c r="A113" s="113"/>
      <c r="B113" s="119"/>
      <c r="C113" s="223" t="s">
        <v>13</v>
      </c>
      <c r="D113" s="224"/>
      <c r="E113" s="225"/>
      <c r="F113" s="224"/>
      <c r="G113" s="224"/>
      <c r="H113" s="224"/>
      <c r="I113" s="218"/>
      <c r="J113" s="224"/>
      <c r="K113" s="226">
        <f>+SUM(K109:K112)</f>
        <v>0</v>
      </c>
      <c r="L113" s="120"/>
      <c r="M113" s="113"/>
    </row>
    <row r="114" spans="1:13" s="136" customFormat="1" ht="30" hidden="1" customHeight="1" thickBot="1">
      <c r="A114" s="113"/>
      <c r="B114" s="119"/>
      <c r="C114" s="212"/>
      <c r="D114" s="213"/>
      <c r="E114" s="213"/>
      <c r="F114" s="213"/>
      <c r="G114" s="213"/>
      <c r="H114" s="213"/>
      <c r="I114" s="213"/>
      <c r="J114" s="213"/>
      <c r="K114" s="227"/>
      <c r="L114" s="120"/>
      <c r="M114" s="113"/>
    </row>
    <row r="115" spans="1:13" s="136" customFormat="1" ht="30" hidden="1" customHeight="1" thickBot="1">
      <c r="A115" s="113"/>
      <c r="B115" s="119"/>
      <c r="C115" s="215"/>
      <c r="D115" s="216"/>
      <c r="E115" s="216"/>
      <c r="F115" s="216"/>
      <c r="G115" s="228"/>
      <c r="H115" s="216"/>
      <c r="I115" s="218"/>
      <c r="K115" s="229">
        <f>+J115*I115</f>
        <v>0</v>
      </c>
      <c r="L115" s="120"/>
      <c r="M115" s="113"/>
    </row>
    <row r="116" spans="1:13" s="136" customFormat="1" ht="30" hidden="1" customHeight="1" thickBot="1">
      <c r="A116" s="113"/>
      <c r="B116" s="119"/>
      <c r="C116" s="215"/>
      <c r="D116" s="230"/>
      <c r="E116" s="230"/>
      <c r="F116" s="230"/>
      <c r="G116" s="228"/>
      <c r="H116" s="216"/>
      <c r="I116" s="218"/>
      <c r="J116" s="219"/>
      <c r="K116" s="220">
        <f>+J116*I116</f>
        <v>0</v>
      </c>
      <c r="L116" s="120"/>
      <c r="M116" s="113"/>
    </row>
    <row r="117" spans="1:13" s="136" customFormat="1" ht="30" hidden="1" customHeight="1" thickBot="1">
      <c r="A117" s="113"/>
      <c r="B117" s="119"/>
      <c r="C117" s="215"/>
      <c r="D117" s="216"/>
      <c r="E117" s="216"/>
      <c r="F117" s="216"/>
      <c r="G117" s="228"/>
      <c r="H117" s="216"/>
      <c r="I117" s="218"/>
      <c r="J117" s="219"/>
      <c r="K117" s="220">
        <f t="shared" ref="K117:K122" si="1">+J117*I117</f>
        <v>0</v>
      </c>
      <c r="L117" s="120"/>
      <c r="M117" s="113"/>
    </row>
    <row r="118" spans="1:13" s="113" customFormat="1" ht="30" hidden="1" customHeight="1" thickBot="1">
      <c r="B118" s="119"/>
      <c r="C118" s="215"/>
      <c r="D118" s="216"/>
      <c r="E118" s="216"/>
      <c r="F118" s="216"/>
      <c r="G118" s="228"/>
      <c r="H118" s="216"/>
      <c r="I118" s="218"/>
      <c r="J118" s="219"/>
      <c r="K118" s="220">
        <f t="shared" si="1"/>
        <v>0</v>
      </c>
      <c r="L118" s="120"/>
    </row>
    <row r="119" spans="1:13" s="136" customFormat="1" ht="30" hidden="1" customHeight="1" thickBot="1">
      <c r="A119" s="113"/>
      <c r="B119" s="119"/>
      <c r="C119" s="215"/>
      <c r="D119" s="216"/>
      <c r="E119" s="216"/>
      <c r="F119" s="216"/>
      <c r="G119" s="228"/>
      <c r="H119" s="216"/>
      <c r="I119" s="218"/>
      <c r="J119" s="231"/>
      <c r="K119" s="220">
        <f t="shared" si="1"/>
        <v>0</v>
      </c>
      <c r="L119" s="120"/>
      <c r="M119" s="113"/>
    </row>
    <row r="120" spans="1:13" s="113" customFormat="1" ht="30" hidden="1" customHeight="1" thickBot="1">
      <c r="B120" s="119"/>
      <c r="C120" s="215"/>
      <c r="D120" s="216"/>
      <c r="E120" s="216"/>
      <c r="F120" s="216"/>
      <c r="G120" s="228"/>
      <c r="H120" s="216"/>
      <c r="I120" s="218"/>
      <c r="J120" s="231"/>
      <c r="K120" s="220">
        <f t="shared" si="1"/>
        <v>0</v>
      </c>
      <c r="L120" s="120"/>
    </row>
    <row r="121" spans="1:13" s="136" customFormat="1" ht="30" hidden="1" customHeight="1" thickBot="1">
      <c r="A121" s="113"/>
      <c r="B121" s="119"/>
      <c r="C121" s="215"/>
      <c r="D121" s="216"/>
      <c r="E121" s="216"/>
      <c r="F121" s="216"/>
      <c r="G121" s="228"/>
      <c r="H121" s="216"/>
      <c r="I121" s="218"/>
      <c r="J121" s="219"/>
      <c r="K121" s="220">
        <f t="shared" si="1"/>
        <v>0</v>
      </c>
      <c r="L121" s="120"/>
      <c r="M121" s="113"/>
    </row>
    <row r="122" spans="1:13" s="136" customFormat="1" ht="30" hidden="1" customHeight="1" thickBot="1">
      <c r="A122" s="113"/>
      <c r="B122" s="119"/>
      <c r="C122" s="215"/>
      <c r="D122" s="216"/>
      <c r="E122" s="216"/>
      <c r="F122" s="216"/>
      <c r="G122" s="228"/>
      <c r="H122" s="232"/>
      <c r="I122" s="218"/>
      <c r="J122" s="219"/>
      <c r="K122" s="220">
        <f t="shared" si="1"/>
        <v>0</v>
      </c>
      <c r="L122" s="120"/>
      <c r="M122" s="113"/>
    </row>
    <row r="123" spans="1:13" s="136" customFormat="1" ht="30" hidden="1" customHeight="1" thickBot="1">
      <c r="A123" s="113"/>
      <c r="B123" s="119"/>
      <c r="C123" s="233" t="s">
        <v>13</v>
      </c>
      <c r="D123" s="234"/>
      <c r="E123" s="234"/>
      <c r="F123" s="234"/>
      <c r="G123" s="235"/>
      <c r="H123" s="234"/>
      <c r="I123" s="218"/>
      <c r="J123" s="236"/>
      <c r="K123" s="237">
        <f>+SUM(K115:K122)</f>
        <v>0</v>
      </c>
      <c r="L123" s="120"/>
      <c r="M123" s="113"/>
    </row>
    <row r="124" spans="1:13" s="136" customFormat="1" ht="30" hidden="1" customHeight="1" thickBot="1">
      <c r="A124" s="113"/>
      <c r="B124" s="119"/>
      <c r="C124" s="212"/>
      <c r="D124" s="213"/>
      <c r="E124" s="213"/>
      <c r="F124" s="213"/>
      <c r="G124" s="213"/>
      <c r="H124" s="213"/>
      <c r="I124" s="213"/>
      <c r="J124" s="213"/>
      <c r="K124" s="227"/>
      <c r="L124" s="120"/>
      <c r="M124" s="113"/>
    </row>
    <row r="125" spans="1:13" s="136" customFormat="1" ht="30" hidden="1" customHeight="1" thickBot="1">
      <c r="A125" s="113"/>
      <c r="B125" s="119"/>
      <c r="C125" s="215"/>
      <c r="D125" s="216"/>
      <c r="E125" s="216"/>
      <c r="F125" s="216"/>
      <c r="G125" s="228"/>
      <c r="H125" s="216"/>
      <c r="I125" s="218"/>
      <c r="J125" s="219"/>
      <c r="K125" s="220">
        <f>+J125*I125</f>
        <v>0</v>
      </c>
      <c r="L125" s="120"/>
      <c r="M125" s="113"/>
    </row>
    <row r="126" spans="1:13" s="136" customFormat="1" ht="30" hidden="1" customHeight="1" thickBot="1">
      <c r="A126" s="113"/>
      <c r="B126" s="119"/>
      <c r="C126" s="215"/>
      <c r="D126" s="216"/>
      <c r="E126" s="216"/>
      <c r="F126" s="216"/>
      <c r="G126" s="228"/>
      <c r="H126" s="216"/>
      <c r="I126" s="218"/>
      <c r="J126" s="219"/>
      <c r="K126" s="220">
        <f>+J126*I126</f>
        <v>0</v>
      </c>
      <c r="L126" s="120"/>
      <c r="M126" s="113"/>
    </row>
    <row r="127" spans="1:13" s="136" customFormat="1" ht="30" hidden="1" customHeight="1" thickBot="1">
      <c r="A127" s="113"/>
      <c r="B127" s="119"/>
      <c r="C127" s="238"/>
      <c r="D127" s="216"/>
      <c r="E127" s="216"/>
      <c r="F127" s="216"/>
      <c r="G127" s="228"/>
      <c r="H127" s="216"/>
      <c r="I127" s="218"/>
      <c r="J127" s="219"/>
      <c r="K127" s="220">
        <f>+J127*I127</f>
        <v>0</v>
      </c>
      <c r="L127" s="120"/>
      <c r="M127" s="113"/>
    </row>
    <row r="128" spans="1:13" s="136" customFormat="1" ht="30" hidden="1" customHeight="1" thickBot="1">
      <c r="A128" s="113"/>
      <c r="B128" s="119"/>
      <c r="C128" s="223" t="s">
        <v>13</v>
      </c>
      <c r="D128" s="239"/>
      <c r="E128" s="239"/>
      <c r="F128" s="239"/>
      <c r="G128" s="240"/>
      <c r="H128" s="241"/>
      <c r="I128" s="218"/>
      <c r="J128" s="242"/>
      <c r="K128" s="226">
        <f>+SUM(K125:K127)</f>
        <v>0</v>
      </c>
      <c r="L128" s="120"/>
      <c r="M128" s="113"/>
    </row>
    <row r="129" spans="1:13" s="136" customFormat="1" ht="30" hidden="1" customHeight="1" thickBot="1">
      <c r="A129" s="113"/>
      <c r="B129" s="119"/>
      <c r="C129" s="212"/>
      <c r="D129" s="213"/>
      <c r="E129" s="213"/>
      <c r="F129" s="213"/>
      <c r="G129" s="213"/>
      <c r="H129" s="213"/>
      <c r="I129" s="213"/>
      <c r="J129" s="213"/>
      <c r="K129" s="227"/>
      <c r="L129" s="120"/>
      <c r="M129" s="113"/>
    </row>
    <row r="130" spans="1:13" s="136" customFormat="1" ht="30" hidden="1" customHeight="1" thickBot="1">
      <c r="A130" s="113"/>
      <c r="B130" s="119"/>
      <c r="C130" s="215"/>
      <c r="D130" s="216"/>
      <c r="E130" s="216"/>
      <c r="F130" s="216"/>
      <c r="G130" s="228"/>
      <c r="H130" s="216"/>
      <c r="I130" s="218"/>
      <c r="J130" s="219"/>
      <c r="K130" s="220"/>
      <c r="L130" s="120"/>
      <c r="M130" s="113"/>
    </row>
    <row r="131" spans="1:13" s="136" customFormat="1" ht="30" hidden="1" customHeight="1" thickBot="1">
      <c r="A131" s="113"/>
      <c r="B131" s="119"/>
      <c r="C131" s="223" t="s">
        <v>13</v>
      </c>
      <c r="D131" s="239"/>
      <c r="E131" s="239"/>
      <c r="F131" s="239"/>
      <c r="G131" s="243"/>
      <c r="H131" s="241"/>
      <c r="I131" s="218"/>
      <c r="J131" s="242"/>
      <c r="K131" s="226"/>
      <c r="L131" s="120"/>
      <c r="M131" s="113"/>
    </row>
    <row r="132" spans="1:13" s="160" customFormat="1" ht="30" customHeight="1" thickBot="1">
      <c r="A132" s="156"/>
      <c r="B132" s="157"/>
      <c r="C132" s="291" t="s">
        <v>13</v>
      </c>
      <c r="D132" s="292"/>
      <c r="E132" s="292"/>
      <c r="F132" s="292"/>
      <c r="G132" s="292"/>
      <c r="H132" s="292"/>
      <c r="I132" s="292"/>
      <c r="J132" s="293"/>
      <c r="K132" s="158">
        <f>SUM(K103:K107)</f>
        <v>0</v>
      </c>
      <c r="L132" s="159"/>
      <c r="M132" s="156"/>
    </row>
    <row r="133" spans="1:13" s="160" customFormat="1" ht="30" customHeight="1" thickBot="1">
      <c r="A133" s="156"/>
      <c r="B133" s="157"/>
      <c r="C133" s="296" t="s">
        <v>117</v>
      </c>
      <c r="D133" s="297"/>
      <c r="E133" s="297"/>
      <c r="F133" s="297"/>
      <c r="G133" s="297"/>
      <c r="H133" s="297"/>
      <c r="I133" s="297"/>
      <c r="J133" s="298"/>
      <c r="K133" s="201">
        <f>+K90+K132</f>
        <v>0</v>
      </c>
      <c r="L133" s="159"/>
      <c r="M133" s="156"/>
    </row>
    <row r="134" spans="1:13" s="136" customFormat="1" ht="15" thickBot="1">
      <c r="B134" s="221"/>
      <c r="E134" s="244"/>
      <c r="L134" s="222"/>
    </row>
    <row r="135" spans="1:13" s="136" customFormat="1" ht="30" customHeight="1">
      <c r="A135" s="113"/>
      <c r="B135" s="119"/>
      <c r="C135" s="281" t="s">
        <v>3</v>
      </c>
      <c r="D135" s="283" t="s">
        <v>4</v>
      </c>
      <c r="E135" s="285" t="s">
        <v>5</v>
      </c>
      <c r="F135" s="286"/>
      <c r="G135" s="283" t="s">
        <v>6</v>
      </c>
      <c r="H135" s="283" t="s">
        <v>7</v>
      </c>
      <c r="I135" s="283" t="s">
        <v>8</v>
      </c>
      <c r="J135" s="287" t="s">
        <v>9</v>
      </c>
      <c r="K135" s="289" t="s">
        <v>10</v>
      </c>
      <c r="L135" s="120"/>
      <c r="M135" s="113"/>
    </row>
    <row r="136" spans="1:13" s="136" customFormat="1" ht="30" customHeight="1" thickBot="1">
      <c r="A136" s="113"/>
      <c r="B136" s="119"/>
      <c r="C136" s="282"/>
      <c r="D136" s="284"/>
      <c r="E136" s="137" t="s">
        <v>11</v>
      </c>
      <c r="F136" s="138" t="s">
        <v>12</v>
      </c>
      <c r="G136" s="284"/>
      <c r="H136" s="284"/>
      <c r="I136" s="284"/>
      <c r="J136" s="288"/>
      <c r="K136" s="290"/>
      <c r="L136" s="120"/>
      <c r="M136" s="113"/>
    </row>
    <row r="137" spans="1:13" s="136" customFormat="1" ht="30" customHeight="1" thickBot="1">
      <c r="A137" s="113"/>
      <c r="B137" s="119"/>
      <c r="C137" s="139" t="s">
        <v>118</v>
      </c>
      <c r="D137" s="140"/>
      <c r="E137" s="140"/>
      <c r="F137" s="140"/>
      <c r="G137" s="140"/>
      <c r="H137" s="140"/>
      <c r="I137" s="140"/>
      <c r="J137" s="140"/>
      <c r="K137" s="141"/>
      <c r="L137" s="120"/>
      <c r="M137" s="113"/>
    </row>
    <row r="138" spans="1:13" s="136" customFormat="1" ht="365.25" customHeight="1" thickBot="1">
      <c r="A138" s="113"/>
      <c r="B138" s="119"/>
      <c r="C138" s="215">
        <v>1</v>
      </c>
      <c r="D138" s="216">
        <v>1</v>
      </c>
      <c r="E138" s="146" t="s">
        <v>97</v>
      </c>
      <c r="F138" s="147" t="s">
        <v>119</v>
      </c>
      <c r="G138" s="146" t="s">
        <v>120</v>
      </c>
      <c r="H138" s="216">
        <v>2</v>
      </c>
      <c r="I138" s="218" t="s">
        <v>88</v>
      </c>
      <c r="J138" s="245"/>
      <c r="K138" s="246">
        <f>+J138*H138</f>
        <v>0</v>
      </c>
      <c r="L138" s="120"/>
      <c r="M138" s="113"/>
    </row>
    <row r="139" spans="1:13" s="160" customFormat="1" ht="30" customHeight="1" thickBot="1">
      <c r="A139" s="156"/>
      <c r="B139" s="157"/>
      <c r="C139" s="291" t="s">
        <v>14</v>
      </c>
      <c r="D139" s="292"/>
      <c r="E139" s="292"/>
      <c r="F139" s="292"/>
      <c r="G139" s="292"/>
      <c r="H139" s="292"/>
      <c r="I139" s="292"/>
      <c r="J139" s="293"/>
      <c r="K139" s="158">
        <f>SUM(K138:K138)</f>
        <v>0</v>
      </c>
      <c r="L139" s="159"/>
      <c r="M139" s="156"/>
    </row>
    <row r="140" spans="1:13" s="160" customFormat="1" ht="15">
      <c r="A140" s="156"/>
      <c r="B140" s="157"/>
      <c r="C140" s="161"/>
      <c r="D140" s="161"/>
      <c r="E140" s="161"/>
      <c r="F140" s="161"/>
      <c r="G140" s="161"/>
      <c r="H140" s="161"/>
      <c r="I140" s="161"/>
      <c r="J140" s="161"/>
      <c r="K140" s="162"/>
      <c r="L140" s="159"/>
      <c r="M140" s="156"/>
    </row>
    <row r="141" spans="1:13" s="160" customFormat="1" ht="30" customHeight="1" thickBot="1">
      <c r="A141" s="156"/>
      <c r="B141" s="157"/>
      <c r="C141" s="163"/>
      <c r="D141" s="164"/>
      <c r="E141" s="164"/>
      <c r="F141" s="164"/>
      <c r="G141" s="165" t="s">
        <v>15</v>
      </c>
      <c r="H141" s="166"/>
      <c r="I141" s="167"/>
      <c r="J141" s="168"/>
      <c r="K141" s="169">
        <f>+K139</f>
        <v>0</v>
      </c>
      <c r="L141" s="159"/>
      <c r="M141" s="156"/>
    </row>
    <row r="142" spans="1:13" s="160" customFormat="1" ht="30" customHeight="1" thickBot="1">
      <c r="A142" s="156"/>
      <c r="B142" s="157"/>
      <c r="C142" s="163"/>
      <c r="D142" s="170"/>
      <c r="E142" s="163"/>
      <c r="F142" s="163"/>
      <c r="G142" s="171" t="s">
        <v>16</v>
      </c>
      <c r="H142" s="172"/>
      <c r="I142" s="173"/>
      <c r="J142" s="174"/>
      <c r="K142" s="158">
        <f>+K141</f>
        <v>0</v>
      </c>
      <c r="L142" s="159"/>
      <c r="M142" s="156"/>
    </row>
    <row r="143" spans="1:13" s="160" customFormat="1" ht="15.75" thickBot="1">
      <c r="A143" s="156"/>
      <c r="B143" s="157"/>
      <c r="C143" s="163"/>
      <c r="D143" s="170"/>
      <c r="E143" s="170"/>
      <c r="F143" s="170"/>
      <c r="G143" s="163"/>
      <c r="H143" s="163"/>
      <c r="I143" s="175"/>
      <c r="J143" s="176"/>
      <c r="K143" s="177"/>
      <c r="L143" s="159"/>
      <c r="M143" s="156"/>
    </row>
    <row r="144" spans="1:13" s="160" customFormat="1" ht="15">
      <c r="A144" s="156"/>
      <c r="B144" s="157"/>
      <c r="C144" s="178"/>
      <c r="D144" s="266"/>
      <c r="E144" s="266"/>
      <c r="F144" s="266"/>
      <c r="G144" s="266"/>
      <c r="H144" s="266"/>
      <c r="I144" s="266"/>
      <c r="J144" s="266"/>
      <c r="K144" s="267"/>
      <c r="L144" s="179"/>
      <c r="M144" s="156"/>
    </row>
    <row r="145" spans="1:13" s="180" customFormat="1" ht="36" customHeight="1">
      <c r="B145" s="181"/>
      <c r="C145" s="268" t="s">
        <v>91</v>
      </c>
      <c r="D145" s="269"/>
      <c r="E145" s="269"/>
      <c r="F145" s="269"/>
      <c r="G145" s="269"/>
      <c r="H145" s="270" t="s">
        <v>17</v>
      </c>
      <c r="I145" s="270"/>
      <c r="J145" s="270"/>
      <c r="K145" s="182" t="s">
        <v>18</v>
      </c>
      <c r="L145" s="183"/>
    </row>
    <row r="146" spans="1:13" s="180" customFormat="1" ht="32.25" customHeight="1">
      <c r="B146" s="181"/>
      <c r="C146" s="268" t="s">
        <v>92</v>
      </c>
      <c r="D146" s="269"/>
      <c r="E146" s="269"/>
      <c r="F146" s="269"/>
      <c r="G146" s="269"/>
      <c r="H146" s="271" t="s">
        <v>19</v>
      </c>
      <c r="I146" s="271"/>
      <c r="J146" s="184" t="s">
        <v>20</v>
      </c>
      <c r="K146" s="185"/>
      <c r="L146" s="183"/>
    </row>
    <row r="147" spans="1:13" s="180" customFormat="1" ht="30" customHeight="1">
      <c r="B147" s="181"/>
      <c r="C147" s="268" t="s">
        <v>93</v>
      </c>
      <c r="D147" s="269"/>
      <c r="E147" s="269"/>
      <c r="F147" s="269"/>
      <c r="G147" s="269"/>
      <c r="H147" s="272" t="s">
        <v>94</v>
      </c>
      <c r="I147" s="273"/>
      <c r="J147" s="184" t="s">
        <v>21</v>
      </c>
      <c r="K147" s="185"/>
      <c r="L147" s="183"/>
    </row>
    <row r="148" spans="1:13" s="180" customFormat="1" ht="27.75" customHeight="1">
      <c r="B148" s="181"/>
      <c r="C148" s="186"/>
      <c r="E148" s="187"/>
      <c r="F148" s="187"/>
      <c r="G148" s="188"/>
      <c r="H148" s="274" t="s">
        <v>72</v>
      </c>
      <c r="I148" s="271"/>
      <c r="J148" s="184" t="s">
        <v>22</v>
      </c>
      <c r="K148" s="185"/>
      <c r="L148" s="189"/>
    </row>
    <row r="149" spans="1:13" s="190" customFormat="1" ht="27.75" customHeight="1">
      <c r="B149" s="191"/>
      <c r="C149" s="192"/>
      <c r="D149" s="193"/>
      <c r="E149" s="193"/>
      <c r="F149" s="193"/>
      <c r="G149" s="194"/>
      <c r="H149" s="271" t="s">
        <v>23</v>
      </c>
      <c r="I149" s="271"/>
      <c r="J149" s="184" t="s">
        <v>24</v>
      </c>
      <c r="K149" s="185"/>
      <c r="L149" s="195"/>
    </row>
    <row r="150" spans="1:13" s="136" customFormat="1" ht="21.75" customHeight="1" thickBot="1">
      <c r="A150" s="113"/>
      <c r="B150" s="119"/>
      <c r="C150" s="196"/>
      <c r="D150" s="197"/>
      <c r="E150" s="197"/>
      <c r="F150" s="197"/>
      <c r="G150" s="198"/>
      <c r="H150" s="294"/>
      <c r="I150" s="294"/>
      <c r="J150" s="294"/>
      <c r="K150" s="295"/>
      <c r="L150" s="120"/>
      <c r="M150" s="113"/>
    </row>
    <row r="151" spans="1:13" s="136" customFormat="1" ht="21.75" customHeight="1" thickBot="1">
      <c r="A151" s="113"/>
      <c r="B151" s="119"/>
      <c r="C151" s="199"/>
      <c r="D151" s="199"/>
      <c r="E151" s="199"/>
      <c r="F151" s="199"/>
      <c r="G151" s="199"/>
      <c r="H151" s="200"/>
      <c r="I151" s="200"/>
      <c r="J151" s="200"/>
      <c r="K151" s="200"/>
      <c r="L151" s="120"/>
      <c r="M151" s="113"/>
    </row>
    <row r="152" spans="1:13" s="136" customFormat="1" ht="48" customHeight="1">
      <c r="A152" s="113"/>
      <c r="B152" s="119"/>
      <c r="C152" s="281" t="s">
        <v>3</v>
      </c>
      <c r="D152" s="283" t="s">
        <v>4</v>
      </c>
      <c r="E152" s="285" t="s">
        <v>5</v>
      </c>
      <c r="F152" s="286"/>
      <c r="G152" s="283" t="s">
        <v>6</v>
      </c>
      <c r="H152" s="283" t="s">
        <v>7</v>
      </c>
      <c r="I152" s="283" t="s">
        <v>8</v>
      </c>
      <c r="J152" s="287" t="s">
        <v>99</v>
      </c>
      <c r="K152" s="289" t="s">
        <v>100</v>
      </c>
      <c r="L152" s="120"/>
      <c r="M152" s="113"/>
    </row>
    <row r="153" spans="1:13" s="136" customFormat="1" ht="30" customHeight="1" thickBot="1">
      <c r="A153" s="113"/>
      <c r="B153" s="119"/>
      <c r="C153" s="282"/>
      <c r="D153" s="284"/>
      <c r="E153" s="137" t="s">
        <v>11</v>
      </c>
      <c r="F153" s="138" t="s">
        <v>12</v>
      </c>
      <c r="G153" s="284"/>
      <c r="H153" s="284"/>
      <c r="I153" s="284"/>
      <c r="J153" s="288"/>
      <c r="K153" s="290"/>
      <c r="L153" s="120"/>
      <c r="M153" s="113"/>
    </row>
    <row r="154" spans="1:13" s="136" customFormat="1" ht="30" customHeight="1" thickBot="1">
      <c r="A154" s="113"/>
      <c r="B154" s="119"/>
      <c r="C154" s="299" t="s">
        <v>101</v>
      </c>
      <c r="D154" s="300"/>
      <c r="E154" s="300"/>
      <c r="F154" s="300"/>
      <c r="G154" s="300"/>
      <c r="H154" s="300"/>
      <c r="I154" s="300"/>
      <c r="J154" s="300"/>
      <c r="K154" s="202"/>
      <c r="L154" s="120"/>
      <c r="M154" s="113"/>
    </row>
    <row r="155" spans="1:13" s="142" customFormat="1" ht="12.75">
      <c r="B155" s="143"/>
      <c r="C155" s="203">
        <v>2</v>
      </c>
      <c r="D155" s="204">
        <v>2</v>
      </c>
      <c r="E155" s="204"/>
      <c r="F155" s="204"/>
      <c r="G155" s="205" t="s">
        <v>121</v>
      </c>
      <c r="H155" s="206" t="s">
        <v>105</v>
      </c>
      <c r="I155" s="207">
        <v>2</v>
      </c>
      <c r="J155" s="208"/>
      <c r="K155" s="209">
        <f>+I155*J155</f>
        <v>0</v>
      </c>
      <c r="L155" s="151"/>
    </row>
    <row r="156" spans="1:13" s="142" customFormat="1" ht="12.75">
      <c r="B156" s="143"/>
      <c r="C156" s="144">
        <v>3</v>
      </c>
      <c r="D156" s="247">
        <v>3</v>
      </c>
      <c r="E156" s="247"/>
      <c r="F156" s="247"/>
      <c r="G156" s="205" t="s">
        <v>122</v>
      </c>
      <c r="H156" s="206" t="s">
        <v>105</v>
      </c>
      <c r="I156" s="207">
        <v>2</v>
      </c>
      <c r="J156" s="208"/>
      <c r="K156" s="211">
        <f>+I156*J156</f>
        <v>0</v>
      </c>
      <c r="L156" s="151"/>
    </row>
    <row r="157" spans="1:13" s="142" customFormat="1" ht="13.5" thickBot="1">
      <c r="B157" s="143"/>
      <c r="C157" s="210">
        <v>4</v>
      </c>
      <c r="D157" s="145">
        <v>4</v>
      </c>
      <c r="E157" s="145"/>
      <c r="F157" s="145"/>
      <c r="G157" s="205" t="s">
        <v>123</v>
      </c>
      <c r="H157" s="206" t="s">
        <v>105</v>
      </c>
      <c r="I157" s="207">
        <v>2</v>
      </c>
      <c r="J157" s="208"/>
      <c r="K157" s="211">
        <f>+I157*J157</f>
        <v>0</v>
      </c>
      <c r="L157" s="151"/>
    </row>
    <row r="158" spans="1:13" s="136" customFormat="1" ht="30" hidden="1" customHeight="1" thickBot="1">
      <c r="A158" s="113"/>
      <c r="B158" s="119"/>
      <c r="C158" s="212"/>
      <c r="D158" s="213"/>
      <c r="E158" s="213"/>
      <c r="F158" s="213"/>
      <c r="G158" s="213"/>
      <c r="H158" s="213"/>
      <c r="I158" s="213"/>
      <c r="J158" s="213"/>
      <c r="K158" s="214"/>
      <c r="L158" s="120"/>
      <c r="M158" s="113"/>
    </row>
    <row r="159" spans="1:13" s="136" customFormat="1" ht="30" hidden="1" customHeight="1" thickBot="1">
      <c r="A159" s="113"/>
      <c r="B159" s="119"/>
      <c r="C159" s="215"/>
      <c r="D159" s="216"/>
      <c r="E159" s="216"/>
      <c r="F159" s="216"/>
      <c r="G159" s="217"/>
      <c r="H159" s="216"/>
      <c r="I159" s="218"/>
      <c r="J159" s="219"/>
      <c r="K159" s="220">
        <f>+J159*I159</f>
        <v>0</v>
      </c>
      <c r="L159" s="120"/>
      <c r="M159" s="113"/>
    </row>
    <row r="160" spans="1:13" s="136" customFormat="1" ht="30" hidden="1" customHeight="1" thickBot="1">
      <c r="A160" s="113"/>
      <c r="B160" s="119"/>
      <c r="C160" s="215"/>
      <c r="D160" s="216"/>
      <c r="E160" s="216"/>
      <c r="F160" s="216"/>
      <c r="G160" s="217"/>
      <c r="H160" s="216"/>
      <c r="I160" s="218"/>
      <c r="J160" s="219"/>
      <c r="K160" s="220">
        <f>+J160*I160</f>
        <v>0</v>
      </c>
      <c r="L160" s="120"/>
      <c r="M160" s="113"/>
    </row>
    <row r="161" spans="1:13" s="113" customFormat="1" ht="30" hidden="1" customHeight="1" thickBot="1">
      <c r="B161" s="119"/>
      <c r="C161" s="215"/>
      <c r="D161" s="216"/>
      <c r="E161" s="216"/>
      <c r="F161" s="216"/>
      <c r="G161" s="217"/>
      <c r="H161" s="216"/>
      <c r="I161" s="218"/>
      <c r="J161" s="219"/>
      <c r="K161" s="220">
        <f>+J161*I161</f>
        <v>0</v>
      </c>
      <c r="L161" s="120"/>
    </row>
    <row r="162" spans="1:13" s="136" customFormat="1" ht="30" hidden="1" customHeight="1" thickBot="1">
      <c r="B162" s="221"/>
      <c r="C162" s="215"/>
      <c r="D162" s="216"/>
      <c r="E162" s="216"/>
      <c r="F162" s="216"/>
      <c r="G162" s="217"/>
      <c r="H162" s="216"/>
      <c r="I162" s="218"/>
      <c r="J162" s="219"/>
      <c r="K162" s="220">
        <f>+J162*I162</f>
        <v>0</v>
      </c>
      <c r="L162" s="222"/>
    </row>
    <row r="163" spans="1:13" s="136" customFormat="1" ht="30" hidden="1" customHeight="1" thickBot="1">
      <c r="A163" s="113"/>
      <c r="B163" s="119"/>
      <c r="C163" s="223" t="s">
        <v>13</v>
      </c>
      <c r="D163" s="224"/>
      <c r="E163" s="225"/>
      <c r="F163" s="224"/>
      <c r="G163" s="224"/>
      <c r="H163" s="224"/>
      <c r="I163" s="218"/>
      <c r="J163" s="224"/>
      <c r="K163" s="226">
        <f>+SUM(K159:K162)</f>
        <v>0</v>
      </c>
      <c r="L163" s="120"/>
      <c r="M163" s="113"/>
    </row>
    <row r="164" spans="1:13" s="136" customFormat="1" ht="30" hidden="1" customHeight="1" thickBot="1">
      <c r="A164" s="113"/>
      <c r="B164" s="119"/>
      <c r="C164" s="212"/>
      <c r="D164" s="213"/>
      <c r="E164" s="213"/>
      <c r="F164" s="213"/>
      <c r="G164" s="213"/>
      <c r="H164" s="213"/>
      <c r="I164" s="213"/>
      <c r="J164" s="213"/>
      <c r="K164" s="227"/>
      <c r="L164" s="120"/>
      <c r="M164" s="113"/>
    </row>
    <row r="165" spans="1:13" s="136" customFormat="1" ht="30" hidden="1" customHeight="1" thickBot="1">
      <c r="A165" s="113"/>
      <c r="B165" s="119"/>
      <c r="C165" s="215"/>
      <c r="D165" s="216"/>
      <c r="E165" s="216"/>
      <c r="F165" s="216"/>
      <c r="G165" s="228"/>
      <c r="H165" s="216"/>
      <c r="I165" s="218"/>
      <c r="K165" s="229">
        <f>+J165*I165</f>
        <v>0</v>
      </c>
      <c r="L165" s="120"/>
      <c r="M165" s="113"/>
    </row>
    <row r="166" spans="1:13" s="136" customFormat="1" ht="30" hidden="1" customHeight="1" thickBot="1">
      <c r="A166" s="113"/>
      <c r="B166" s="119"/>
      <c r="C166" s="215"/>
      <c r="D166" s="230"/>
      <c r="E166" s="230"/>
      <c r="F166" s="230"/>
      <c r="G166" s="228"/>
      <c r="H166" s="216"/>
      <c r="I166" s="218"/>
      <c r="J166" s="219"/>
      <c r="K166" s="220">
        <f>+J166*I166</f>
        <v>0</v>
      </c>
      <c r="L166" s="120"/>
      <c r="M166" s="113"/>
    </row>
    <row r="167" spans="1:13" s="136" customFormat="1" ht="30" hidden="1" customHeight="1" thickBot="1">
      <c r="A167" s="113"/>
      <c r="B167" s="119"/>
      <c r="C167" s="215"/>
      <c r="D167" s="216"/>
      <c r="E167" s="216"/>
      <c r="F167" s="216"/>
      <c r="G167" s="228"/>
      <c r="H167" s="216"/>
      <c r="I167" s="218"/>
      <c r="J167" s="219"/>
      <c r="K167" s="220">
        <f t="shared" ref="K167:K172" si="2">+J167*I167</f>
        <v>0</v>
      </c>
      <c r="L167" s="120"/>
      <c r="M167" s="113"/>
    </row>
    <row r="168" spans="1:13" s="113" customFormat="1" ht="30" hidden="1" customHeight="1" thickBot="1">
      <c r="B168" s="119"/>
      <c r="C168" s="215"/>
      <c r="D168" s="216"/>
      <c r="E168" s="216"/>
      <c r="F168" s="216"/>
      <c r="G168" s="228"/>
      <c r="H168" s="216"/>
      <c r="I168" s="218"/>
      <c r="J168" s="219"/>
      <c r="K168" s="220">
        <f t="shared" si="2"/>
        <v>0</v>
      </c>
      <c r="L168" s="120"/>
    </row>
    <row r="169" spans="1:13" s="136" customFormat="1" ht="30" hidden="1" customHeight="1" thickBot="1">
      <c r="A169" s="113"/>
      <c r="B169" s="119"/>
      <c r="C169" s="215"/>
      <c r="D169" s="216"/>
      <c r="E169" s="216"/>
      <c r="F169" s="216"/>
      <c r="G169" s="228"/>
      <c r="H169" s="216"/>
      <c r="I169" s="218"/>
      <c r="J169" s="231"/>
      <c r="K169" s="220">
        <f t="shared" si="2"/>
        <v>0</v>
      </c>
      <c r="L169" s="120"/>
      <c r="M169" s="113"/>
    </row>
    <row r="170" spans="1:13" s="113" customFormat="1" ht="30" hidden="1" customHeight="1" thickBot="1">
      <c r="B170" s="119"/>
      <c r="C170" s="215"/>
      <c r="D170" s="216"/>
      <c r="E170" s="216"/>
      <c r="F170" s="216"/>
      <c r="G170" s="228"/>
      <c r="H170" s="216"/>
      <c r="I170" s="218"/>
      <c r="J170" s="231"/>
      <c r="K170" s="220">
        <f t="shared" si="2"/>
        <v>0</v>
      </c>
      <c r="L170" s="120"/>
    </row>
    <row r="171" spans="1:13" s="136" customFormat="1" ht="30" hidden="1" customHeight="1" thickBot="1">
      <c r="A171" s="113"/>
      <c r="B171" s="119"/>
      <c r="C171" s="215"/>
      <c r="D171" s="216"/>
      <c r="E171" s="216"/>
      <c r="F171" s="216"/>
      <c r="G171" s="228"/>
      <c r="H171" s="216"/>
      <c r="I171" s="218"/>
      <c r="J171" s="219"/>
      <c r="K171" s="220">
        <f t="shared" si="2"/>
        <v>0</v>
      </c>
      <c r="L171" s="120"/>
      <c r="M171" s="113"/>
    </row>
    <row r="172" spans="1:13" s="136" customFormat="1" ht="30" hidden="1" customHeight="1" thickBot="1">
      <c r="A172" s="113"/>
      <c r="B172" s="119"/>
      <c r="C172" s="215"/>
      <c r="D172" s="216"/>
      <c r="E172" s="216"/>
      <c r="F172" s="216"/>
      <c r="G172" s="228"/>
      <c r="H172" s="232"/>
      <c r="I172" s="218"/>
      <c r="J172" s="219"/>
      <c r="K172" s="220">
        <f t="shared" si="2"/>
        <v>0</v>
      </c>
      <c r="L172" s="120"/>
      <c r="M172" s="113"/>
    </row>
    <row r="173" spans="1:13" s="136" customFormat="1" ht="30" hidden="1" customHeight="1" thickBot="1">
      <c r="A173" s="113"/>
      <c r="B173" s="119"/>
      <c r="C173" s="233" t="s">
        <v>13</v>
      </c>
      <c r="D173" s="234"/>
      <c r="E173" s="234"/>
      <c r="F173" s="234"/>
      <c r="G173" s="235"/>
      <c r="H173" s="234"/>
      <c r="I173" s="218"/>
      <c r="J173" s="236"/>
      <c r="K173" s="237">
        <f>+SUM(K165:K172)</f>
        <v>0</v>
      </c>
      <c r="L173" s="120"/>
      <c r="M173" s="113"/>
    </row>
    <row r="174" spans="1:13" s="136" customFormat="1" ht="30" hidden="1" customHeight="1" thickBot="1">
      <c r="A174" s="113"/>
      <c r="B174" s="119"/>
      <c r="C174" s="212"/>
      <c r="D174" s="213"/>
      <c r="E174" s="213"/>
      <c r="F174" s="213"/>
      <c r="G174" s="213"/>
      <c r="H174" s="213"/>
      <c r="I174" s="213"/>
      <c r="J174" s="213"/>
      <c r="K174" s="227"/>
      <c r="L174" s="120"/>
      <c r="M174" s="113"/>
    </row>
    <row r="175" spans="1:13" s="136" customFormat="1" ht="30" hidden="1" customHeight="1" thickBot="1">
      <c r="A175" s="113"/>
      <c r="B175" s="119"/>
      <c r="C175" s="215"/>
      <c r="D175" s="216"/>
      <c r="E175" s="216"/>
      <c r="F175" s="216"/>
      <c r="G175" s="228"/>
      <c r="H175" s="216"/>
      <c r="I175" s="218"/>
      <c r="J175" s="219"/>
      <c r="K175" s="220">
        <f>+J175*I175</f>
        <v>0</v>
      </c>
      <c r="L175" s="120"/>
      <c r="M175" s="113"/>
    </row>
    <row r="176" spans="1:13" s="136" customFormat="1" ht="30" hidden="1" customHeight="1" thickBot="1">
      <c r="A176" s="113"/>
      <c r="B176" s="119"/>
      <c r="C176" s="215"/>
      <c r="D176" s="216"/>
      <c r="E176" s="216"/>
      <c r="F176" s="216"/>
      <c r="G176" s="228"/>
      <c r="H176" s="216"/>
      <c r="I176" s="218"/>
      <c r="J176" s="219"/>
      <c r="K176" s="220">
        <f>+J176*I176</f>
        <v>0</v>
      </c>
      <c r="L176" s="120"/>
      <c r="M176" s="113"/>
    </row>
    <row r="177" spans="1:13" s="136" customFormat="1" ht="30" hidden="1" customHeight="1" thickBot="1">
      <c r="A177" s="113"/>
      <c r="B177" s="119"/>
      <c r="C177" s="238"/>
      <c r="D177" s="216"/>
      <c r="E177" s="216"/>
      <c r="F177" s="216"/>
      <c r="G177" s="228"/>
      <c r="H177" s="216"/>
      <c r="I177" s="218"/>
      <c r="J177" s="219"/>
      <c r="K177" s="220">
        <f>+J177*I177</f>
        <v>0</v>
      </c>
      <c r="L177" s="120"/>
      <c r="M177" s="113"/>
    </row>
    <row r="178" spans="1:13" s="136" customFormat="1" ht="30" hidden="1" customHeight="1" thickBot="1">
      <c r="A178" s="113"/>
      <c r="B178" s="119"/>
      <c r="C178" s="223" t="s">
        <v>13</v>
      </c>
      <c r="D178" s="239"/>
      <c r="E178" s="239"/>
      <c r="F178" s="239"/>
      <c r="G178" s="240"/>
      <c r="H178" s="241"/>
      <c r="I178" s="218"/>
      <c r="J178" s="242"/>
      <c r="K178" s="226">
        <f>+SUM(K175:K177)</f>
        <v>0</v>
      </c>
      <c r="L178" s="120"/>
      <c r="M178" s="113"/>
    </row>
    <row r="179" spans="1:13" s="136" customFormat="1" ht="30" hidden="1" customHeight="1" thickBot="1">
      <c r="A179" s="113"/>
      <c r="B179" s="119"/>
      <c r="C179" s="212"/>
      <c r="D179" s="213"/>
      <c r="E179" s="213"/>
      <c r="F179" s="213"/>
      <c r="G179" s="213"/>
      <c r="H179" s="213"/>
      <c r="I179" s="213"/>
      <c r="J179" s="213"/>
      <c r="K179" s="227"/>
      <c r="L179" s="120"/>
      <c r="M179" s="113"/>
    </row>
    <row r="180" spans="1:13" s="136" customFormat="1" ht="30" hidden="1" customHeight="1" thickBot="1">
      <c r="A180" s="113"/>
      <c r="B180" s="119"/>
      <c r="C180" s="215"/>
      <c r="D180" s="216"/>
      <c r="E180" s="216"/>
      <c r="F180" s="216"/>
      <c r="G180" s="228"/>
      <c r="H180" s="216"/>
      <c r="I180" s="218"/>
      <c r="J180" s="219"/>
      <c r="K180" s="220"/>
      <c r="L180" s="120"/>
      <c r="M180" s="113"/>
    </row>
    <row r="181" spans="1:13" s="136" customFormat="1" ht="30" hidden="1" customHeight="1" thickBot="1">
      <c r="A181" s="113"/>
      <c r="B181" s="119"/>
      <c r="C181" s="223" t="s">
        <v>13</v>
      </c>
      <c r="D181" s="239"/>
      <c r="E181" s="239"/>
      <c r="F181" s="239"/>
      <c r="G181" s="243"/>
      <c r="H181" s="241"/>
      <c r="I181" s="218"/>
      <c r="J181" s="242"/>
      <c r="K181" s="226"/>
      <c r="L181" s="120"/>
      <c r="M181" s="113"/>
    </row>
    <row r="182" spans="1:13" s="160" customFormat="1" ht="30" customHeight="1" thickBot="1">
      <c r="A182" s="156"/>
      <c r="B182" s="157"/>
      <c r="C182" s="291" t="s">
        <v>13</v>
      </c>
      <c r="D182" s="292"/>
      <c r="E182" s="292"/>
      <c r="F182" s="292"/>
      <c r="G182" s="292"/>
      <c r="H182" s="292"/>
      <c r="I182" s="292"/>
      <c r="J182" s="293"/>
      <c r="K182" s="158">
        <f>SUM(K155:K157)</f>
        <v>0</v>
      </c>
      <c r="L182" s="159"/>
      <c r="M182" s="156"/>
    </row>
    <row r="183" spans="1:13" s="160" customFormat="1" ht="30" customHeight="1" thickBot="1">
      <c r="A183" s="156"/>
      <c r="B183" s="157"/>
      <c r="C183" s="296" t="s">
        <v>124</v>
      </c>
      <c r="D183" s="297"/>
      <c r="E183" s="297"/>
      <c r="F183" s="297"/>
      <c r="G183" s="297"/>
      <c r="H183" s="297"/>
      <c r="I183" s="297"/>
      <c r="J183" s="298"/>
      <c r="K183" s="201">
        <f>+K142+K182</f>
        <v>0</v>
      </c>
      <c r="L183" s="159"/>
      <c r="M183" s="156"/>
    </row>
    <row r="184" spans="1:13" s="136" customFormat="1">
      <c r="B184" s="221"/>
      <c r="E184" s="244"/>
      <c r="L184" s="222"/>
    </row>
    <row r="185" spans="1:13" s="136" customFormat="1" ht="15" thickBot="1">
      <c r="B185" s="221"/>
      <c r="E185" s="244"/>
      <c r="L185" s="222"/>
    </row>
    <row r="186" spans="1:13" s="136" customFormat="1" ht="30" customHeight="1" thickBot="1">
      <c r="A186" s="113"/>
      <c r="B186" s="119"/>
      <c r="C186" s="139" t="s">
        <v>125</v>
      </c>
      <c r="D186" s="140"/>
      <c r="E186" s="140"/>
      <c r="F186" s="140"/>
      <c r="G186" s="140"/>
      <c r="H186" s="140"/>
      <c r="I186" s="140"/>
      <c r="J186" s="140"/>
      <c r="K186" s="141"/>
      <c r="L186" s="120"/>
      <c r="M186" s="113"/>
    </row>
    <row r="187" spans="1:13" s="142" customFormat="1" ht="75.75" customHeight="1" thickBot="1">
      <c r="B187" s="143"/>
      <c r="C187" s="144">
        <v>1</v>
      </c>
      <c r="D187" s="145">
        <v>1</v>
      </c>
      <c r="E187" s="146"/>
      <c r="F187" s="147"/>
      <c r="G187" s="146" t="s">
        <v>126</v>
      </c>
      <c r="H187" s="145">
        <v>1</v>
      </c>
      <c r="I187" s="148" t="s">
        <v>88</v>
      </c>
      <c r="J187" s="149"/>
      <c r="K187" s="150">
        <f>+J187*H187</f>
        <v>0</v>
      </c>
      <c r="L187" s="151"/>
    </row>
    <row r="188" spans="1:13" s="160" customFormat="1" ht="30" customHeight="1" thickBot="1">
      <c r="A188" s="156"/>
      <c r="B188" s="157"/>
      <c r="C188" s="291" t="s">
        <v>14</v>
      </c>
      <c r="D188" s="292"/>
      <c r="E188" s="292"/>
      <c r="F188" s="292"/>
      <c r="G188" s="292"/>
      <c r="H188" s="292"/>
      <c r="I188" s="292"/>
      <c r="J188" s="293"/>
      <c r="K188" s="158">
        <f>SUM(K187:K187)</f>
        <v>0</v>
      </c>
      <c r="L188" s="159"/>
      <c r="M188" s="156"/>
    </row>
    <row r="189" spans="1:13" s="160" customFormat="1" ht="15">
      <c r="A189" s="156"/>
      <c r="B189" s="157"/>
      <c r="C189" s="161"/>
      <c r="D189" s="161"/>
      <c r="E189" s="161"/>
      <c r="F189" s="161"/>
      <c r="G189" s="161"/>
      <c r="H189" s="161"/>
      <c r="I189" s="161"/>
      <c r="J189" s="161"/>
      <c r="K189" s="162"/>
      <c r="L189" s="159"/>
      <c r="M189" s="156"/>
    </row>
    <row r="190" spans="1:13" s="160" customFormat="1" ht="30" customHeight="1" thickBot="1">
      <c r="A190" s="156"/>
      <c r="B190" s="157"/>
      <c r="C190" s="163"/>
      <c r="D190" s="164"/>
      <c r="E190" s="164"/>
      <c r="F190" s="164"/>
      <c r="G190" s="165" t="s">
        <v>15</v>
      </c>
      <c r="H190" s="166"/>
      <c r="I190" s="167"/>
      <c r="J190" s="168"/>
      <c r="K190" s="169">
        <f>+K188</f>
        <v>0</v>
      </c>
      <c r="L190" s="159"/>
      <c r="M190" s="156"/>
    </row>
    <row r="191" spans="1:13" s="160" customFormat="1" ht="30" customHeight="1" thickBot="1">
      <c r="A191" s="156"/>
      <c r="B191" s="157"/>
      <c r="C191" s="163"/>
      <c r="D191" s="170"/>
      <c r="E191" s="163"/>
      <c r="F191" s="163"/>
      <c r="G191" s="171" t="s">
        <v>16</v>
      </c>
      <c r="H191" s="172"/>
      <c r="I191" s="173"/>
      <c r="J191" s="174"/>
      <c r="K191" s="158">
        <f>+K190</f>
        <v>0</v>
      </c>
      <c r="L191" s="159"/>
      <c r="M191" s="156"/>
    </row>
    <row r="192" spans="1:13" s="160" customFormat="1" ht="17.25" customHeight="1" thickBot="1">
      <c r="A192" s="156"/>
      <c r="B192" s="157"/>
      <c r="C192" s="163"/>
      <c r="D192" s="170"/>
      <c r="E192" s="163"/>
      <c r="F192" s="163"/>
      <c r="G192" s="252"/>
      <c r="H192" s="253"/>
      <c r="I192" s="254"/>
      <c r="J192" s="255"/>
      <c r="K192" s="256"/>
      <c r="L192" s="159"/>
      <c r="M192" s="156"/>
    </row>
    <row r="193" spans="1:13" s="160" customFormat="1" ht="15">
      <c r="A193" s="156"/>
      <c r="B193" s="157"/>
      <c r="C193" s="178"/>
      <c r="D193" s="266"/>
      <c r="E193" s="266"/>
      <c r="F193" s="266"/>
      <c r="G193" s="266"/>
      <c r="H193" s="266"/>
      <c r="I193" s="266"/>
      <c r="J193" s="266"/>
      <c r="K193" s="267"/>
      <c r="L193" s="179"/>
      <c r="M193" s="156"/>
    </row>
    <row r="194" spans="1:13" s="180" customFormat="1" ht="34.5" customHeight="1">
      <c r="B194" s="181"/>
      <c r="C194" s="268" t="s">
        <v>91</v>
      </c>
      <c r="D194" s="269"/>
      <c r="E194" s="269"/>
      <c r="F194" s="269"/>
      <c r="G194" s="269"/>
      <c r="H194" s="270" t="s">
        <v>17</v>
      </c>
      <c r="I194" s="270"/>
      <c r="J194" s="270"/>
      <c r="K194" s="182" t="s">
        <v>18</v>
      </c>
      <c r="L194" s="183"/>
    </row>
    <row r="195" spans="1:13" s="180" customFormat="1" ht="32.25" customHeight="1">
      <c r="B195" s="181"/>
      <c r="C195" s="268" t="s">
        <v>92</v>
      </c>
      <c r="D195" s="269"/>
      <c r="E195" s="269"/>
      <c r="F195" s="269"/>
      <c r="G195" s="269"/>
      <c r="H195" s="271" t="s">
        <v>19</v>
      </c>
      <c r="I195" s="271"/>
      <c r="J195" s="184" t="s">
        <v>20</v>
      </c>
      <c r="K195" s="185"/>
      <c r="L195" s="183"/>
    </row>
    <row r="196" spans="1:13" s="180" customFormat="1" ht="30" customHeight="1">
      <c r="B196" s="181"/>
      <c r="C196" s="268" t="s">
        <v>93</v>
      </c>
      <c r="D196" s="269"/>
      <c r="E196" s="269"/>
      <c r="F196" s="269"/>
      <c r="G196" s="269"/>
      <c r="H196" s="272" t="s">
        <v>94</v>
      </c>
      <c r="I196" s="273"/>
      <c r="J196" s="184" t="s">
        <v>21</v>
      </c>
      <c r="K196" s="185"/>
      <c r="L196" s="183"/>
    </row>
    <row r="197" spans="1:13" s="180" customFormat="1" ht="27.75" customHeight="1">
      <c r="B197" s="181"/>
      <c r="C197" s="186"/>
      <c r="E197" s="187"/>
      <c r="F197" s="187"/>
      <c r="G197" s="188"/>
      <c r="H197" s="274" t="s">
        <v>72</v>
      </c>
      <c r="I197" s="271"/>
      <c r="J197" s="184" t="s">
        <v>22</v>
      </c>
      <c r="K197" s="185"/>
      <c r="L197" s="189"/>
    </row>
    <row r="198" spans="1:13" s="190" customFormat="1" ht="27.75" customHeight="1">
      <c r="B198" s="191"/>
      <c r="C198" s="192"/>
      <c r="D198" s="193"/>
      <c r="E198" s="193"/>
      <c r="F198" s="193"/>
      <c r="G198" s="194"/>
      <c r="H198" s="271" t="s">
        <v>23</v>
      </c>
      <c r="I198" s="271"/>
      <c r="J198" s="184" t="s">
        <v>24</v>
      </c>
      <c r="K198" s="185"/>
      <c r="L198" s="195"/>
    </row>
    <row r="199" spans="1:13" s="136" customFormat="1" ht="21.75" customHeight="1" thickBot="1">
      <c r="A199" s="113"/>
      <c r="B199" s="119"/>
      <c r="C199" s="196"/>
      <c r="D199" s="197"/>
      <c r="E199" s="197"/>
      <c r="F199" s="197"/>
      <c r="G199" s="198"/>
      <c r="H199" s="294"/>
      <c r="I199" s="294"/>
      <c r="J199" s="294"/>
      <c r="K199" s="295"/>
      <c r="L199" s="120"/>
      <c r="M199" s="113"/>
    </row>
    <row r="200" spans="1:13" s="160" customFormat="1" ht="15.75" thickBot="1">
      <c r="A200" s="156"/>
      <c r="B200" s="157"/>
      <c r="C200" s="178"/>
      <c r="D200" s="266"/>
      <c r="E200" s="266"/>
      <c r="F200" s="266"/>
      <c r="G200" s="266"/>
      <c r="H200" s="266"/>
      <c r="I200" s="266"/>
      <c r="J200" s="266"/>
      <c r="K200" s="267"/>
      <c r="L200" s="179"/>
      <c r="M200" s="156"/>
    </row>
    <row r="201" spans="1:13" s="160" customFormat="1" ht="30" customHeight="1" thickBot="1">
      <c r="A201" s="156"/>
      <c r="B201" s="157"/>
      <c r="C201" s="296" t="s">
        <v>128</v>
      </c>
      <c r="D201" s="297"/>
      <c r="E201" s="297"/>
      <c r="F201" s="297"/>
      <c r="G201" s="297"/>
      <c r="H201" s="297"/>
      <c r="I201" s="297"/>
      <c r="J201" s="298"/>
      <c r="K201" s="201">
        <f>+K191</f>
        <v>0</v>
      </c>
      <c r="L201" s="159"/>
      <c r="M201" s="156"/>
    </row>
    <row r="202" spans="1:13" s="136" customFormat="1">
      <c r="B202" s="221"/>
      <c r="E202" s="244"/>
      <c r="L202" s="222"/>
    </row>
    <row r="203" spans="1:13" s="136" customFormat="1" ht="15" thickBot="1">
      <c r="B203" s="221"/>
      <c r="E203" s="244"/>
      <c r="L203" s="222"/>
    </row>
    <row r="204" spans="1:13" s="160" customFormat="1" ht="15.75" thickBot="1">
      <c r="A204" s="156"/>
      <c r="B204" s="157"/>
      <c r="C204" s="178"/>
      <c r="D204" s="266"/>
      <c r="E204" s="266"/>
      <c r="F204" s="266"/>
      <c r="G204" s="266"/>
      <c r="H204" s="266"/>
      <c r="I204" s="266"/>
      <c r="J204" s="266"/>
      <c r="K204" s="267"/>
      <c r="L204" s="179"/>
      <c r="M204" s="156"/>
    </row>
    <row r="205" spans="1:13" s="248" customFormat="1" ht="30" customHeight="1" thickBot="1">
      <c r="B205" s="249"/>
      <c r="C205" s="301" t="s">
        <v>127</v>
      </c>
      <c r="D205" s="302"/>
      <c r="E205" s="302"/>
      <c r="F205" s="302"/>
      <c r="G205" s="302"/>
      <c r="H205" s="302"/>
      <c r="I205" s="302"/>
      <c r="J205" s="303"/>
      <c r="K205" s="250">
        <f>+K29+K81+K133+K183+K201</f>
        <v>0</v>
      </c>
      <c r="L205" s="251"/>
    </row>
    <row r="206" spans="1:13" ht="15.75" thickBot="1">
      <c r="A206" s="113"/>
      <c r="B206" s="119"/>
      <c r="C206" s="126"/>
      <c r="D206" s="304"/>
      <c r="E206" s="304"/>
      <c r="F206" s="304"/>
      <c r="G206" s="304"/>
      <c r="H206" s="304"/>
      <c r="I206" s="304"/>
      <c r="J206" s="304"/>
      <c r="K206" s="305"/>
      <c r="L206" s="120"/>
      <c r="M206" s="113"/>
    </row>
    <row r="207" spans="1:13" ht="47.25" customHeight="1">
      <c r="A207" s="113"/>
      <c r="B207" s="119"/>
      <c r="C207" s="132"/>
      <c r="D207" s="133"/>
      <c r="E207" s="133"/>
      <c r="F207" s="132"/>
      <c r="G207" s="133"/>
      <c r="H207" s="132"/>
      <c r="I207" s="132"/>
      <c r="J207" s="132"/>
      <c r="K207" s="132"/>
      <c r="L207" s="120"/>
      <c r="M207" s="113"/>
    </row>
    <row r="208" spans="1:13" ht="47.25" customHeight="1">
      <c r="A208" s="113"/>
      <c r="B208" s="119"/>
      <c r="C208" s="133"/>
      <c r="D208" s="133"/>
      <c r="E208" s="133"/>
      <c r="F208" s="133"/>
      <c r="G208" s="134" t="s">
        <v>28</v>
      </c>
      <c r="H208" s="133"/>
      <c r="I208" s="133"/>
      <c r="J208" s="133"/>
      <c r="K208" s="133"/>
      <c r="L208" s="120"/>
      <c r="M208" s="113"/>
    </row>
    <row r="209" spans="1:13" ht="15.75" thickBot="1">
      <c r="A209" s="113"/>
      <c r="B209" s="127"/>
      <c r="C209" s="128"/>
      <c r="D209" s="128"/>
      <c r="E209" s="129"/>
      <c r="F209" s="128"/>
      <c r="G209" s="130"/>
      <c r="H209" s="128"/>
      <c r="I209" s="128"/>
      <c r="J209" s="128"/>
      <c r="K209" s="128"/>
      <c r="L209" s="131"/>
      <c r="M209" s="113"/>
    </row>
    <row r="210" spans="1:13" ht="15.75" thickTop="1">
      <c r="A210" s="113"/>
      <c r="B210" s="113"/>
      <c r="C210" s="113"/>
      <c r="D210" s="113"/>
      <c r="E210" s="114"/>
      <c r="F210" s="113"/>
      <c r="G210" s="113"/>
      <c r="H210" s="113"/>
      <c r="I210" s="113"/>
      <c r="J210" s="113"/>
      <c r="K210" s="113"/>
      <c r="L210" s="113"/>
      <c r="M210" s="113"/>
    </row>
    <row r="212" spans="1:13">
      <c r="H212" s="135"/>
    </row>
  </sheetData>
  <mergeCells count="133">
    <mergeCell ref="C201:J201"/>
    <mergeCell ref="D204:K204"/>
    <mergeCell ref="C205:J205"/>
    <mergeCell ref="D206:K206"/>
    <mergeCell ref="C154:J154"/>
    <mergeCell ref="C182:J182"/>
    <mergeCell ref="C183:J183"/>
    <mergeCell ref="C188:J188"/>
    <mergeCell ref="D200:K200"/>
    <mergeCell ref="C196:G196"/>
    <mergeCell ref="H196:I196"/>
    <mergeCell ref="H197:I197"/>
    <mergeCell ref="H198:I198"/>
    <mergeCell ref="H199:K199"/>
    <mergeCell ref="H149:I149"/>
    <mergeCell ref="H150:K150"/>
    <mergeCell ref="C152:C153"/>
    <mergeCell ref="D152:D153"/>
    <mergeCell ref="E152:F152"/>
    <mergeCell ref="G152:G153"/>
    <mergeCell ref="H152:H153"/>
    <mergeCell ref="I152:I153"/>
    <mergeCell ref="J152:J153"/>
    <mergeCell ref="K152:K153"/>
    <mergeCell ref="C146:G146"/>
    <mergeCell ref="H146:I146"/>
    <mergeCell ref="C147:G147"/>
    <mergeCell ref="H147:I147"/>
    <mergeCell ref="H148:I148"/>
    <mergeCell ref="K135:K136"/>
    <mergeCell ref="C139:J139"/>
    <mergeCell ref="D144:K144"/>
    <mergeCell ref="C145:G145"/>
    <mergeCell ref="H145:J145"/>
    <mergeCell ref="C102:J102"/>
    <mergeCell ref="C132:J132"/>
    <mergeCell ref="C133:J133"/>
    <mergeCell ref="C135:C136"/>
    <mergeCell ref="D135:D136"/>
    <mergeCell ref="E135:F135"/>
    <mergeCell ref="G135:G136"/>
    <mergeCell ref="H135:H136"/>
    <mergeCell ref="I135:I136"/>
    <mergeCell ref="J135:J136"/>
    <mergeCell ref="H97:I97"/>
    <mergeCell ref="H98:K98"/>
    <mergeCell ref="C100:C101"/>
    <mergeCell ref="D100:D101"/>
    <mergeCell ref="E100:F100"/>
    <mergeCell ref="G100:G101"/>
    <mergeCell ref="H100:H101"/>
    <mergeCell ref="I100:I101"/>
    <mergeCell ref="J100:J101"/>
    <mergeCell ref="K100:K101"/>
    <mergeCell ref="C94:G94"/>
    <mergeCell ref="H94:I94"/>
    <mergeCell ref="C95:G95"/>
    <mergeCell ref="H95:I95"/>
    <mergeCell ref="H96:I96"/>
    <mergeCell ref="K83:K84"/>
    <mergeCell ref="C87:J87"/>
    <mergeCell ref="D92:K92"/>
    <mergeCell ref="C93:G93"/>
    <mergeCell ref="H93:J93"/>
    <mergeCell ref="C81:J81"/>
    <mergeCell ref="C83:C84"/>
    <mergeCell ref="D83:D84"/>
    <mergeCell ref="E83:F83"/>
    <mergeCell ref="G83:G84"/>
    <mergeCell ref="H83:H84"/>
    <mergeCell ref="I83:I84"/>
    <mergeCell ref="J83:J84"/>
    <mergeCell ref="I48:I49"/>
    <mergeCell ref="J48:J49"/>
    <mergeCell ref="K48:K49"/>
    <mergeCell ref="C50:J50"/>
    <mergeCell ref="C80:J80"/>
    <mergeCell ref="C48:C49"/>
    <mergeCell ref="D48:D49"/>
    <mergeCell ref="E48:F48"/>
    <mergeCell ref="G48:G49"/>
    <mergeCell ref="H48:H49"/>
    <mergeCell ref="C43:G43"/>
    <mergeCell ref="H43:I43"/>
    <mergeCell ref="H44:I44"/>
    <mergeCell ref="H45:I45"/>
    <mergeCell ref="H46:K46"/>
    <mergeCell ref="C42:G42"/>
    <mergeCell ref="H42:I42"/>
    <mergeCell ref="H27:K27"/>
    <mergeCell ref="C29:J29"/>
    <mergeCell ref="C31:C32"/>
    <mergeCell ref="D31:D32"/>
    <mergeCell ref="E31:F31"/>
    <mergeCell ref="G31:G32"/>
    <mergeCell ref="H31:H32"/>
    <mergeCell ref="I31:I32"/>
    <mergeCell ref="J31:J32"/>
    <mergeCell ref="K31:K32"/>
    <mergeCell ref="K11:K12"/>
    <mergeCell ref="C16:J16"/>
    <mergeCell ref="D21:K21"/>
    <mergeCell ref="C22:G22"/>
    <mergeCell ref="H22:J22"/>
    <mergeCell ref="C23:G23"/>
    <mergeCell ref="C35:J35"/>
    <mergeCell ref="D40:K40"/>
    <mergeCell ref="C41:G41"/>
    <mergeCell ref="H41:J41"/>
    <mergeCell ref="B1:G1"/>
    <mergeCell ref="B2:F2"/>
    <mergeCell ref="C5:K5"/>
    <mergeCell ref="C6:K6"/>
    <mergeCell ref="C7:K8"/>
    <mergeCell ref="D193:K193"/>
    <mergeCell ref="C194:G194"/>
    <mergeCell ref="H194:J194"/>
    <mergeCell ref="C195:G195"/>
    <mergeCell ref="H195:I195"/>
    <mergeCell ref="H23:I23"/>
    <mergeCell ref="C24:G24"/>
    <mergeCell ref="H24:I24"/>
    <mergeCell ref="H25:I25"/>
    <mergeCell ref="H26:I26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topLeftCell="A10" zoomScale="70" zoomScaleNormal="80" zoomScaleSheetLayoutView="70" workbookViewId="0">
      <selection activeCell="E64" sqref="E64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401" t="s">
        <v>0</v>
      </c>
      <c r="C1" s="401"/>
      <c r="D1" s="401"/>
      <c r="E1" s="401"/>
      <c r="F1" s="401"/>
      <c r="G1" s="401"/>
      <c r="H1" s="401"/>
      <c r="I1" s="401"/>
      <c r="J1" s="401"/>
      <c r="K1" s="401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402" t="s">
        <v>29</v>
      </c>
      <c r="D5" s="402"/>
      <c r="E5" s="402"/>
      <c r="F5" s="402"/>
      <c r="G5" s="402"/>
      <c r="H5" s="402"/>
      <c r="I5" s="402"/>
      <c r="J5" s="402"/>
      <c r="K5" s="402"/>
      <c r="L5" s="402"/>
      <c r="M5" s="402"/>
      <c r="N5" s="402"/>
      <c r="O5" s="402"/>
      <c r="P5" s="87"/>
    </row>
    <row r="6" spans="2:16">
      <c r="B6" s="86"/>
      <c r="P6" s="88"/>
    </row>
    <row r="7" spans="2:16">
      <c r="B7" s="86"/>
      <c r="C7" s="396"/>
      <c r="D7" s="409"/>
      <c r="E7" s="410"/>
      <c r="F7" s="410"/>
      <c r="G7" s="410"/>
      <c r="H7" s="410"/>
      <c r="I7" s="410"/>
      <c r="J7" s="410"/>
      <c r="K7" s="411"/>
      <c r="L7" s="369"/>
      <c r="M7" s="370"/>
      <c r="N7" s="370"/>
      <c r="O7" s="371"/>
      <c r="P7" s="89"/>
    </row>
    <row r="8" spans="2:16">
      <c r="B8" s="86"/>
      <c r="C8" s="397"/>
      <c r="D8" s="381" t="s">
        <v>30</v>
      </c>
      <c r="E8" s="382"/>
      <c r="F8" s="382"/>
      <c r="G8" s="382"/>
      <c r="H8" s="382"/>
      <c r="I8" s="382"/>
      <c r="J8" s="382"/>
      <c r="K8" s="383"/>
      <c r="L8" s="372"/>
      <c r="M8" s="373"/>
      <c r="N8" s="373"/>
      <c r="O8" s="374"/>
      <c r="P8" s="89"/>
    </row>
    <row r="9" spans="2:16">
      <c r="B9" s="86"/>
      <c r="C9" s="397"/>
      <c r="D9" s="381"/>
      <c r="E9" s="382"/>
      <c r="F9" s="382"/>
      <c r="G9" s="382"/>
      <c r="H9" s="382"/>
      <c r="I9" s="382"/>
      <c r="J9" s="382"/>
      <c r="K9" s="383"/>
      <c r="L9" s="384" t="s">
        <v>31</v>
      </c>
      <c r="M9" s="375"/>
      <c r="N9" s="376"/>
      <c r="O9" s="377"/>
      <c r="P9" s="89"/>
    </row>
    <row r="10" spans="2:16">
      <c r="B10" s="86"/>
      <c r="C10" s="397"/>
      <c r="D10" s="381" t="s">
        <v>32</v>
      </c>
      <c r="E10" s="382"/>
      <c r="F10" s="382"/>
      <c r="G10" s="382"/>
      <c r="H10" s="382"/>
      <c r="I10" s="382"/>
      <c r="J10" s="382"/>
      <c r="K10" s="383"/>
      <c r="L10" s="412"/>
      <c r="M10" s="378"/>
      <c r="N10" s="379"/>
      <c r="O10" s="380"/>
      <c r="P10" s="90"/>
    </row>
    <row r="11" spans="2:16" ht="12.75" customHeight="1">
      <c r="B11" s="86"/>
      <c r="C11" s="397"/>
      <c r="D11" s="403"/>
      <c r="E11" s="404"/>
      <c r="F11" s="404"/>
      <c r="G11" s="404"/>
      <c r="H11" s="404"/>
      <c r="I11" s="404"/>
      <c r="J11" s="404"/>
      <c r="K11" s="405"/>
      <c r="L11" s="384" t="s">
        <v>33</v>
      </c>
      <c r="M11" s="384">
        <v>1</v>
      </c>
      <c r="N11" s="384" t="s">
        <v>34</v>
      </c>
      <c r="O11" s="367">
        <v>1</v>
      </c>
      <c r="P11" s="89"/>
    </row>
    <row r="12" spans="2:16">
      <c r="B12" s="86"/>
      <c r="C12" s="397"/>
      <c r="D12" s="403"/>
      <c r="E12" s="404"/>
      <c r="F12" s="404"/>
      <c r="G12" s="404"/>
      <c r="H12" s="404"/>
      <c r="I12" s="404"/>
      <c r="J12" s="404"/>
      <c r="K12" s="405"/>
      <c r="L12" s="385"/>
      <c r="M12" s="385"/>
      <c r="N12" s="385"/>
      <c r="O12" s="368"/>
      <c r="P12" s="89"/>
    </row>
    <row r="13" spans="2:16">
      <c r="B13" s="86"/>
      <c r="C13" s="397"/>
      <c r="D13" s="381" t="s">
        <v>35</v>
      </c>
      <c r="E13" s="382"/>
      <c r="F13" s="382"/>
      <c r="G13" s="382"/>
      <c r="H13" s="382"/>
      <c r="I13" s="382"/>
      <c r="J13" s="382"/>
      <c r="K13" s="383"/>
      <c r="L13" s="385"/>
      <c r="M13" s="385"/>
      <c r="N13" s="385"/>
      <c r="O13" s="368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36</v>
      </c>
      <c r="M15" s="10" t="s">
        <v>37</v>
      </c>
      <c r="N15" s="10" t="s">
        <v>38</v>
      </c>
      <c r="O15" s="11" t="s">
        <v>39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2" t="s">
        <v>40</v>
      </c>
      <c r="D17" s="313"/>
      <c r="E17" s="313"/>
      <c r="F17" s="313"/>
      <c r="G17" s="3"/>
      <c r="H17" s="3"/>
      <c r="I17" s="3" t="s">
        <v>41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88" t="s">
        <v>42</v>
      </c>
      <c r="D21" s="389"/>
      <c r="E21" s="389"/>
      <c r="F21" s="389"/>
      <c r="G21" s="389"/>
      <c r="H21" s="389"/>
      <c r="I21" s="389"/>
      <c r="J21" s="389"/>
      <c r="K21" s="389"/>
      <c r="L21" s="389"/>
      <c r="M21" s="389"/>
      <c r="N21" s="389"/>
      <c r="O21" s="390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43</v>
      </c>
      <c r="D23" s="406" t="s">
        <v>6</v>
      </c>
      <c r="E23" s="407"/>
      <c r="F23" s="407"/>
      <c r="G23" s="407"/>
      <c r="H23" s="407"/>
      <c r="I23" s="407"/>
      <c r="J23" s="407"/>
      <c r="K23" s="407"/>
      <c r="L23" s="408"/>
      <c r="M23" s="386" t="s">
        <v>44</v>
      </c>
      <c r="N23" s="387"/>
      <c r="O23" s="28" t="s">
        <v>8</v>
      </c>
      <c r="P23" s="95"/>
    </row>
    <row r="24" spans="2:16">
      <c r="B24" s="86"/>
      <c r="C24" s="29"/>
      <c r="D24" s="392"/>
      <c r="E24" s="400"/>
      <c r="F24" s="400"/>
      <c r="G24" s="400"/>
      <c r="H24" s="400"/>
      <c r="I24" s="400"/>
      <c r="J24" s="400"/>
      <c r="K24" s="400"/>
      <c r="L24" s="393"/>
      <c r="M24" s="392"/>
      <c r="N24" s="393"/>
      <c r="O24" s="30"/>
      <c r="P24" s="96"/>
    </row>
    <row r="25" spans="2:16">
      <c r="B25" s="86"/>
      <c r="C25" s="349" t="s">
        <v>45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1"/>
      <c r="P25" s="97"/>
    </row>
    <row r="26" spans="2:16">
      <c r="B26" s="86"/>
      <c r="C26" s="352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4"/>
      <c r="P26" s="97"/>
    </row>
    <row r="27" spans="2:16">
      <c r="B27" s="86"/>
      <c r="C27" s="355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7"/>
      <c r="P27" s="97"/>
    </row>
    <row r="28" spans="2:16">
      <c r="B28" s="86"/>
      <c r="C28" s="339" t="s">
        <v>6</v>
      </c>
      <c r="D28" s="394"/>
      <c r="E28" s="394"/>
      <c r="F28" s="394"/>
      <c r="G28" s="395"/>
      <c r="H28" s="345" t="s">
        <v>46</v>
      </c>
      <c r="I28" s="394"/>
      <c r="J28" s="398" t="s">
        <v>47</v>
      </c>
      <c r="K28" s="399"/>
      <c r="L28" s="32" t="s">
        <v>48</v>
      </c>
      <c r="M28" s="345" t="s">
        <v>49</v>
      </c>
      <c r="N28" s="346"/>
      <c r="O28" s="33" t="s">
        <v>50</v>
      </c>
      <c r="P28" s="98"/>
    </row>
    <row r="29" spans="2:16">
      <c r="B29" s="86"/>
      <c r="C29" s="320"/>
      <c r="D29" s="321"/>
      <c r="E29" s="321"/>
      <c r="F29" s="321"/>
      <c r="G29" s="361"/>
      <c r="H29" s="391"/>
      <c r="I29" s="361"/>
      <c r="J29" s="391"/>
      <c r="K29" s="361"/>
      <c r="L29" s="34"/>
      <c r="M29" s="358"/>
      <c r="N29" s="359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58"/>
      <c r="N30" s="359"/>
      <c r="O30" s="35"/>
      <c r="P30" s="99"/>
    </row>
    <row r="31" spans="2:16">
      <c r="B31" s="86"/>
      <c r="C31" s="335"/>
      <c r="D31" s="336"/>
      <c r="E31" s="336"/>
      <c r="F31" s="336"/>
      <c r="G31" s="360"/>
      <c r="H31" s="364"/>
      <c r="I31" s="360"/>
      <c r="J31" s="364"/>
      <c r="K31" s="360"/>
      <c r="L31" s="40"/>
      <c r="M31" s="365"/>
      <c r="N31" s="366"/>
      <c r="O31" s="35"/>
      <c r="P31" s="99"/>
    </row>
    <row r="32" spans="2:16">
      <c r="B32" s="86"/>
      <c r="C32" s="326" t="s">
        <v>51</v>
      </c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8"/>
      <c r="O32" s="41"/>
      <c r="P32" s="100"/>
    </row>
    <row r="33" spans="2:16" ht="13.5" customHeight="1">
      <c r="B33" s="86"/>
      <c r="C33" s="349" t="s">
        <v>52</v>
      </c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1"/>
      <c r="P33" s="97"/>
    </row>
    <row r="34" spans="2:16">
      <c r="B34" s="86"/>
      <c r="C34" s="352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4"/>
      <c r="P34" s="97"/>
    </row>
    <row r="35" spans="2:16">
      <c r="B35" s="86"/>
      <c r="C35" s="355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7"/>
      <c r="P35" s="97"/>
    </row>
    <row r="36" spans="2:16">
      <c r="B36" s="86"/>
      <c r="C36" s="339" t="s">
        <v>6</v>
      </c>
      <c r="D36" s="340"/>
      <c r="E36" s="340"/>
      <c r="F36" s="340"/>
      <c r="G36" s="340"/>
      <c r="H36" s="340"/>
      <c r="I36" s="340"/>
      <c r="J36" s="346"/>
      <c r="K36" s="31" t="s">
        <v>44</v>
      </c>
      <c r="L36" s="32" t="s">
        <v>8</v>
      </c>
      <c r="M36" s="345" t="s">
        <v>53</v>
      </c>
      <c r="N36" s="346"/>
      <c r="O36" s="33" t="s">
        <v>50</v>
      </c>
      <c r="P36" s="98"/>
    </row>
    <row r="37" spans="2:16">
      <c r="B37" s="86"/>
      <c r="C37" s="320"/>
      <c r="D37" s="321"/>
      <c r="E37" s="321"/>
      <c r="F37" s="321"/>
      <c r="G37" s="321"/>
      <c r="H37" s="321"/>
      <c r="I37" s="321"/>
      <c r="J37" s="361"/>
      <c r="K37" s="43"/>
      <c r="L37" s="44"/>
      <c r="M37" s="362"/>
      <c r="N37" s="363"/>
      <c r="O37" s="35"/>
      <c r="P37" s="99"/>
    </row>
    <row r="38" spans="2:16">
      <c r="B38" s="86"/>
      <c r="C38" s="335"/>
      <c r="D38" s="336"/>
      <c r="E38" s="336"/>
      <c r="F38" s="336"/>
      <c r="G38" s="336"/>
      <c r="H38" s="336"/>
      <c r="I38" s="336"/>
      <c r="J38" s="360"/>
      <c r="K38" s="37"/>
      <c r="L38" s="45"/>
      <c r="M38" s="337"/>
      <c r="N38" s="338"/>
      <c r="O38" s="46"/>
      <c r="P38" s="99"/>
    </row>
    <row r="39" spans="2:16">
      <c r="B39" s="86"/>
      <c r="C39" s="326" t="s">
        <v>51</v>
      </c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8"/>
      <c r="O39" s="47">
        <v>0</v>
      </c>
      <c r="P39" s="99"/>
    </row>
    <row r="40" spans="2:16">
      <c r="B40" s="86"/>
      <c r="C40" s="349" t="s">
        <v>54</v>
      </c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1"/>
      <c r="P40" s="97"/>
    </row>
    <row r="41" spans="2:16">
      <c r="B41" s="86"/>
      <c r="C41" s="352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4"/>
      <c r="P41" s="97"/>
    </row>
    <row r="42" spans="2:16">
      <c r="B42" s="86"/>
      <c r="C42" s="355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7"/>
      <c r="P42" s="97"/>
    </row>
    <row r="43" spans="2:16" ht="28.5">
      <c r="B43" s="86"/>
      <c r="C43" s="339" t="s">
        <v>55</v>
      </c>
      <c r="D43" s="340"/>
      <c r="E43" s="340"/>
      <c r="F43" s="340"/>
      <c r="G43" s="340"/>
      <c r="H43" s="340"/>
      <c r="I43" s="340"/>
      <c r="J43" s="48" t="s">
        <v>56</v>
      </c>
      <c r="K43" s="49" t="s">
        <v>57</v>
      </c>
      <c r="L43" s="50" t="s">
        <v>58</v>
      </c>
      <c r="M43" s="345" t="s">
        <v>59</v>
      </c>
      <c r="N43" s="346"/>
      <c r="O43" s="33" t="s">
        <v>50</v>
      </c>
      <c r="P43" s="98"/>
    </row>
    <row r="44" spans="2:16">
      <c r="B44" s="86"/>
      <c r="C44" s="320"/>
      <c r="D44" s="321"/>
      <c r="E44" s="321"/>
      <c r="F44" s="321"/>
      <c r="G44" s="321"/>
      <c r="H44" s="321"/>
      <c r="I44" s="321"/>
      <c r="J44" s="51"/>
      <c r="K44" s="52"/>
      <c r="L44" s="51"/>
      <c r="M44" s="343"/>
      <c r="N44" s="344"/>
      <c r="O44" s="35"/>
      <c r="P44" s="99"/>
    </row>
    <row r="45" spans="2:16">
      <c r="B45" s="86"/>
      <c r="C45" s="335"/>
      <c r="D45" s="336"/>
      <c r="E45" s="336"/>
      <c r="F45" s="336"/>
      <c r="G45" s="336"/>
      <c r="H45" s="336"/>
      <c r="I45" s="336"/>
      <c r="J45" s="53"/>
      <c r="K45" s="54"/>
      <c r="L45" s="53"/>
      <c r="M45" s="337"/>
      <c r="N45" s="338"/>
      <c r="O45" s="55"/>
      <c r="P45" s="99"/>
    </row>
    <row r="46" spans="2:16">
      <c r="B46" s="86"/>
      <c r="C46" s="326" t="s">
        <v>51</v>
      </c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8"/>
      <c r="O46" s="41"/>
      <c r="P46" s="100"/>
    </row>
    <row r="47" spans="2:16">
      <c r="B47" s="86"/>
      <c r="C47" s="349" t="s">
        <v>60</v>
      </c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1"/>
      <c r="P47" s="97"/>
    </row>
    <row r="48" spans="2:16">
      <c r="B48" s="86"/>
      <c r="C48" s="352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4"/>
      <c r="P48" s="97"/>
    </row>
    <row r="49" spans="2:16">
      <c r="B49" s="86"/>
      <c r="C49" s="355"/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7"/>
      <c r="P49" s="97"/>
    </row>
    <row r="50" spans="2:16" ht="28.5">
      <c r="B50" s="86"/>
      <c r="C50" s="339" t="s">
        <v>61</v>
      </c>
      <c r="D50" s="340"/>
      <c r="E50" s="340"/>
      <c r="F50" s="340"/>
      <c r="G50" s="340"/>
      <c r="H50" s="340"/>
      <c r="I50" s="340"/>
      <c r="J50" s="32" t="s">
        <v>62</v>
      </c>
      <c r="K50" s="49" t="s">
        <v>63</v>
      </c>
      <c r="L50" s="48" t="s">
        <v>64</v>
      </c>
      <c r="M50" s="341" t="s">
        <v>49</v>
      </c>
      <c r="N50" s="342"/>
      <c r="O50" s="57" t="s">
        <v>50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47"/>
      <c r="N51" s="348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47"/>
      <c r="N52" s="348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43"/>
      <c r="N53" s="344"/>
      <c r="O53" s="63"/>
      <c r="P53" s="102"/>
    </row>
    <row r="54" spans="2:16">
      <c r="B54" s="86"/>
      <c r="C54" s="335"/>
      <c r="D54" s="336"/>
      <c r="E54" s="336"/>
      <c r="F54" s="336"/>
      <c r="G54" s="336"/>
      <c r="H54" s="336"/>
      <c r="I54" s="336"/>
      <c r="J54" s="53"/>
      <c r="K54" s="54"/>
      <c r="L54" s="53"/>
      <c r="M54" s="337"/>
      <c r="N54" s="338"/>
      <c r="O54" s="55"/>
      <c r="P54" s="99"/>
    </row>
    <row r="55" spans="2:16">
      <c r="B55" s="86"/>
      <c r="C55" s="326" t="s">
        <v>51</v>
      </c>
      <c r="D55" s="327"/>
      <c r="E55" s="327"/>
      <c r="F55" s="327"/>
      <c r="G55" s="327"/>
      <c r="H55" s="327"/>
      <c r="I55" s="327"/>
      <c r="J55" s="327"/>
      <c r="K55" s="327"/>
      <c r="L55" s="327"/>
      <c r="M55" s="327"/>
      <c r="N55" s="328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29" t="s">
        <v>65</v>
      </c>
      <c r="D57" s="330"/>
      <c r="E57" s="330"/>
      <c r="F57" s="330"/>
      <c r="G57" s="330"/>
      <c r="H57" s="330"/>
      <c r="I57" s="330"/>
      <c r="J57" s="330"/>
      <c r="K57" s="330"/>
      <c r="L57" s="330"/>
      <c r="M57" s="330"/>
      <c r="N57" s="331"/>
      <c r="O57" s="64"/>
      <c r="P57" s="103"/>
    </row>
    <row r="58" spans="2:16">
      <c r="B58" s="86"/>
      <c r="C58" s="349" t="s">
        <v>66</v>
      </c>
      <c r="D58" s="350"/>
      <c r="E58" s="350"/>
      <c r="F58" s="350"/>
      <c r="G58" s="350"/>
      <c r="H58" s="350"/>
      <c r="I58" s="350"/>
      <c r="J58" s="350"/>
      <c r="K58" s="350"/>
      <c r="L58" s="350"/>
      <c r="M58" s="350"/>
      <c r="N58" s="350"/>
      <c r="O58" s="351"/>
      <c r="P58" s="97"/>
    </row>
    <row r="59" spans="2:16">
      <c r="B59" s="86"/>
      <c r="C59" s="352"/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4"/>
      <c r="P59" s="97"/>
    </row>
    <row r="60" spans="2:16">
      <c r="B60" s="86"/>
      <c r="C60" s="355"/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7"/>
      <c r="P60" s="97"/>
    </row>
    <row r="61" spans="2:16">
      <c r="B61" s="86"/>
      <c r="C61" s="339" t="s">
        <v>67</v>
      </c>
      <c r="D61" s="340"/>
      <c r="E61" s="340"/>
      <c r="F61" s="340"/>
      <c r="G61" s="340"/>
      <c r="H61" s="340"/>
      <c r="I61" s="340"/>
      <c r="J61" s="42"/>
      <c r="K61" s="56"/>
      <c r="L61" s="48" t="s">
        <v>68</v>
      </c>
      <c r="M61" s="341" t="s">
        <v>69</v>
      </c>
      <c r="N61" s="342"/>
      <c r="O61" s="65"/>
      <c r="P61" s="101"/>
    </row>
    <row r="62" spans="2:16">
      <c r="B62" s="86"/>
      <c r="C62" s="320" t="s">
        <v>70</v>
      </c>
      <c r="D62" s="321"/>
      <c r="E62" s="321"/>
      <c r="F62" s="321"/>
      <c r="G62" s="321"/>
      <c r="H62" s="321"/>
      <c r="I62" s="321"/>
      <c r="J62" s="66"/>
      <c r="K62" s="67"/>
      <c r="L62" s="68"/>
      <c r="M62" s="322"/>
      <c r="N62" s="323"/>
      <c r="O62" s="69"/>
      <c r="P62" s="104"/>
    </row>
    <row r="63" spans="2:16">
      <c r="B63" s="86"/>
      <c r="C63" s="36" t="s">
        <v>71</v>
      </c>
      <c r="D63" s="37"/>
      <c r="E63" s="37"/>
      <c r="F63" s="37"/>
      <c r="G63" s="37"/>
      <c r="H63" s="37"/>
      <c r="I63" s="37"/>
      <c r="J63" s="66"/>
      <c r="K63" s="67"/>
      <c r="L63" s="68"/>
      <c r="M63" s="322"/>
      <c r="N63" s="323"/>
      <c r="O63" s="69"/>
      <c r="P63" s="104"/>
    </row>
    <row r="64" spans="2:16">
      <c r="B64" s="86"/>
      <c r="C64" s="20" t="s">
        <v>72</v>
      </c>
      <c r="D64" s="21"/>
      <c r="E64" s="21"/>
      <c r="F64" s="21"/>
      <c r="G64" s="21"/>
      <c r="H64" s="21"/>
      <c r="I64" s="21"/>
      <c r="J64" s="70"/>
      <c r="K64" s="71"/>
      <c r="L64" s="68"/>
      <c r="M64" s="324"/>
      <c r="N64" s="325"/>
      <c r="O64" s="69"/>
      <c r="P64" s="104"/>
    </row>
    <row r="65" spans="2:16">
      <c r="B65" s="86"/>
      <c r="C65" s="326" t="s">
        <v>51</v>
      </c>
      <c r="D65" s="327"/>
      <c r="E65" s="327"/>
      <c r="F65" s="327"/>
      <c r="G65" s="327"/>
      <c r="H65" s="327"/>
      <c r="I65" s="327"/>
      <c r="J65" s="327"/>
      <c r="K65" s="327"/>
      <c r="L65" s="327"/>
      <c r="M65" s="327"/>
      <c r="N65" s="328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29" t="s">
        <v>73</v>
      </c>
      <c r="D67" s="330"/>
      <c r="E67" s="330"/>
      <c r="F67" s="330"/>
      <c r="G67" s="330"/>
      <c r="H67" s="330"/>
      <c r="I67" s="330"/>
      <c r="J67" s="330"/>
      <c r="K67" s="330"/>
      <c r="L67" s="330"/>
      <c r="M67" s="330"/>
      <c r="N67" s="331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74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75</v>
      </c>
      <c r="O72" s="27"/>
      <c r="P72" s="88"/>
    </row>
    <row r="73" spans="2:16">
      <c r="B73" s="86"/>
      <c r="C73" s="26"/>
      <c r="H73" s="74" t="s">
        <v>76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77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78</v>
      </c>
      <c r="O75" s="27"/>
      <c r="P75" s="88"/>
    </row>
    <row r="76" spans="2:16">
      <c r="B76" s="86"/>
      <c r="C76" s="77" t="s">
        <v>79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17"/>
      <c r="D77" s="318"/>
      <c r="E77" s="318"/>
      <c r="F77" s="318"/>
      <c r="G77" s="318"/>
      <c r="H77" s="318"/>
      <c r="I77" s="318"/>
      <c r="J77" s="318"/>
      <c r="K77" s="318"/>
      <c r="L77" s="318"/>
      <c r="M77" s="318"/>
      <c r="N77" s="318"/>
      <c r="O77" s="319"/>
      <c r="P77" s="93"/>
    </row>
    <row r="78" spans="2:16">
      <c r="B78" s="86"/>
      <c r="C78" s="317"/>
      <c r="D78" s="318"/>
      <c r="E78" s="318"/>
      <c r="F78" s="318"/>
      <c r="G78" s="318"/>
      <c r="H78" s="318"/>
      <c r="I78" s="318"/>
      <c r="J78" s="318"/>
      <c r="K78" s="318"/>
      <c r="L78" s="318"/>
      <c r="M78" s="318"/>
      <c r="N78" s="318"/>
      <c r="O78" s="319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80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14" t="s">
        <v>81</v>
      </c>
      <c r="D81" s="315"/>
      <c r="E81" s="315"/>
      <c r="F81" s="315"/>
      <c r="G81" s="315"/>
      <c r="H81" s="315"/>
      <c r="I81" s="315"/>
      <c r="J81" s="315"/>
      <c r="K81" s="315"/>
      <c r="L81" s="315"/>
      <c r="M81" s="315"/>
      <c r="N81" s="315"/>
      <c r="O81" s="316"/>
      <c r="P81" s="106"/>
    </row>
    <row r="82" spans="2:16" ht="28.5" customHeight="1">
      <c r="B82" s="86"/>
      <c r="C82" s="314"/>
      <c r="D82" s="315"/>
      <c r="E82" s="315"/>
      <c r="F82" s="315"/>
      <c r="G82" s="315"/>
      <c r="H82" s="315"/>
      <c r="I82" s="315"/>
      <c r="J82" s="315"/>
      <c r="K82" s="315"/>
      <c r="L82" s="315"/>
      <c r="M82" s="315"/>
      <c r="N82" s="315"/>
      <c r="O82" s="316"/>
      <c r="P82" s="106"/>
    </row>
    <row r="83" spans="2:16" ht="12.95" customHeight="1">
      <c r="B83" s="86"/>
      <c r="C83" s="332" t="s">
        <v>82</v>
      </c>
      <c r="D83" s="333"/>
      <c r="E83" s="333"/>
      <c r="F83" s="333"/>
      <c r="G83" s="333"/>
      <c r="H83" s="333"/>
      <c r="I83" s="333"/>
      <c r="J83" s="333"/>
      <c r="K83" s="333"/>
      <c r="L83" s="333"/>
      <c r="M83" s="333"/>
      <c r="N83" s="333"/>
      <c r="O83" s="334"/>
      <c r="P83" s="106"/>
    </row>
    <row r="84" spans="2:16" ht="32.25" customHeight="1">
      <c r="B84" s="86"/>
      <c r="C84" s="332"/>
      <c r="D84" s="333"/>
      <c r="E84" s="333"/>
      <c r="F84" s="333"/>
      <c r="G84" s="333"/>
      <c r="H84" s="333"/>
      <c r="I84" s="333"/>
      <c r="J84" s="333"/>
      <c r="K84" s="333"/>
      <c r="L84" s="333"/>
      <c r="M84" s="333"/>
      <c r="N84" s="333"/>
      <c r="O84" s="334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74</v>
      </c>
      <c r="O86" s="27"/>
      <c r="P86" s="88"/>
    </row>
    <row r="87" spans="2:16">
      <c r="B87" s="86"/>
      <c r="C87" s="26"/>
      <c r="H87" s="1" t="s">
        <v>75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83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77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06"/>
      <c r="L90" s="306"/>
      <c r="M90" s="306"/>
      <c r="N90" s="306"/>
      <c r="O90" s="307"/>
      <c r="P90" s="107"/>
    </row>
    <row r="91" spans="2:16" ht="18.75" customHeight="1">
      <c r="B91" s="86"/>
      <c r="C91" s="310"/>
      <c r="D91" s="311"/>
      <c r="E91" s="311"/>
      <c r="F91" s="54"/>
      <c r="G91" s="54"/>
      <c r="H91" s="54"/>
      <c r="I91" s="54"/>
      <c r="J91" s="54"/>
      <c r="K91" s="308"/>
      <c r="L91" s="308"/>
      <c r="M91" s="308"/>
      <c r="N91" s="308"/>
      <c r="O91" s="309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J28:K28"/>
    <mergeCell ref="M28:N28"/>
    <mergeCell ref="D24:L24"/>
    <mergeCell ref="C25:O27"/>
    <mergeCell ref="D23:L2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O11:O13"/>
    <mergeCell ref="L7:O8"/>
    <mergeCell ref="M9:O10"/>
    <mergeCell ref="D10:K10"/>
    <mergeCell ref="L11:L13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PROPUESTA ECONOMICA(Proponente)</vt:lpstr>
      <vt:lpstr>INDICAR CÓDIGO DEL ITEM DE PAGO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Claudia Yaneth Rojas Carreno</cp:lastModifiedBy>
  <cp:revision/>
  <dcterms:created xsi:type="dcterms:W3CDTF">2006-06-27T16:47:25Z</dcterms:created>
  <dcterms:modified xsi:type="dcterms:W3CDTF">2026-09-23T20:51:15Z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