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.sharepoint.com/sites/RectoriaITM/Documentos compartidos/DepartamentoDeSistemas/Departamento de Sistemas/Contratos 2026/04. INVERSIÓN/29. SOLIDWORKS/"/>
    </mc:Choice>
  </mc:AlternateContent>
  <xr:revisionPtr revIDLastSave="565" documentId="8_{24D826E3-35BF-499B-B429-A096B03223AC}" xr6:coauthVersionLast="47" xr6:coauthVersionMax="47" xr10:uidLastSave="{E6A3538C-2443-4FD9-88DC-C1C78A6299CE}"/>
  <bookViews>
    <workbookView xWindow="36660" yWindow="1780" windowWidth="19280" windowHeight="18080" xr2:uid="{D7CE2060-1250-4A99-9D2B-956835961EF5}"/>
  </bookViews>
  <sheets>
    <sheet name="Estudio del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8" i="1" l="1"/>
  <c r="G26" i="1"/>
  <c r="F26" i="1" l="1"/>
  <c r="E26" i="1" l="1"/>
  <c r="I28" i="1" l="1"/>
  <c r="I29" i="1" l="1"/>
  <c r="I30" i="1" s="1"/>
  <c r="I31" i="1" l="1"/>
</calcChain>
</file>

<file path=xl/sharedStrings.xml><?xml version="1.0" encoding="utf-8"?>
<sst xmlns="http://schemas.openxmlformats.org/spreadsheetml/2006/main" count="46" uniqueCount="35">
  <si>
    <t>ITEM</t>
  </si>
  <si>
    <t>CANT.</t>
  </si>
  <si>
    <t>ESPECIFICACIONES TÉCNICAS DETALLADAS</t>
  </si>
  <si>
    <t>VALOR  TOTAL ANTES DEL IVA</t>
  </si>
  <si>
    <t>VALOR TOTAL IVA INCLUIDO</t>
  </si>
  <si>
    <t>COTIZANTE 1</t>
  </si>
  <si>
    <t>COTIZANTE 2</t>
  </si>
  <si>
    <t>COTIZANTE 3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</si>
  <si>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</si>
  <si>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</si>
  <si>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</si>
  <si>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</si>
  <si>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</si>
  <si>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</si>
  <si>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</si>
  <si>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</si>
  <si>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</si>
  <si>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</si>
  <si>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</si>
  <si>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Und.</t>
  </si>
  <si>
    <t>Este documento  hace parte de los estudios previos y  como tal debe anexarse a la documentación del proceso de contratación que se solicita</t>
  </si>
  <si>
    <t>FBS 090</t>
  </si>
  <si>
    <t>03</t>
  </si>
  <si>
    <t>29-09-2023</t>
  </si>
  <si>
    <t>VALOR DEL IVA</t>
  </si>
  <si>
    <t xml:space="preserve">No. </t>
  </si>
  <si>
    <t>VALOR ANTES DE IVA</t>
  </si>
  <si>
    <t>SOLIDWORKS EDU Edition Network - 100 Users TERM 1Y.
Incluye: 100 licencias adicionales (SEK - Student Engineering Kit) para uso en computadores personales para estudiantes y docentes.</t>
  </si>
  <si>
    <t>Pilar Arias</t>
  </si>
  <si>
    <t>Correo: p.arias@GrupoAbstract.com - Cel: 3134751047</t>
  </si>
  <si>
    <t>VIAS3D - ARON</t>
  </si>
  <si>
    <t>GRUPO ABSTRACT</t>
  </si>
  <si>
    <t>Juan Londoño</t>
  </si>
  <si>
    <t xml:space="preserve">Correo: jlondono@vias3d.com - Cel: 3104204371
</t>
  </si>
  <si>
    <t xml:space="preserve">RENOVACIÓN DEL LICENCIAMIENTO DEL SOFTWARE SOLIDWORKS PARA LA INSTITUCIÓN UNIVERSITARIA ITM, DE ACUERDO CON LAS ESPECIFICACIONES TÉCNICAS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</si>
</sst>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44" fontId="4" fillId="4" borderId="2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5" fillId="0" borderId="15" xfId="0" applyFont="1" applyBorder="1"/>
    <xf numFmtId="0" fontId="5" fillId="0" borderId="17" xfId="0" applyFont="1" applyBorder="1"/>
    <xf numFmtId="0" fontId="5" fillId="0" borderId="25" xfId="0" applyFont="1" applyBorder="1"/>
    <xf numFmtId="0" fontId="5" fillId="0" borderId="27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44" fontId="4" fillId="4" borderId="17" xfId="1" applyFont="1" applyFill="1" applyBorder="1" applyAlignment="1">
      <alignment horizontal="center" vertical="center" wrapText="1"/>
    </xf>
    <xf numFmtId="44" fontId="4" fillId="4" borderId="20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5" fillId="0" borderId="0" xfId="0" applyNumberFormat="1" applyFont="1"/>
    <xf numFmtId="0" fontId="8" fillId="4" borderId="2" xfId="0" applyFont="1" applyFill="1" applyBorder="1" applyAlignment="1">
      <alignment horizontal="justify" vertical="center" wrapText="1"/>
    </xf>
    <xf numFmtId="44" fontId="5" fillId="4" borderId="2" xfId="1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4" fontId="9" fillId="0" borderId="19" xfId="0" applyNumberFormat="1" applyFont="1" applyBorder="1" applyAlignment="1">
      <alignment horizontal="left" vertical="top"/>
    </xf>
    <xf numFmtId="0" fontId="9" fillId="0" borderId="19" xfId="0" applyFont="1" applyBorder="1" applyAlignment="1">
      <alignment horizontal="left" vertical="top"/>
    </xf>
    <xf numFmtId="0" fontId="9" fillId="0" borderId="20" xfId="0" applyFont="1" applyBorder="1" applyAlignment="1">
      <alignment horizontal="left" vertical="top"/>
    </xf>
    <xf numFmtId="0" fontId="4" fillId="0" borderId="2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/>
    </xf>
    <xf numFmtId="14" fontId="9" fillId="0" borderId="2" xfId="0" applyNumberFormat="1" applyFont="1" applyBorder="1" applyAlignment="1">
      <alignment horizontal="left" vertical="top"/>
    </xf>
    <xf numFmtId="0" fontId="7" fillId="0" borderId="14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6" fillId="6" borderId="0" xfId="0" applyFont="1" applyFill="1" applyAlignment="1">
      <alignment horizontal="center"/>
    </xf>
    <xf numFmtId="0" fontId="4" fillId="3" borderId="34" xfId="0" applyFont="1" applyFill="1" applyBorder="1" applyAlignment="1">
      <alignment horizontal="right" vertical="center" wrapText="1"/>
    </xf>
    <xf numFmtId="0" fontId="4" fillId="3" borderId="35" xfId="0" applyFont="1" applyFill="1" applyBorder="1" applyAlignment="1">
      <alignment horizontal="right" vertical="center" wrapText="1"/>
    </xf>
    <xf numFmtId="0" fontId="4" fillId="3" borderId="36" xfId="0" applyFont="1" applyFill="1" applyBorder="1" applyAlignment="1">
      <alignment horizontal="right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1755290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K33"/>
  <sheetViews>
    <sheetView tabSelected="1" zoomScale="90" zoomScaleNormal="90" workbookViewId="0">
      <selection activeCell="D5" sqref="D5:I6"/>
    </sheetView>
  </sheetViews>
  <sheetFormatPr baseColWidth="10" defaultColWidth="11.44140625" defaultRowHeight="13.8" x14ac:dyDescent="0.25"/>
  <cols>
    <col min="1" max="1" width="5.44140625" style="5" bestFit="1" customWidth="1" collapsed="1"/>
    <col min="2" max="2" width="33.44140625" style="5" customWidth="1" collapsed="1"/>
    <col min="3" max="3" width="7.88671875" style="5" customWidth="1" collapsed="1"/>
    <col min="4" max="4" width="14.88671875" style="5" customWidth="1" collapsed="1"/>
    <col min="5" max="5" width="20" style="5" customWidth="1" collapsed="1"/>
    <col min="6" max="6" width="21" style="5" customWidth="1" collapsed="1"/>
    <col min="7" max="7" width="21.109375" style="5" hidden="1" customWidth="1" collapsed="1"/>
    <col min="8" max="8" width="21.33203125" style="5" customWidth="1" collapsed="1"/>
    <col min="9" max="9" width="21.88671875" style="5" customWidth="1" collapsed="1"/>
    <col min="10" max="10" width="14.21875" style="5" bestFit="1" customWidth="1" collapsed="1"/>
    <col min="11" max="11" width="13.21875" style="5" bestFit="1" customWidth="1" collapsed="1"/>
    <col min="12" max="16384" width="11.44140625" style="5" collapsed="1"/>
  </cols>
  <sheetData>
    <row r="1" spans="1:9" x14ac:dyDescent="0.25">
      <c r="A1" s="46"/>
      <c r="B1" s="47"/>
      <c r="C1" s="53" t="s">
        <v>13</v>
      </c>
      <c r="D1" s="54"/>
      <c r="E1" s="54"/>
      <c r="F1" s="54"/>
      <c r="G1" s="55"/>
      <c r="H1" s="7" t="s">
        <v>11</v>
      </c>
      <c r="I1" s="8" t="s">
        <v>21</v>
      </c>
    </row>
    <row r="2" spans="1:9" x14ac:dyDescent="0.25">
      <c r="A2" s="44"/>
      <c r="B2" s="48"/>
      <c r="C2" s="56"/>
      <c r="D2" s="57"/>
      <c r="E2" s="57"/>
      <c r="F2" s="57"/>
      <c r="G2" s="58"/>
      <c r="H2" s="4" t="s">
        <v>12</v>
      </c>
      <c r="I2" s="9" t="s">
        <v>22</v>
      </c>
    </row>
    <row r="3" spans="1:9" x14ac:dyDescent="0.25">
      <c r="A3" s="49"/>
      <c r="B3" s="50"/>
      <c r="C3" s="59"/>
      <c r="D3" s="60"/>
      <c r="E3" s="60"/>
      <c r="F3" s="60"/>
      <c r="G3" s="61"/>
      <c r="H3" s="4" t="s">
        <v>10</v>
      </c>
      <c r="I3" s="9" t="s">
        <v>23</v>
      </c>
    </row>
    <row r="4" spans="1:9" x14ac:dyDescent="0.25">
      <c r="A4" s="10"/>
      <c r="I4" s="11"/>
    </row>
    <row r="5" spans="1:9" x14ac:dyDescent="0.25">
      <c r="A5" s="28" t="s">
        <v>14</v>
      </c>
      <c r="B5" s="29"/>
      <c r="C5" s="30"/>
      <c r="D5" s="51" t="s">
        <v>34</v>
      </c>
      <c r="E5" s="51"/>
      <c r="F5" s="51"/>
      <c r="G5" s="51"/>
      <c r="H5" s="51"/>
      <c r="I5" s="52"/>
    </row>
    <row r="6" spans="1:9" x14ac:dyDescent="0.25">
      <c r="A6" s="31"/>
      <c r="B6" s="32"/>
      <c r="C6" s="33"/>
      <c r="D6" s="51"/>
      <c r="E6" s="51"/>
      <c r="F6" s="51"/>
      <c r="G6" s="51"/>
      <c r="H6" s="51"/>
      <c r="I6" s="52"/>
    </row>
    <row r="7" spans="1:9" ht="14.4" thickBot="1" x14ac:dyDescent="0.3">
      <c r="A7" s="10"/>
      <c r="B7" s="12"/>
      <c r="C7" s="12"/>
      <c r="I7" s="11"/>
    </row>
    <row r="8" spans="1:9" x14ac:dyDescent="0.25">
      <c r="A8" s="34" t="s">
        <v>5</v>
      </c>
      <c r="B8" s="35"/>
      <c r="C8" s="35"/>
      <c r="D8" s="41" t="s">
        <v>31</v>
      </c>
      <c r="E8" s="41"/>
      <c r="F8" s="41"/>
      <c r="G8" s="41"/>
      <c r="H8" s="41"/>
      <c r="I8" s="42"/>
    </row>
    <row r="9" spans="1:9" x14ac:dyDescent="0.25">
      <c r="A9" s="36" t="s">
        <v>15</v>
      </c>
      <c r="B9" s="37"/>
      <c r="C9" s="37"/>
      <c r="D9" s="38" t="s">
        <v>28</v>
      </c>
      <c r="E9" s="38"/>
      <c r="F9" s="38"/>
      <c r="G9" s="38"/>
      <c r="H9" s="38"/>
      <c r="I9" s="39"/>
    </row>
    <row r="10" spans="1:9" x14ac:dyDescent="0.25">
      <c r="A10" s="36" t="s">
        <v>16</v>
      </c>
      <c r="B10" s="37"/>
      <c r="C10" s="37"/>
      <c r="D10" s="38" t="s">
        <v>29</v>
      </c>
      <c r="E10" s="38"/>
      <c r="F10" s="38"/>
      <c r="G10" s="38"/>
      <c r="H10" s="38"/>
      <c r="I10" s="39"/>
    </row>
    <row r="11" spans="1:9" x14ac:dyDescent="0.25">
      <c r="A11" s="36" t="s">
        <v>17</v>
      </c>
      <c r="B11" s="37"/>
      <c r="C11" s="37"/>
      <c r="D11" s="40">
        <v>46293</v>
      </c>
      <c r="E11" s="38"/>
      <c r="F11" s="38"/>
      <c r="G11" s="38"/>
      <c r="H11" s="38"/>
      <c r="I11" s="39"/>
    </row>
    <row r="12" spans="1:9" ht="14.4" thickBot="1" x14ac:dyDescent="0.3">
      <c r="A12" s="63" t="s">
        <v>18</v>
      </c>
      <c r="B12" s="64"/>
      <c r="C12" s="64"/>
      <c r="D12" s="25">
        <v>46323</v>
      </c>
      <c r="E12" s="26"/>
      <c r="F12" s="26"/>
      <c r="G12" s="26"/>
      <c r="H12" s="26"/>
      <c r="I12" s="27"/>
    </row>
    <row r="13" spans="1:9" ht="14.4" thickBot="1" x14ac:dyDescent="0.3">
      <c r="A13" s="44"/>
      <c r="B13" s="45"/>
      <c r="C13" s="13"/>
      <c r="D13" s="45"/>
      <c r="E13" s="45"/>
      <c r="F13" s="45"/>
      <c r="G13" s="45"/>
      <c r="H13" s="45"/>
      <c r="I13" s="62"/>
    </row>
    <row r="14" spans="1:9" x14ac:dyDescent="0.25">
      <c r="A14" s="34" t="s">
        <v>6</v>
      </c>
      <c r="B14" s="35"/>
      <c r="C14" s="35"/>
      <c r="D14" s="41" t="s">
        <v>30</v>
      </c>
      <c r="E14" s="41"/>
      <c r="F14" s="41"/>
      <c r="G14" s="41"/>
      <c r="H14" s="41"/>
      <c r="I14" s="42"/>
    </row>
    <row r="15" spans="1:9" x14ac:dyDescent="0.25">
      <c r="A15" s="36" t="s">
        <v>15</v>
      </c>
      <c r="B15" s="37"/>
      <c r="C15" s="37"/>
      <c r="D15" s="38" t="s">
        <v>32</v>
      </c>
      <c r="E15" s="38"/>
      <c r="F15" s="38"/>
      <c r="G15" s="38"/>
      <c r="H15" s="38"/>
      <c r="I15" s="39"/>
    </row>
    <row r="16" spans="1:9" x14ac:dyDescent="0.25">
      <c r="A16" s="36" t="s">
        <v>16</v>
      </c>
      <c r="B16" s="37"/>
      <c r="C16" s="37"/>
      <c r="D16" s="43" t="s">
        <v>33</v>
      </c>
      <c r="E16" s="38"/>
      <c r="F16" s="38"/>
      <c r="G16" s="38"/>
      <c r="H16" s="38"/>
      <c r="I16" s="39"/>
    </row>
    <row r="17" spans="1:11" x14ac:dyDescent="0.25">
      <c r="A17" s="36" t="s">
        <v>17</v>
      </c>
      <c r="B17" s="37"/>
      <c r="C17" s="37"/>
      <c r="D17" s="40">
        <v>46296</v>
      </c>
      <c r="E17" s="38"/>
      <c r="F17" s="38"/>
      <c r="G17" s="38"/>
      <c r="H17" s="38"/>
      <c r="I17" s="39"/>
    </row>
    <row r="18" spans="1:11" ht="14.4" thickBot="1" x14ac:dyDescent="0.3">
      <c r="A18" s="63" t="s">
        <v>18</v>
      </c>
      <c r="B18" s="64"/>
      <c r="C18" s="64"/>
      <c r="D18" s="25">
        <v>46325</v>
      </c>
      <c r="E18" s="26"/>
      <c r="F18" s="26"/>
      <c r="G18" s="26"/>
      <c r="H18" s="26"/>
      <c r="I18" s="27"/>
    </row>
    <row r="19" spans="1:11" x14ac:dyDescent="0.25">
      <c r="A19" s="44"/>
      <c r="B19" s="45"/>
      <c r="C19" s="13"/>
      <c r="D19" s="45"/>
      <c r="E19" s="45"/>
      <c r="F19" s="45"/>
      <c r="G19" s="45"/>
      <c r="H19" s="45"/>
      <c r="I19" s="62"/>
    </row>
    <row r="20" spans="1:11" hidden="1" x14ac:dyDescent="0.25">
      <c r="A20" s="34" t="s">
        <v>7</v>
      </c>
      <c r="B20" s="35"/>
      <c r="C20" s="35"/>
      <c r="D20" s="41"/>
      <c r="E20" s="41"/>
      <c r="F20" s="41"/>
      <c r="G20" s="41"/>
      <c r="H20" s="41"/>
      <c r="I20" s="42"/>
    </row>
    <row r="21" spans="1:11" hidden="1" x14ac:dyDescent="0.25">
      <c r="A21" s="36" t="s">
        <v>15</v>
      </c>
      <c r="B21" s="37"/>
      <c r="C21" s="37"/>
      <c r="D21" s="38"/>
      <c r="E21" s="38"/>
      <c r="F21" s="38"/>
      <c r="G21" s="38"/>
      <c r="H21" s="38"/>
      <c r="I21" s="39"/>
    </row>
    <row r="22" spans="1:11" hidden="1" x14ac:dyDescent="0.25">
      <c r="A22" s="36" t="s">
        <v>16</v>
      </c>
      <c r="B22" s="37"/>
      <c r="C22" s="37"/>
      <c r="D22" s="38"/>
      <c r="E22" s="38"/>
      <c r="F22" s="38"/>
      <c r="G22" s="38"/>
      <c r="H22" s="38"/>
      <c r="I22" s="39"/>
    </row>
    <row r="23" spans="1:11" hidden="1" x14ac:dyDescent="0.25">
      <c r="A23" s="36" t="s">
        <v>17</v>
      </c>
      <c r="B23" s="37"/>
      <c r="C23" s="37"/>
      <c r="D23" s="40"/>
      <c r="E23" s="38"/>
      <c r="F23" s="38"/>
      <c r="G23" s="38"/>
      <c r="H23" s="38"/>
      <c r="I23" s="39"/>
    </row>
    <row r="24" spans="1:11" ht="14.4" hidden="1" thickBot="1" x14ac:dyDescent="0.3">
      <c r="A24" s="63" t="s">
        <v>18</v>
      </c>
      <c r="B24" s="64"/>
      <c r="C24" s="64"/>
      <c r="D24" s="25"/>
      <c r="E24" s="26"/>
      <c r="F24" s="26"/>
      <c r="G24" s="26"/>
      <c r="H24" s="26"/>
      <c r="I24" s="27"/>
    </row>
    <row r="25" spans="1:11" x14ac:dyDescent="0.25">
      <c r="A25" s="10"/>
      <c r="I25" s="11"/>
    </row>
    <row r="26" spans="1:11" ht="33" customHeight="1" x14ac:dyDescent="0.25">
      <c r="A26" s="21" t="s">
        <v>0</v>
      </c>
      <c r="B26" s="23" t="s">
        <v>2</v>
      </c>
      <c r="C26" s="23" t="s">
        <v>19</v>
      </c>
      <c r="D26" s="23" t="s">
        <v>1</v>
      </c>
      <c r="E26" s="1" t="str">
        <f>D8</f>
        <v>GRUPO ABSTRACT</v>
      </c>
      <c r="F26" s="1" t="str">
        <f>D14</f>
        <v>VIAS3D - ARON</v>
      </c>
      <c r="G26" s="1">
        <f>D20</f>
        <v>0</v>
      </c>
      <c r="H26" s="6" t="s">
        <v>8</v>
      </c>
      <c r="I26" s="69" t="s">
        <v>3</v>
      </c>
    </row>
    <row r="27" spans="1:11" ht="27.6" x14ac:dyDescent="0.25">
      <c r="A27" s="22"/>
      <c r="B27" s="24"/>
      <c r="C27" s="24"/>
      <c r="D27" s="24"/>
      <c r="E27" s="1" t="s">
        <v>9</v>
      </c>
      <c r="F27" s="1" t="s">
        <v>9</v>
      </c>
      <c r="G27" s="1" t="s">
        <v>9</v>
      </c>
      <c r="H27" s="1" t="s">
        <v>9</v>
      </c>
      <c r="I27" s="70"/>
    </row>
    <row r="28" spans="1:11" ht="82.8" x14ac:dyDescent="0.25">
      <c r="A28" s="14">
        <v>1</v>
      </c>
      <c r="B28" s="19" t="s">
        <v>27</v>
      </c>
      <c r="C28" s="2" t="s">
        <v>25</v>
      </c>
      <c r="D28" s="17">
        <v>1</v>
      </c>
      <c r="E28" s="20">
        <v>7643448</v>
      </c>
      <c r="F28" s="20">
        <v>7650000</v>
      </c>
      <c r="G28" s="20"/>
      <c r="H28" s="3">
        <f>+ROUND(AVERAGE(E28,F28,G28), 0)</f>
        <v>7646724</v>
      </c>
      <c r="I28" s="15">
        <f>+ROUND((H28*D28), 0)</f>
        <v>7646724</v>
      </c>
      <c r="K28" s="18"/>
    </row>
    <row r="29" spans="1:11" ht="16.5" customHeight="1" x14ac:dyDescent="0.25">
      <c r="A29" s="71" t="s">
        <v>26</v>
      </c>
      <c r="B29" s="72"/>
      <c r="C29" s="72"/>
      <c r="D29" s="72"/>
      <c r="E29" s="72"/>
      <c r="F29" s="72"/>
      <c r="G29" s="72"/>
      <c r="H29" s="73"/>
      <c r="I29" s="15">
        <f>+ROUND((SUM(I28:I28)), 0)</f>
        <v>7646724</v>
      </c>
    </row>
    <row r="30" spans="1:11" ht="16.5" customHeight="1" x14ac:dyDescent="0.25">
      <c r="A30" s="71" t="s">
        <v>24</v>
      </c>
      <c r="B30" s="72"/>
      <c r="C30" s="72"/>
      <c r="D30" s="72"/>
      <c r="E30" s="72"/>
      <c r="F30" s="72"/>
      <c r="G30" s="72"/>
      <c r="H30" s="73"/>
      <c r="I30" s="15">
        <f>+ROUND((I29*0%), 0)</f>
        <v>0</v>
      </c>
    </row>
    <row r="31" spans="1:11" ht="16.5" customHeight="1" thickBot="1" x14ac:dyDescent="0.3">
      <c r="A31" s="66" t="s">
        <v>4</v>
      </c>
      <c r="B31" s="67"/>
      <c r="C31" s="67"/>
      <c r="D31" s="67"/>
      <c r="E31" s="67"/>
      <c r="F31" s="67"/>
      <c r="G31" s="67"/>
      <c r="H31" s="68"/>
      <c r="I31" s="16">
        <f>+ROUND(SUM(I29:I30), 0)</f>
        <v>7646724</v>
      </c>
      <c r="J31" s="18"/>
    </row>
    <row r="33" spans="1:9" ht="20.399999999999999" x14ac:dyDescent="0.35">
      <c r="A33" s="65" t="s">
        <v>20</v>
      </c>
      <c r="B33" s="65"/>
      <c r="C33" s="65"/>
      <c r="D33" s="65"/>
      <c r="E33" s="65"/>
      <c r="F33" s="65"/>
      <c r="G33" s="65"/>
      <c r="H33" s="65"/>
      <c r="I33" s="65"/>
    </row>
  </sheetData>
  <mergeCells count="47">
    <mergeCell ref="A33:I33"/>
    <mergeCell ref="A20:C20"/>
    <mergeCell ref="A21:C21"/>
    <mergeCell ref="D20:I20"/>
    <mergeCell ref="D21:I21"/>
    <mergeCell ref="D22:I22"/>
    <mergeCell ref="A31:H31"/>
    <mergeCell ref="A22:C22"/>
    <mergeCell ref="A23:C23"/>
    <mergeCell ref="D26:D27"/>
    <mergeCell ref="I26:I27"/>
    <mergeCell ref="A29:H29"/>
    <mergeCell ref="A30:H30"/>
    <mergeCell ref="A24:C24"/>
    <mergeCell ref="C26:C27"/>
    <mergeCell ref="A1:B3"/>
    <mergeCell ref="D5:I6"/>
    <mergeCell ref="C1:G3"/>
    <mergeCell ref="D23:I23"/>
    <mergeCell ref="D17:I17"/>
    <mergeCell ref="D18:I18"/>
    <mergeCell ref="A19:B19"/>
    <mergeCell ref="D19:I19"/>
    <mergeCell ref="A17:C17"/>
    <mergeCell ref="A18:C18"/>
    <mergeCell ref="A12:C12"/>
    <mergeCell ref="A14:C14"/>
    <mergeCell ref="A15:C15"/>
    <mergeCell ref="A16:C16"/>
    <mergeCell ref="D8:I8"/>
    <mergeCell ref="D9:I9"/>
    <mergeCell ref="A26:A27"/>
    <mergeCell ref="B26:B27"/>
    <mergeCell ref="D24:I24"/>
    <mergeCell ref="A5:C6"/>
    <mergeCell ref="A8:C8"/>
    <mergeCell ref="A9:C9"/>
    <mergeCell ref="A10:C10"/>
    <mergeCell ref="A11:C11"/>
    <mergeCell ref="D10:I10"/>
    <mergeCell ref="D11:I11"/>
    <mergeCell ref="D14:I14"/>
    <mergeCell ref="D15:I15"/>
    <mergeCell ref="D16:I16"/>
    <mergeCell ref="D12:I12"/>
    <mergeCell ref="A13:B13"/>
    <mergeCell ref="D13:I13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4099F62560ECB4FBCACDD576F14E869" ma:contentTypeVersion="19" ma:contentTypeDescription="Crear nuevo documento." ma:contentTypeScope="" ma:versionID="64611f4b01fb5d078542337cb48bf1a7">
  <xsd:schema xmlns:xsd="http://www.w3.org/2001/XMLSchema" xmlns:xs="http://www.w3.org/2001/XMLSchema" xmlns:p="http://schemas.microsoft.com/office/2006/metadata/properties" xmlns:ns2="9932afc9-16b8-436e-b063-c6edd018cbfd" xmlns:ns3="4aa7f693-b1e1-4382-90e3-78f3c0a28a90" targetNamespace="http://schemas.microsoft.com/office/2006/metadata/properties" ma:root="true" ma:fieldsID="3ec79c9752398c5cb765f594de3a255f" ns2:_="" ns3:_="">
    <xsd:import namespace="9932afc9-16b8-436e-b063-c6edd018cbfd"/>
    <xsd:import namespace="4aa7f693-b1e1-4382-90e3-78f3c0a28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2afc9-16b8-436e-b063-c6edd018c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7f693-b1e1-4382-90e3-78f3c0a28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e4772ca-37ed-4a08-8eb2-df237d6fb890}" ma:internalName="TaxCatchAll" ma:showField="CatchAllData" ma:web="4aa7f693-b1e1-4382-90e3-78f3c0a28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a7f693-b1e1-4382-90e3-78f3c0a28a90" xsi:nil="true"/>
    <lcf76f155ced4ddcb4097134ff3c332f xmlns="9932afc9-16b8-436e-b063-c6edd018cb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FAC535D-B060-4CC7-A025-3C255FB161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89AEEE-DD44-4947-B1AE-19667F89C5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2afc9-16b8-436e-b063-c6edd018cbfd"/>
    <ds:schemaRef ds:uri="4aa7f693-b1e1-4382-90e3-78f3c0a28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9D3542-8B74-4BFC-AAE5-3F1BC3C04A34}">
  <ds:schemaRefs>
    <ds:schemaRef ds:uri="http://schemas.microsoft.com/office/2006/metadata/properties"/>
    <ds:schemaRef ds:uri="http://schemas.microsoft.com/office/infopath/2007/PartnerControls"/>
    <ds:schemaRef ds:uri="4aa7f693-b1e1-4382-90e3-78f3c0a28a90"/>
    <ds:schemaRef ds:uri="9932afc9-16b8-436e-b063-c6edd018cbf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Maria Alexandra Florez Marin</cp:lastModifiedBy>
  <dcterms:created xsi:type="dcterms:W3CDTF">2023-09-27T15:10:58Z</dcterms:created>
  <dcterms:modified xsi:type="dcterms:W3CDTF">2026-10-05T14:53:54Z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0x01010004099F62560ECB4FBCACDD576F14E869</vt:lpwstr>
  </property>
  <property fmtid="{D5CDD505-2E9C-101B-9397-08002B2CF9AE}" pid="3" name="MediaServiceImageTags">
    <vt:lpwstr/>
  </property>
</Properties>
</file>