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https://fiscaliagovco-my.sharepoint.com/personal/alfredo_camargof_fiscalia_gov_co/Documents/Documents/3. ESTUDIOS DEL SECTOR/2026/35. Gruas - VF/ES/"/>
    </mc:Choice>
  </mc:AlternateContent>
  <xr:revisionPtr revIDLastSave="350" documentId="8_{B6ACA916-F547-40F6-B012-0F684967692A}" xr6:coauthVersionLast="47" xr6:coauthVersionMax="47" xr10:uidLastSave="{9D15632B-27ED-484B-863A-319F6A2DA47A}"/>
  <bookViews>
    <workbookView xWindow="28680" yWindow="-120" windowWidth="29040" windowHeight="15720" xr2:uid="{00000000-000D-0000-FFFF-FFFF00000000}"/>
  </bookViews>
  <sheets>
    <sheet name="1. ANALISIS COTIZACIONES" sheetId="1" r:id="rId1"/>
    <sheet name="2. VALORES DEFINITIVOS" sheetId="3" r:id="rId2"/>
  </sheets>
  <definedNames>
    <definedName name="_xlnm._FilterDatabase" localSheetId="0" hidden="1">'1. ANALISIS COTIZACIONES'!$P$4:$S$153</definedName>
    <definedName name="_xlnm.Print_Area" localSheetId="0">'1. ANALISIS COTIZACIONES'!$A$5:$F$154</definedName>
    <definedName name="_xlnm.Print_Area" localSheetId="1">'2. VALORES DEFINITIVOS'!$A$5:$C$154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53" i="3" l="1"/>
  <c r="C153" i="3"/>
  <c r="C153" i="1"/>
  <c r="L153" i="1" l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6" i="1"/>
  <c r="J7" i="1"/>
  <c r="J8" i="1"/>
  <c r="J9" i="1"/>
  <c r="J10" i="1"/>
  <c r="J11" i="1"/>
  <c r="J12" i="1"/>
  <c r="J13" i="1"/>
  <c r="J16" i="1"/>
  <c r="J17" i="1"/>
  <c r="J18" i="1"/>
  <c r="J19" i="1"/>
  <c r="J20" i="1"/>
  <c r="J21" i="1"/>
  <c r="J22" i="1"/>
  <c r="J23" i="1"/>
  <c r="J24" i="1"/>
  <c r="J25" i="1"/>
  <c r="J26" i="1"/>
  <c r="J29" i="1"/>
  <c r="J30" i="1"/>
  <c r="J31" i="1"/>
  <c r="J32" i="1"/>
  <c r="J33" i="1"/>
  <c r="J34" i="1"/>
  <c r="J35" i="1"/>
  <c r="J36" i="1"/>
  <c r="J37" i="1"/>
  <c r="J38" i="1"/>
  <c r="J39" i="1"/>
  <c r="J42" i="1"/>
  <c r="J43" i="1"/>
  <c r="J44" i="1"/>
  <c r="J45" i="1"/>
  <c r="J46" i="1"/>
  <c r="J47" i="1"/>
  <c r="J48" i="1"/>
  <c r="J49" i="1"/>
  <c r="J50" i="1"/>
  <c r="J51" i="1"/>
  <c r="J52" i="1"/>
  <c r="J55" i="1"/>
  <c r="J56" i="1"/>
  <c r="J57" i="1"/>
  <c r="J58" i="1"/>
  <c r="J59" i="1"/>
  <c r="J60" i="1"/>
  <c r="J61" i="1"/>
  <c r="J62" i="1"/>
  <c r="J63" i="1"/>
  <c r="J64" i="1"/>
  <c r="J65" i="1"/>
  <c r="J68" i="1"/>
  <c r="J69" i="1"/>
  <c r="J70" i="1"/>
  <c r="J71" i="1"/>
  <c r="J72" i="1"/>
  <c r="J73" i="1"/>
  <c r="J74" i="1"/>
  <c r="J75" i="1"/>
  <c r="J76" i="1"/>
  <c r="J77" i="1"/>
  <c r="J78" i="1"/>
  <c r="J81" i="1"/>
  <c r="J82" i="1"/>
  <c r="J83" i="1"/>
  <c r="J84" i="1"/>
  <c r="J85" i="1"/>
  <c r="J86" i="1"/>
  <c r="J87" i="1"/>
  <c r="J88" i="1"/>
  <c r="J89" i="1"/>
  <c r="J90" i="1"/>
  <c r="J91" i="1"/>
  <c r="J94" i="1"/>
  <c r="J95" i="1"/>
  <c r="J96" i="1"/>
  <c r="J97" i="1"/>
  <c r="J98" i="1"/>
  <c r="J99" i="1"/>
  <c r="J100" i="1"/>
  <c r="J101" i="1"/>
  <c r="J102" i="1"/>
  <c r="J103" i="1"/>
  <c r="J104" i="1"/>
  <c r="J107" i="1"/>
  <c r="J108" i="1"/>
  <c r="J109" i="1"/>
  <c r="J110" i="1"/>
  <c r="J111" i="1"/>
  <c r="J112" i="1"/>
  <c r="J113" i="1"/>
  <c r="J114" i="1"/>
  <c r="J115" i="1"/>
  <c r="J116" i="1"/>
  <c r="J117" i="1"/>
  <c r="J120" i="1"/>
  <c r="J121" i="1"/>
  <c r="J122" i="1"/>
  <c r="J123" i="1"/>
  <c r="J124" i="1"/>
  <c r="J125" i="1"/>
  <c r="J126" i="1"/>
  <c r="J127" i="1"/>
  <c r="J128" i="1"/>
  <c r="J129" i="1"/>
  <c r="J130" i="1"/>
  <c r="J133" i="1"/>
  <c r="J134" i="1"/>
  <c r="J135" i="1"/>
  <c r="J136" i="1"/>
  <c r="J137" i="1"/>
  <c r="J138" i="1"/>
  <c r="J139" i="1"/>
  <c r="J140" i="1"/>
  <c r="J141" i="1"/>
  <c r="J142" i="1"/>
  <c r="J143" i="1"/>
  <c r="J146" i="1"/>
  <c r="J147" i="1"/>
  <c r="J148" i="1"/>
  <c r="J150" i="1"/>
  <c r="J6" i="1"/>
  <c r="F7" i="1"/>
  <c r="Q7" i="1" s="1"/>
  <c r="F8" i="1"/>
  <c r="F9" i="1"/>
  <c r="F10" i="1"/>
  <c r="F11" i="1"/>
  <c r="Q11" i="1" s="1"/>
  <c r="F12" i="1"/>
  <c r="F13" i="1"/>
  <c r="F14" i="1"/>
  <c r="F15" i="1"/>
  <c r="Q15" i="1" s="1"/>
  <c r="F16" i="1"/>
  <c r="F17" i="1"/>
  <c r="F18" i="1"/>
  <c r="Q18" i="1" s="1"/>
  <c r="F19" i="1"/>
  <c r="Q19" i="1" s="1"/>
  <c r="F20" i="1"/>
  <c r="F21" i="1"/>
  <c r="F22" i="1"/>
  <c r="F23" i="1"/>
  <c r="Q23" i="1" s="1"/>
  <c r="F24" i="1"/>
  <c r="F25" i="1"/>
  <c r="F26" i="1"/>
  <c r="Q26" i="1" s="1"/>
  <c r="F27" i="1"/>
  <c r="Q27" i="1" s="1"/>
  <c r="F28" i="1"/>
  <c r="F29" i="1"/>
  <c r="F30" i="1"/>
  <c r="F31" i="1"/>
  <c r="F32" i="1"/>
  <c r="F33" i="1"/>
  <c r="F34" i="1"/>
  <c r="F35" i="1"/>
  <c r="Q35" i="1" s="1"/>
  <c r="F36" i="1"/>
  <c r="F37" i="1"/>
  <c r="F38" i="1"/>
  <c r="F39" i="1"/>
  <c r="Q39" i="1" s="1"/>
  <c r="F40" i="1"/>
  <c r="F41" i="1"/>
  <c r="F42" i="1"/>
  <c r="Q42" i="1" s="1"/>
  <c r="F43" i="1"/>
  <c r="Q43" i="1" s="1"/>
  <c r="F44" i="1"/>
  <c r="F45" i="1"/>
  <c r="F46" i="1"/>
  <c r="Q46" i="1" s="1"/>
  <c r="F47" i="1"/>
  <c r="Q47" i="1" s="1"/>
  <c r="F48" i="1"/>
  <c r="F49" i="1"/>
  <c r="F50" i="1"/>
  <c r="F51" i="1"/>
  <c r="Q51" i="1" s="1"/>
  <c r="F52" i="1"/>
  <c r="F53" i="1"/>
  <c r="F54" i="1"/>
  <c r="F55" i="1"/>
  <c r="F56" i="1"/>
  <c r="F57" i="1"/>
  <c r="F58" i="1"/>
  <c r="F59" i="1"/>
  <c r="Q59" i="1" s="1"/>
  <c r="F60" i="1"/>
  <c r="F61" i="1"/>
  <c r="F62" i="1"/>
  <c r="F63" i="1"/>
  <c r="Q63" i="1" s="1"/>
  <c r="F64" i="1"/>
  <c r="F65" i="1"/>
  <c r="F66" i="1"/>
  <c r="Q66" i="1" s="1"/>
  <c r="F67" i="1"/>
  <c r="Q67" i="1" s="1"/>
  <c r="F68" i="1"/>
  <c r="F69" i="1"/>
  <c r="F70" i="1"/>
  <c r="F71" i="1"/>
  <c r="Q71" i="1" s="1"/>
  <c r="F72" i="1"/>
  <c r="F73" i="1"/>
  <c r="F74" i="1"/>
  <c r="F75" i="1"/>
  <c r="Q75" i="1" s="1"/>
  <c r="F76" i="1"/>
  <c r="F77" i="1"/>
  <c r="F78" i="1"/>
  <c r="F79" i="1"/>
  <c r="Q79" i="1" s="1"/>
  <c r="F80" i="1"/>
  <c r="F81" i="1"/>
  <c r="F82" i="1"/>
  <c r="F83" i="1"/>
  <c r="Q83" i="1" s="1"/>
  <c r="F84" i="1"/>
  <c r="F85" i="1"/>
  <c r="F86" i="1"/>
  <c r="F87" i="1"/>
  <c r="Q87" i="1" s="1"/>
  <c r="F88" i="1"/>
  <c r="F89" i="1"/>
  <c r="F90" i="1"/>
  <c r="F91" i="1"/>
  <c r="Q91" i="1" s="1"/>
  <c r="F92" i="1"/>
  <c r="F93" i="1"/>
  <c r="F94" i="1"/>
  <c r="Q94" i="1" s="1"/>
  <c r="F95" i="1"/>
  <c r="Q95" i="1" s="1"/>
  <c r="F96" i="1"/>
  <c r="F97" i="1"/>
  <c r="F98" i="1"/>
  <c r="Q98" i="1" s="1"/>
  <c r="F99" i="1"/>
  <c r="F100" i="1"/>
  <c r="F101" i="1"/>
  <c r="F102" i="1"/>
  <c r="F103" i="1"/>
  <c r="Q103" i="1" s="1"/>
  <c r="F104" i="1"/>
  <c r="F105" i="1"/>
  <c r="F106" i="1"/>
  <c r="Q106" i="1" s="1"/>
  <c r="F107" i="1"/>
  <c r="Q107" i="1" s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Q131" i="1" s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Q151" i="1" s="1"/>
  <c r="F152" i="1"/>
  <c r="F6" i="1"/>
  <c r="Q150" i="1" l="1"/>
  <c r="P150" i="1"/>
  <c r="S150" i="1" s="1"/>
  <c r="Q57" i="1"/>
  <c r="P57" i="1"/>
  <c r="Q90" i="1"/>
  <c r="Q82" i="1"/>
  <c r="Q58" i="1"/>
  <c r="Q38" i="1"/>
  <c r="Q34" i="1"/>
  <c r="Q30" i="1"/>
  <c r="Q149" i="1"/>
  <c r="Q145" i="1"/>
  <c r="Q105" i="1"/>
  <c r="Q97" i="1"/>
  <c r="Q93" i="1"/>
  <c r="Q77" i="1"/>
  <c r="Q53" i="1"/>
  <c r="Q45" i="1"/>
  <c r="Q41" i="1"/>
  <c r="Q25" i="1"/>
  <c r="Q17" i="1"/>
  <c r="Q123" i="1"/>
  <c r="P123" i="1"/>
  <c r="S123" i="1" s="1"/>
  <c r="Q115" i="1"/>
  <c r="P115" i="1"/>
  <c r="Q99" i="1"/>
  <c r="P99" i="1"/>
  <c r="Q146" i="1"/>
  <c r="P146" i="1"/>
  <c r="Q138" i="1"/>
  <c r="P138" i="1"/>
  <c r="S138" i="1" s="1"/>
  <c r="Q130" i="1"/>
  <c r="P130" i="1"/>
  <c r="Q122" i="1"/>
  <c r="P122" i="1"/>
  <c r="S122" i="1" s="1"/>
  <c r="Q114" i="1"/>
  <c r="P114" i="1"/>
  <c r="Q110" i="1"/>
  <c r="P110" i="1"/>
  <c r="S110" i="1" s="1"/>
  <c r="Q86" i="1"/>
  <c r="P86" i="1"/>
  <c r="P78" i="1"/>
  <c r="Q78" i="1"/>
  <c r="Q62" i="1"/>
  <c r="P62" i="1"/>
  <c r="Q10" i="1"/>
  <c r="P10" i="1"/>
  <c r="S10" i="1" s="1"/>
  <c r="Q6" i="1"/>
  <c r="P6" i="1"/>
  <c r="Q133" i="1"/>
  <c r="P133" i="1"/>
  <c r="S133" i="1" s="1"/>
  <c r="Q125" i="1"/>
  <c r="P125" i="1"/>
  <c r="Q109" i="1"/>
  <c r="Q89" i="1"/>
  <c r="Q81" i="1"/>
  <c r="Q69" i="1"/>
  <c r="P69" i="1"/>
  <c r="Q65" i="1"/>
  <c r="Q61" i="1"/>
  <c r="Q49" i="1"/>
  <c r="P49" i="1"/>
  <c r="Q37" i="1"/>
  <c r="Q33" i="1"/>
  <c r="Q29" i="1"/>
  <c r="Q21" i="1"/>
  <c r="P21" i="1"/>
  <c r="S21" i="1" s="1"/>
  <c r="Q13" i="1"/>
  <c r="Q9" i="1"/>
  <c r="P9" i="1"/>
  <c r="Q147" i="1"/>
  <c r="P147" i="1"/>
  <c r="S147" i="1" s="1"/>
  <c r="Q143" i="1"/>
  <c r="P143" i="1"/>
  <c r="Q139" i="1"/>
  <c r="P139" i="1"/>
  <c r="S139" i="1" s="1"/>
  <c r="Q135" i="1"/>
  <c r="P135" i="1"/>
  <c r="Q127" i="1"/>
  <c r="P127" i="1"/>
  <c r="S127" i="1" s="1"/>
  <c r="Q119" i="1"/>
  <c r="P119" i="1"/>
  <c r="S119" i="1" s="1"/>
  <c r="Q111" i="1"/>
  <c r="P111" i="1"/>
  <c r="S111" i="1" s="1"/>
  <c r="Q55" i="1"/>
  <c r="P55" i="1"/>
  <c r="S55" i="1" s="1"/>
  <c r="Q31" i="1"/>
  <c r="P31" i="1"/>
  <c r="S31" i="1" s="1"/>
  <c r="Q142" i="1"/>
  <c r="P142" i="1"/>
  <c r="S142" i="1" s="1"/>
  <c r="Q134" i="1"/>
  <c r="P134" i="1"/>
  <c r="S134" i="1" s="1"/>
  <c r="Q126" i="1"/>
  <c r="P126" i="1"/>
  <c r="S126" i="1" s="1"/>
  <c r="Q118" i="1"/>
  <c r="P118" i="1"/>
  <c r="S118" i="1" s="1"/>
  <c r="P102" i="1"/>
  <c r="Q102" i="1"/>
  <c r="P74" i="1"/>
  <c r="Q74" i="1"/>
  <c r="Q70" i="1"/>
  <c r="P70" i="1"/>
  <c r="S70" i="1" s="1"/>
  <c r="P54" i="1"/>
  <c r="Q54" i="1"/>
  <c r="P50" i="1"/>
  <c r="Q50" i="1"/>
  <c r="P22" i="1"/>
  <c r="Q22" i="1"/>
  <c r="P14" i="1"/>
  <c r="Q14" i="1"/>
  <c r="Q141" i="1"/>
  <c r="P141" i="1"/>
  <c r="S141" i="1" s="1"/>
  <c r="Q137" i="1"/>
  <c r="P137" i="1"/>
  <c r="S137" i="1" s="1"/>
  <c r="Q129" i="1"/>
  <c r="P129" i="1"/>
  <c r="S129" i="1" s="1"/>
  <c r="Q121" i="1"/>
  <c r="P121" i="1"/>
  <c r="S121" i="1" s="1"/>
  <c r="Q117" i="1"/>
  <c r="P117" i="1"/>
  <c r="S117" i="1" s="1"/>
  <c r="Q113" i="1"/>
  <c r="P113" i="1"/>
  <c r="S113" i="1" s="1"/>
  <c r="Q101" i="1"/>
  <c r="P101" i="1"/>
  <c r="S101" i="1" s="1"/>
  <c r="Q85" i="1"/>
  <c r="Q73" i="1"/>
  <c r="P73" i="1"/>
  <c r="S73" i="1" s="1"/>
  <c r="Q152" i="1"/>
  <c r="P148" i="1"/>
  <c r="Q148" i="1"/>
  <c r="Q144" i="1"/>
  <c r="Q140" i="1"/>
  <c r="Q136" i="1"/>
  <c r="P136" i="1"/>
  <c r="S136" i="1" s="1"/>
  <c r="Q132" i="1"/>
  <c r="Q128" i="1"/>
  <c r="P128" i="1"/>
  <c r="Q124" i="1"/>
  <c r="P124" i="1"/>
  <c r="S124" i="1" s="1"/>
  <c r="Q120" i="1"/>
  <c r="P120" i="1"/>
  <c r="Q116" i="1"/>
  <c r="P116" i="1"/>
  <c r="S116" i="1" s="1"/>
  <c r="Q112" i="1"/>
  <c r="P112" i="1"/>
  <c r="Q108" i="1"/>
  <c r="Q104" i="1"/>
  <c r="Q100" i="1"/>
  <c r="Q96" i="1"/>
  <c r="Q92" i="1"/>
  <c r="Q88" i="1"/>
  <c r="Q84" i="1"/>
  <c r="Q80" i="1"/>
  <c r="Q76" i="1"/>
  <c r="P72" i="1"/>
  <c r="Q72" i="1"/>
  <c r="Q68" i="1"/>
  <c r="P68" i="1"/>
  <c r="S68" i="1" s="1"/>
  <c r="Q64" i="1"/>
  <c r="Q60" i="1"/>
  <c r="P60" i="1"/>
  <c r="Q56" i="1"/>
  <c r="P56" i="1"/>
  <c r="S56" i="1" s="1"/>
  <c r="Q52" i="1"/>
  <c r="P48" i="1"/>
  <c r="Q48" i="1"/>
  <c r="Q44" i="1"/>
  <c r="P44" i="1"/>
  <c r="S44" i="1" s="1"/>
  <c r="Q40" i="1"/>
  <c r="Q36" i="1"/>
  <c r="Q32" i="1"/>
  <c r="P28" i="1"/>
  <c r="S28" i="1" s="1"/>
  <c r="Q28" i="1"/>
  <c r="Q24" i="1"/>
  <c r="Q20" i="1"/>
  <c r="Q16" i="1"/>
  <c r="Q12" i="1"/>
  <c r="Q8" i="1"/>
  <c r="P8" i="1"/>
  <c r="S8" i="1" s="1"/>
  <c r="P12" i="1"/>
  <c r="S12" i="1" s="1"/>
  <c r="P90" i="1"/>
  <c r="S90" i="1" s="1"/>
  <c r="P82" i="1"/>
  <c r="S82" i="1" s="1"/>
  <c r="P34" i="1"/>
  <c r="S34" i="1" s="1"/>
  <c r="P145" i="1"/>
  <c r="S145" i="1" s="1"/>
  <c r="P97" i="1"/>
  <c r="P45" i="1"/>
  <c r="S45" i="1" s="1"/>
  <c r="P66" i="1"/>
  <c r="S66" i="1" s="1"/>
  <c r="P151" i="1"/>
  <c r="S151" i="1" s="1"/>
  <c r="P103" i="1"/>
  <c r="S103" i="1" s="1"/>
  <c r="P79" i="1"/>
  <c r="S79" i="1" s="1"/>
  <c r="P18" i="1"/>
  <c r="S18" i="1" s="1"/>
  <c r="P52" i="1"/>
  <c r="S52" i="1" s="1"/>
  <c r="P61" i="1"/>
  <c r="P37" i="1"/>
  <c r="P83" i="1"/>
  <c r="S83" i="1" s="1"/>
  <c r="P105" i="1"/>
  <c r="S105" i="1" s="1"/>
  <c r="P85" i="1"/>
  <c r="S85" i="1" s="1"/>
  <c r="P100" i="1"/>
  <c r="P76" i="1"/>
  <c r="S76" i="1" s="1"/>
  <c r="P35" i="1"/>
  <c r="S35" i="1" s="1"/>
  <c r="P108" i="1"/>
  <c r="P104" i="1"/>
  <c r="P96" i="1"/>
  <c r="S96" i="1" s="1"/>
  <c r="P88" i="1"/>
  <c r="S88" i="1" s="1"/>
  <c r="P84" i="1"/>
  <c r="P80" i="1"/>
  <c r="S80" i="1" s="1"/>
  <c r="P64" i="1"/>
  <c r="S64" i="1" s="1"/>
  <c r="P40" i="1"/>
  <c r="S40" i="1" s="1"/>
  <c r="P36" i="1"/>
  <c r="P32" i="1"/>
  <c r="P24" i="1"/>
  <c r="S24" i="1" s="1"/>
  <c r="P20" i="1"/>
  <c r="S20" i="1" s="1"/>
  <c r="P16" i="1"/>
  <c r="P19" i="1"/>
  <c r="S19" i="1" s="1"/>
  <c r="P152" i="1"/>
  <c r="P144" i="1"/>
  <c r="S144" i="1" s="1"/>
  <c r="P140" i="1"/>
  <c r="P132" i="1"/>
  <c r="P92" i="1"/>
  <c r="S92" i="1" s="1"/>
  <c r="P131" i="1"/>
  <c r="S131" i="1" s="1"/>
  <c r="P107" i="1"/>
  <c r="S107" i="1" s="1"/>
  <c r="P95" i="1"/>
  <c r="S95" i="1" s="1"/>
  <c r="P91" i="1"/>
  <c r="S91" i="1" s="1"/>
  <c r="P87" i="1"/>
  <c r="S87" i="1" s="1"/>
  <c r="P75" i="1"/>
  <c r="S75" i="1" s="1"/>
  <c r="P71" i="1"/>
  <c r="S71" i="1" s="1"/>
  <c r="P67" i="1"/>
  <c r="S67" i="1" s="1"/>
  <c r="P63" i="1"/>
  <c r="S63" i="1" s="1"/>
  <c r="P59" i="1"/>
  <c r="S59" i="1" s="1"/>
  <c r="P51" i="1"/>
  <c r="S51" i="1" s="1"/>
  <c r="P47" i="1"/>
  <c r="S47" i="1" s="1"/>
  <c r="P43" i="1"/>
  <c r="S43" i="1" s="1"/>
  <c r="P39" i="1"/>
  <c r="S39" i="1" s="1"/>
  <c r="P27" i="1"/>
  <c r="S27" i="1" s="1"/>
  <c r="P23" i="1"/>
  <c r="S23" i="1" s="1"/>
  <c r="P15" i="1"/>
  <c r="S15" i="1" s="1"/>
  <c r="P11" i="1"/>
  <c r="S11" i="1" s="1"/>
  <c r="P7" i="1"/>
  <c r="S7" i="1" s="1"/>
  <c r="P106" i="1"/>
  <c r="S106" i="1" s="1"/>
  <c r="P98" i="1"/>
  <c r="S98" i="1" s="1"/>
  <c r="P58" i="1"/>
  <c r="P46" i="1"/>
  <c r="S46" i="1" s="1"/>
  <c r="P38" i="1"/>
  <c r="P30" i="1"/>
  <c r="S30" i="1" s="1"/>
  <c r="P109" i="1"/>
  <c r="P93" i="1"/>
  <c r="P89" i="1"/>
  <c r="S89" i="1" s="1"/>
  <c r="P81" i="1"/>
  <c r="S81" i="1" s="1"/>
  <c r="P77" i="1"/>
  <c r="P65" i="1"/>
  <c r="P53" i="1"/>
  <c r="S53" i="1" s="1"/>
  <c r="P41" i="1"/>
  <c r="S41" i="1" s="1"/>
  <c r="P33" i="1"/>
  <c r="P25" i="1"/>
  <c r="P17" i="1"/>
  <c r="S17" i="1" s="1"/>
  <c r="P149" i="1"/>
  <c r="S149" i="1" s="1"/>
  <c r="P94" i="1"/>
  <c r="S94" i="1" s="1"/>
  <c r="P42" i="1"/>
  <c r="S42" i="1" s="1"/>
  <c r="P29" i="1"/>
  <c r="S29" i="1" s="1"/>
  <c r="P26" i="1"/>
  <c r="S26" i="1" s="1"/>
  <c r="P13" i="1"/>
  <c r="S65" i="1" l="1"/>
  <c r="S132" i="1"/>
  <c r="S93" i="1"/>
  <c r="S99" i="1"/>
  <c r="S32" i="1"/>
  <c r="S104" i="1"/>
  <c r="S37" i="1"/>
  <c r="S109" i="1"/>
  <c r="S58" i="1"/>
  <c r="S36" i="1"/>
  <c r="S108" i="1"/>
  <c r="S97" i="1"/>
  <c r="S72" i="1"/>
  <c r="S22" i="1"/>
  <c r="S54" i="1"/>
  <c r="S74" i="1"/>
  <c r="S57" i="1"/>
  <c r="S38" i="1"/>
  <c r="S25" i="1"/>
  <c r="S100" i="1"/>
  <c r="S135" i="1"/>
  <c r="S143" i="1"/>
  <c r="S9" i="1"/>
  <c r="S49" i="1"/>
  <c r="S69" i="1"/>
  <c r="S78" i="1"/>
  <c r="S152" i="1"/>
  <c r="S13" i="1"/>
  <c r="S33" i="1"/>
  <c r="S77" i="1"/>
  <c r="S140" i="1"/>
  <c r="S16" i="1"/>
  <c r="S84" i="1"/>
  <c r="S61" i="1"/>
  <c r="S48" i="1"/>
  <c r="S60" i="1"/>
  <c r="S112" i="1"/>
  <c r="S120" i="1"/>
  <c r="S128" i="1"/>
  <c r="S148" i="1"/>
  <c r="S14" i="1"/>
  <c r="S50" i="1"/>
  <c r="S102" i="1"/>
  <c r="S125" i="1"/>
  <c r="S6" i="1"/>
  <c r="S62" i="1"/>
  <c r="S86" i="1"/>
  <c r="S114" i="1"/>
  <c r="S130" i="1"/>
  <c r="S146" i="1"/>
  <c r="S115" i="1"/>
  <c r="P153" i="1"/>
  <c r="Q153" i="1"/>
  <c r="N153" i="1"/>
  <c r="H153" i="1"/>
  <c r="S153" i="1" l="1"/>
  <c r="J153" i="1"/>
  <c r="D153" i="1" l="1"/>
  <c r="F153" i="1" l="1"/>
</calcChain>
</file>

<file path=xl/sharedStrings.xml><?xml version="1.0" encoding="utf-8"?>
<sst xmlns="http://schemas.openxmlformats.org/spreadsheetml/2006/main" count="771" uniqueCount="168">
  <si>
    <t xml:space="preserve">VALOR UNITARIO </t>
  </si>
  <si>
    <t>IVA(SI APLICA)</t>
  </si>
  <si>
    <t>TOTAL</t>
  </si>
  <si>
    <t>TOTALES</t>
  </si>
  <si>
    <t>FISCALIA GENERAL DE LA NACION</t>
  </si>
  <si>
    <t>SUBDIRECCION REGIONAL DE APOYO CENTRAL</t>
  </si>
  <si>
    <t>TRANSPORTES CAMABAJA EXPRESS SAS</t>
  </si>
  <si>
    <t xml:space="preserve">PROMEDIO VALORES UNITARIOS </t>
  </si>
  <si>
    <t>CAMABAJA SR</t>
  </si>
  <si>
    <t>ÍTEM</t>
  </si>
  <si>
    <t>DESCRIPCIÓN</t>
  </si>
  <si>
    <t>GRUAS MONTERO</t>
  </si>
  <si>
    <t>N/A</t>
  </si>
  <si>
    <t>Servicio Traslado de Una (01) Motocicleta: Bogotá - Patio Único ubicado Vereda Jacalito Municipio de Tenjo (C/marca)</t>
  </si>
  <si>
    <t>Servicio Traslado de Dos (02) a Cinco (05) Motocicletas (en el mismo servicio): Bogotá - Patio Único ubicado Vereda Jacalito Municipio de Tenjo (C/marca)</t>
  </si>
  <si>
    <t>Servicio de traslado de un (1) vehículo y hasta 3 motos (en el mismo servicio) Bogotá - Patio Único ubicado Vereda Jacalito Municipio de Tenjo (C/marca)</t>
  </si>
  <si>
    <t>Servicio Traslado de Dos (02) Automóviles o Camperos  (en el mismo servicio): Bogotá -Patio Único ubicado Vereda Jacalito Municipio de Tenjo (C/marca)</t>
  </si>
  <si>
    <t>Servicio Traslado Un (01) Automóvil o  Campero o Minivan: Bogotá - Patio Único ubicado Vereda Jacalito Municipio de Tenjo (C/marca)</t>
  </si>
  <si>
    <t>Servicio Traslado Un (01) microbus  de : Bogotá -Patio Único ubicado Vereda Jacalito Municipio de Tenjo (C/marca)</t>
  </si>
  <si>
    <t>Servicio Traslado Un (01) Camión  de : Bogotá - Patio Único ubicado Vereda Jacalito Municipio de Tenjo (C/marca)</t>
  </si>
  <si>
    <t>Servicio de traslado de autopartes (de una (01) a diez (10) unidades en un mismo viaje) cuyo peso maximo por unidad no supere los 100 kilogramos de : Bogotá - Patio Único ubicado Vereda Jacalito Municipio de Tenjo (C/marca)</t>
  </si>
  <si>
    <t>Servicio Traslado Un (01) Bus  de : Bogotá - Patio Único ubicado Vereda Jacalito Municipio de Tenjo (C/marca)</t>
  </si>
  <si>
    <t>Servicio Traslado Un (01)Tractocamión  de : Bogotá - Patio Único ubicado Vereda Jacalito Municipio de Tenjo (C/marca))</t>
  </si>
  <si>
    <t>Servicio Traslado de uno (01) a cuatro (04) Mototriciclos (en el mismo servicio): Bogotá -Patio Único ubicado Vereda Jacalito Municipio de Tenjo (C/marca)</t>
  </si>
  <si>
    <t>Servicio Traslado de uno (01) a cuatro (04) Mototaxis (en el mismo servicio): Bogotá - Patio Único ubicado Vereda Jacalito Municipio de Tenjo (C/marca)</t>
  </si>
  <si>
    <t>Servicio Traslado de uno (01) a diez (10) bicicletas (en el mismo servicio): Bogotá - Patio  Tenjo (C/marca</t>
  </si>
  <si>
    <t>Servicio Traslado de Una (01) Motocicleta:  Soacha - Patio Único ubicado Vereda Jacalito Municipio de Tenjo (C/marca)</t>
  </si>
  <si>
    <t>Servicio Traslado de Dos (02) a Cinco (05) Motocicletas (en el mismo servicio): Soacha- Patio Único ubicado Vereda Jacalito Municipio de Tenjo (C/marca)</t>
  </si>
  <si>
    <t>Servicio de traslado de un (1) vehículo y hasta 3 motos (en el mismo servicio)  Soacha - Patio Único ubicado Vereda Jacalito Municipio de Tenjo (C/marca)</t>
  </si>
  <si>
    <t>Servicio Traslado de Dos (02) Automóviles o Camperos  (en el mismo servicio):  Soacha -Patio Único ubicado Vereda Jacalito Municipio de Tenjo (C/marca)</t>
  </si>
  <si>
    <t>Servicio Traslado Un (01) Automóvil o  Campero o Minivan:  Soacha - Patio Único ubicado Vereda Jacalito Municipio de Tenjo (C/marca)</t>
  </si>
  <si>
    <t>Servicio Traslado Un (01) microbus  de :  Soacha -Patio Único ubicado Vereda Jacalito Municipio de Tenjo (C/marca)</t>
  </si>
  <si>
    <t>Servicio Traslado Un (01) Camión  de :  Soacha- Patio Único ubicado Vereda Jacalito Municipio de Tenjo (C/marca)</t>
  </si>
  <si>
    <t>Servicio de traslado de autopartes (de una (01) a diez (10) unidades en un mismo viaje) cuyo peso maximo por unidad no supere los 100 kilogramos de :  Soacha- Patio Único ubicado Vereda Jacalito Municipio de Tenjo (C/marca)</t>
  </si>
  <si>
    <t>Servicio Traslado Un (01) Bus  de :  Soacha - Patio Único ubicado Vereda Jacalito Municipio de Tenjo (C/marca)</t>
  </si>
  <si>
    <t>Servicio Traslado Un (01)Tractocamión  de :  Soacha - Patio Único ubicado Vereda Jacalito Municipio de Tenjo (C/marca))</t>
  </si>
  <si>
    <t>Servicio Traslado de uno (01) a cuatro (04) Mototriciclos (en el mismo servicio):  Soacha -Patio Único ubicado Vereda Jacalito Municipio de Tenjo (C/marca)</t>
  </si>
  <si>
    <t>Servicio Traslado de uno (01) a cuatro (04) Mototaxis (en el mismo servicio):  Soacha- Patio Único ubicado Vereda Jacalito Municipio de Tenjo (C/marca)</t>
  </si>
  <si>
    <t>Servicio Traslado de uno (01) a diez (10) bicicletas (en el mismo servicio):  Soacha- Patio  Tenjo (C/marca</t>
  </si>
  <si>
    <t>Servicio Traslado de Una (01) Motocicleta:  Chia y alrededores - Patio Único ubicado Vereda Jacalito Municipio de Tenjo (C/marca)</t>
  </si>
  <si>
    <t>Servicio Traslado de Dos (02) a Cinco (05) Motocicletas (en el mismo servicio):Chia y alrededores- Patio Único ubicado Vereda Jacalito Municipio de Tenjo (C/marca)</t>
  </si>
  <si>
    <t>Servicio de traslado de un (1) vehículo y hasta 3 motos (en el mismo servicio)  Chia y alrededores - Patio Único ubicado Vereda Jacalito Municipio de Tenjo (C/marca)</t>
  </si>
  <si>
    <t>Servicio Traslado de Dos (02) Automóviles o Camperos  (en el mismo servicio):  Chia y alrededores -Patio Único ubicado Vereda Jacalito Municipio de Tenjo (C/marca)</t>
  </si>
  <si>
    <t>Servicio Traslado Un (01) Automóvil o  Campero o Minivan:  Chia y alrededores - Patio Único ubicado Vereda Jacalito Municipio de Tenjo (C/marca)</t>
  </si>
  <si>
    <t>Servicio Traslado Un (01) microbus  de :  Chia y alrededores -Patio Único ubicado Vereda Jacalito Municipio de Tenjo (C/marca)</t>
  </si>
  <si>
    <t>Servicio Traslado Un (01) Camión  de : Chia y alrededores- Patio Único ubicado Vereda Jacalito Municipio de Tenjo (C/marca)</t>
  </si>
  <si>
    <t>Servicio de traslado de autopartes (de una (01) a diez (10) unidades en un mismo viaje) cuyo peso maximo por unidad no supere los 100 kilogramos de :  Chia y alrededores- Patio Único ubicado Vereda Jacalito Municipio de Tenjo (C/marca)</t>
  </si>
  <si>
    <t>Servicio Traslado Un (01) Bus  de :  Chia y alrededores - Patio Único ubicado Vereda Jacalito Municipio de Tenjo (C/marca)</t>
  </si>
  <si>
    <t>Servicio Traslado Un (01)Tractocamión  de :  Chia y alrededores - Patio Único ubicado Vereda Jacalito Municipio de Tenjo (C/marca))</t>
  </si>
  <si>
    <t>Servicio Traslado de uno (01) a cuatro (04) Mototriciclos (en el mismo servicio):  Chia y alrededores -Patio Único ubicado Vereda Jacalito Municipio de Tenjo (C/marca)</t>
  </si>
  <si>
    <t>Servicio Traslado de uno (01) a cuatro (04) Mototaxis (en el mismo servicio):  Chia y alrededores- Patio Único ubicado Vereda Jacalito Municipio de Tenjo (C/marca)</t>
  </si>
  <si>
    <t>Servicio Traslado de uno (01) a diez (10) bicicletas (en el mismo servicio):  Chia y alrededores- Patio  Tenjo (C/marca</t>
  </si>
  <si>
    <t>Servicio Traslado de Una (01) Motocicleta:  Girardot - Patio Único ubicado Vereda Jacalito Municipio de Tenjo (C/marca)</t>
  </si>
  <si>
    <t>Servicio Traslado de Dos (02) a Cinco (05) Motocicletas (en el mismo servicio):Girardot- Patio Único ubicado Vereda Jacalito Municipio de Tenjo (C/marca)</t>
  </si>
  <si>
    <t>Servicio de traslado de un (1) vehículo y hasta 3 motos (en el mismo servicio)  Girardot - Patio Único ubicado Vereda Jacalito Municipio de Tenjo (C/marca)</t>
  </si>
  <si>
    <t>Servicio Traslado de Dos (02) Automóviles o Camperos  (en el mismo servicio):  Girardot -Patio Único ubicado Vereda Jacalito Municipio de Tenjo (C/marca)</t>
  </si>
  <si>
    <t>Servicio Traslado Un (01) Automóvil o  Campero o Minivan: Girardot - Patio Único ubicado Vereda Jacalito Municipio de Tenjo (C/marca)</t>
  </si>
  <si>
    <t>Servicio Traslado Un (01) microbus  de :  Girardot -Patio Único ubicado Vereda Jacalito Municipio de Tenjo (C/marca)</t>
  </si>
  <si>
    <t>Servicio Traslado Un (01) Camión  de :Girardot- Patio Único ubicado Vereda Jacalito Municipio de Tenjo (C/marca)</t>
  </si>
  <si>
    <t>Servicio de traslado de autopartes (de una (01) a diez (10) unidades en un mismo viaje) cuyo peso maximo por unidad no supere los 100 kilogramos de : Girardot- Patio Único ubicado Vereda Jacalito Municipio de Tenjo (C/marca)</t>
  </si>
  <si>
    <t>Servicio Traslado Un (01) Bus  de :  Girardot - Patio Único ubicado Vereda Jacalito Municipio de Tenjo (C/marca)</t>
  </si>
  <si>
    <t>Servicio Traslado Un (01)Tractocamión  de : Girardot - Patio Único ubicado Vereda Jacalito Municipio de Tenjo (C/marca))</t>
  </si>
  <si>
    <t>Servicio Traslado de uno (01) a cuatro (04) Mototriciclos (en el mismo servicio):  Girardot -Patio Único ubicado Vereda Jacalito Municipio de Tenjo (C/marca)</t>
  </si>
  <si>
    <t>Servicio Traslado de uno (01) a cuatro (04) Mototaxis (en el mismo servicio):  Girardot- Patio Único ubicado Vereda Jacalito Municipio de Tenjo (C/marca)</t>
  </si>
  <si>
    <t>Servicio Traslado de uno (01) a diez (10) bicicletas (en el mismo servicio): Girardot- Patio  Tenjo (C/marca</t>
  </si>
  <si>
    <t>Servicio Traslado de Una (01) Motocicleta:  Ubaté - Patio Único ubicado Vereda Jacalito Municipio de Tenjo (C/marca)</t>
  </si>
  <si>
    <t>Servicio Traslado de Dos (02) a Cinco (05) Motocicletas (en el mismo servicio):Ubaté - Patio Único ubicado Vereda Jacalito Municipio de Tenjo (C/marca)</t>
  </si>
  <si>
    <t>Servicio de traslado de un (1) vehículo y hasta 3 motos (en el mismo servicio)  Ubaté  - Patio Único ubicado Vereda Jacalito Municipio de Tenjo (C/marca)</t>
  </si>
  <si>
    <t>Servicio Traslado de Dos (02) Automóviles o Camperos  (en el mismo servicio):  Ubaté -Patio Único ubicado Vereda Jacalito Municipio de Tenjo (C/marca)</t>
  </si>
  <si>
    <t>Servicio Traslado Un (01) Automóvil o  Campero o Minivan: Ubaté  - Patio Único ubicado Vereda Jacalito Municipio de Tenjo (C/marca)</t>
  </si>
  <si>
    <t>Servicio Traslado Un (01) microbus  de :  Ubaté  -Patio Único ubicado Vereda Jacalito Municipio de Tenjo (C/marca)</t>
  </si>
  <si>
    <t>Servicio Traslado Un (01) Camión  de :Ubaté - Patio Único ubicado Vereda Jacalito Municipio de Tenjo (C/marca)</t>
  </si>
  <si>
    <t>Servicio de traslado de autopartes (de una (01) a diez (10) unidades en un mismo viaje) cuyo peso maximo por unidad no supere los 100 kilogramos de : Ubaté - Patio Único ubicado Vereda Jacalito Municipio de Tenjo (C/marca)</t>
  </si>
  <si>
    <t>Servicio Traslado Un (01) Bus  de :Ubaté - Patio Único ubicado Vereda Jacalito Municipio de Tenjo (C/marca)</t>
  </si>
  <si>
    <t>Servicio Traslado Un (01)Tractocamión  de : Ubaté - Patio Único ubicado Vereda Jacalito Municipio de Tenjo (C/marca))</t>
  </si>
  <si>
    <t>Servicio Traslado de uno (01) a cuatro (04) Mototriciclos (en el mismo servicio):  Ubaté  -Patio Único ubicado Vereda Jacalito Municipio de Tenjo (C/marca)</t>
  </si>
  <si>
    <t>Servicio Traslado de uno (01) a cuatro (04) Mototaxis (en el mismo servicio): Ubaté - Patio Único ubicado Vereda Jacalito Municipio de Tenjo (C/marca)</t>
  </si>
  <si>
    <t>Servicio Traslado de uno (01) a diez (10) bicicletas (en el mismo servicio): Ubaté - Patio  Tenjo (C/marca</t>
  </si>
  <si>
    <t>Servicio Traslado de Una (01) Motocicleta:  Fusagasugá y alrededores - Patio Único ubicado Vereda Jacalito Municipio de Tenjo (C/marca)</t>
  </si>
  <si>
    <t>Servicio Traslado de Dos (02) a Cinco (05) Motocicletas (en el mismo servicio):Fusagasugá y alrededores - Patio Único ubicado Vereda Jacalito Municipio de Tenjo (C/marca)</t>
  </si>
  <si>
    <t>Servicio de traslado de un (1) vehículo y hasta 3 motos (en el mismo servicio)  Fusagasugá y alrededores  - Patio Único ubicado Vereda Jacalito Municipio de Tenjo (C/marca)</t>
  </si>
  <si>
    <t>Servicio Traslado de Dos (02) Automóviles o Camperos  (en el mismo servicio):  Fusagasugá y alrededores -Patio Único ubicado Vereda Jacalito Municipio de Tenjo (C/marca)</t>
  </si>
  <si>
    <t>Servicio Traslado Un (01) Automóvil o  Campero o Minivan: Fusagasugá y alrededores  - Patio Único ubicado Vereda Jacalito Municipio de Tenjo (C/marca)</t>
  </si>
  <si>
    <t>Servicio Traslado Un (01) microbus  de :  Fusagasugá y alrededores  -Patio Único ubicado Vereda Jacalito Municipio de Tenjo (C/marca)</t>
  </si>
  <si>
    <t>Servicio Traslado Un (01) Camión  de :Fusagasugá y alrededores - Patio Único ubicado Vereda Jacalito Municipio de Tenjo (C/marca)</t>
  </si>
  <si>
    <t>Servicio de traslado de autopartes (de una (01) a diez (10) unidades en un mismo viaje) cuyo peso maximo por unidad no supere los 100 kilogramos de : Fusagasugá y alrededores - Patio Único ubicado Vereda Jacalito Municipio de Tenjo (C/marca)</t>
  </si>
  <si>
    <t>Servicio Traslado Un (01) Bus  de :Fusagasugá y alrededores - Patio Único ubicado Vereda Jacalito Municipio de Tenjo (C/marca)</t>
  </si>
  <si>
    <t>Servicio Traslado Un (01)Tractocamión  de : Fusagasugá y alrededores - Patio Único ubicado Vereda Jacalito Municipio de Tenjo (C/marca))</t>
  </si>
  <si>
    <t>Servicio Traslado de uno (01) a cuatro (04) Mototriciclos (en el mismo servicio):  Fusagasugá y alrededores  -Patio Único ubicado Vereda Jacalito Municipio de Tenjo (C/marca)</t>
  </si>
  <si>
    <t>Servicio Traslado de uno (01) a cuatro (04) Mototaxis (en el mismo servicio): Fusagasugá y alrededores - Patio Único ubicado Vereda Jacalito Municipio de Tenjo (C/marca)</t>
  </si>
  <si>
    <t>Servicio Traslado de uno (01) a diez (10) bicicletas (en el mismo servicio): Fusagasugá y alrededores - Patio  Tenjo (C/marca</t>
  </si>
  <si>
    <t>Servicio Traslado de Una (01) Motocicleta:  Zipaquirá - Patio Único ubicado Vereda Jacalito Municipio de Tenjo (C/marca)</t>
  </si>
  <si>
    <t>Servicio Traslado de Dos (02) a Cinco (05) Motocicletas (en el mismo servicio):Zipaquirá - Patio Único ubicado Vereda Jacalito Municipio de Tenjo (C/marca)</t>
  </si>
  <si>
    <t>Servicio de traslado de un (1) vehículo y hasta 3 motos (en el mismo servicio)  Zipaquirá  - Patio Único ubicado Vereda Jacalito Municipio de Tenjo (C/marca)</t>
  </si>
  <si>
    <t>Servicio Traslado de Dos (02) Automóviles o Camperos  (en el mismo servicio): Zipaquirá -Patio Único ubicado Vereda Jacalito Municipio de Tenjo (C/marca)</t>
  </si>
  <si>
    <t>Servicio Traslado Un (01) Automóvil o  Campero o Minivan: Zipaquirá  - Patio Único ubicado Vereda Jacalito Municipio de Tenjo (C/marca)</t>
  </si>
  <si>
    <t>Servicio Traslado Un (01) microbus  de :  Zipaquirá  -Patio Único ubicado Vereda Jacalito Municipio de Tenjo (C/marca)</t>
  </si>
  <si>
    <t>Servicio Traslado Un (01) Camión  de :Zipaquirá - Patio Único ubicado Vereda Jacalito Municipio de Tenjo (C/marca)</t>
  </si>
  <si>
    <t>Servicio de traslado de autopartes (de una (01) a diez (10) unidades en un mismo viaje) cuyo peso maximo por unidad no supere los 100 kilogramos de : Zipaquirá - Patio Único ubicado Vereda Jacalito Municipio de Tenjo (C/marca)</t>
  </si>
  <si>
    <t>Servicio Traslado Un (01) Bus  de :Zipaquirá  - Patio Único ubicado Vereda Jacalito Municipio de Tenjo (C/marca)</t>
  </si>
  <si>
    <t>Servicio Traslado Un (01)Tractocamión  de : Zipaquirá - Patio Único ubicado Vereda Jacalito Municipio de Tenjo (C/marca))</t>
  </si>
  <si>
    <t>Servicio Traslado de uno (01) a cuatro (04) Mototriciclos (en el mismo servicio):  Zipaquirá  -Patio Único ubicado Vereda Jacalito Municipio de Tenjo (C/marca)</t>
  </si>
  <si>
    <t>Servicio Traslado de uno (01) a cuatro (04) Mototaxis (en el mismo servicio): Zipaquirá - Patio Único ubicado Vereda Jacalito Municipio de Tenjo (C/marca)</t>
  </si>
  <si>
    <t>Servicio Traslado de uno (01) a diez (10) bicicletas (en el mismo servicio): Zipaquirá - Patio  Tenjo (C/marca</t>
  </si>
  <si>
    <t>Servicio Traslado de Una (01) Motocicleta:  Funza, Mosquera y Faca - Patio Único ubicado Vereda Jacalito Municipio de Tenjo (C/marca)</t>
  </si>
  <si>
    <t>Servicio Traslado de Dos (02) a Cinco (05) Motocicletas (en el mismo servicio):Funza, Mosquera y Faca - Patio Único ubicado Vereda Jacalito Municipio de Tenjo (C/marca)</t>
  </si>
  <si>
    <t>Servicio de traslado de un (1) vehículo y hasta 3 motos (en el mismo servicio)  Funza, Mosquera y Faca  - Patio Único ubicado Vereda Jacalito Municipio de Tenjo (C/marca)</t>
  </si>
  <si>
    <t>Servicio Traslado de Dos (02) Automóviles o Camperos  (en el mismo servicio): Funza, Mosquera y Faca -Patio Único ubicado Vereda Jacalito Municipio de Tenjo (C/marca)</t>
  </si>
  <si>
    <t>Servicio Traslado Un (01) Automóvil o  Campero o Minivan: Funza, Mosquera y Faca  - Patio Único ubicado Vereda Jacalito Municipio de Tenjo (C/marca)</t>
  </si>
  <si>
    <t>Servicio Traslado Un (01) microbus  de :  Funza, Mosquera y Faca  -Patio Único ubicado Vereda Jacalito Municipio de Tenjo (C/marca)</t>
  </si>
  <si>
    <t>Servicio Traslado Un (01) Camión  de :Funza, Mosquera y Faca - Patio Único ubicado Vereda Jacalito Municipio de Tenjo (C/marca)</t>
  </si>
  <si>
    <t>Servicio de traslado de autopartes (de una (01) a diez (10) unidades en un mismo viaje) cuyo peso maximo por unidad no supere los 100 kilogramos de : Funza, Mosquera y Faca - Patio Único ubicado Vereda Jacalito Municipio de Tenjo (C/marca)</t>
  </si>
  <si>
    <t>Servicio Traslado Un (01) Bus  de :Funza, Mosquera y Faca  - Patio Único ubicado Vereda Jacalito Municipio de Tenjo (C/marca)</t>
  </si>
  <si>
    <t>Servicio Traslado Un (01)Tractocamión  de : Funza, Mosquera y Faca - Patio Único ubicado Vereda Jacalito Municipio de Tenjo (C/marca))</t>
  </si>
  <si>
    <t>Servicio Traslado de uno (01) a cuatro (04) Mototriciclos (en el mismo servicio):  Funza, Mosquera y Faca  -Patio Único ubicado Vereda Jacalito Municipio de Tenjo (C/marca)</t>
  </si>
  <si>
    <t>Servicio Traslado de uno (01) a cuatro (04) Mototaxis (en el mismo servicio): Funza, Mosquera y Faca - Patio Único ubicado Vereda Jacalito Municipio de Tenjo (C/marca)</t>
  </si>
  <si>
    <t>Servicio Traslado de uno (01) a diez (10) bicicletas (en el mismo servicio): Funza, Mosquera y Faca- Patio  Tenjo (C/marca</t>
  </si>
  <si>
    <t>Servicio Traslado de Una (01) Motocicleta:  Tunja - Patio Tunja (Boyacá)</t>
  </si>
  <si>
    <t>Servicio Traslado de Dos (02) a Cinco (05) Motocicletas (en el mismo servicio): Tunja - Patio Tunja (Boyacá)</t>
  </si>
  <si>
    <t>Servicio de traslado de un (1) vehículo y hasta 3 motos (en el mismo servicio)   Tunja - Patio Tunja (Boyacá)</t>
  </si>
  <si>
    <t>Servicio Traslado de Dos (02) Automóviles o Camperos  (en el mismo servicio):  Tunja - Patio Tunja (Boyacá)</t>
  </si>
  <si>
    <t>Servicio Traslado Un (01) Automóvil o  Campero o Minivan:  Tunja - Patio Tunja (Boyacá)</t>
  </si>
  <si>
    <t>Servicio Traslado Un (01) microbus  de :   Tunja - Patio Tunja (Boyacá)</t>
  </si>
  <si>
    <t>Servicio Traslado Un (01) Camión  de  Tunja - Patio Tunja (Boyacá)</t>
  </si>
  <si>
    <t>Servicio de traslado de autopartes (de una (01) a diez (10) unidades en un mismo viaje) cuyo peso maximo por unidad no supere los 100 kilogramos de :  Tunja - Patio Tunja (Boyacá)</t>
  </si>
  <si>
    <t>Servicio Traslado Un (01) Bus  de : Tunja - Patio Tunja (Boyacá)</t>
  </si>
  <si>
    <t>Servicio Traslado Un (01)Tractocamión  de :  Tunja - Patio Tunja (Boyacá)</t>
  </si>
  <si>
    <t>Servicio Traslado de uno (01) a cuatro (04) Mototriciclos (en el mismo servicio):  Tunja - Patio Tunja (Boyacá)</t>
  </si>
  <si>
    <t>Servicio Traslado de uno (01) a cuatro (04) Mototaxis (en el mismo servicio):  Tunja - Patio Tunja (Boyacá)</t>
  </si>
  <si>
    <t>Servicio Traslado de uno (01) a diez (10) bicicletas (en el mismo servicio):  Tunja - Patio Tunja (Boyacá)</t>
  </si>
  <si>
    <t>Servicio Traslado de Una (01) Motocicleta:  Sogamoso - Patio Tunja (Boyacá)</t>
  </si>
  <si>
    <t>Servicio Traslado de Dos (02) a Cinco (05) Motocicletas (en el mismo servicio): Sogamoso  - Patio Tunja (Boyacá)</t>
  </si>
  <si>
    <t>Servicio de traslado de un (1) vehículo y hasta 3 motos (en el mismo servicio)   Sogamoso  - Patio Tunja (Boyacá)</t>
  </si>
  <si>
    <t>Servicio Traslado de Dos (02) Automóviles o Camperos  (en el mismo servicio):  Sogamoso  - Patio Tunja (Boyacá)</t>
  </si>
  <si>
    <t>Servicio Traslado Un (01) Automóvil o  Campero o Minivan:  Sogamoso  - Patio Tunja (Boyacá)</t>
  </si>
  <si>
    <t>Servicio Traslado Un (01) microbus  de :  Sogamoso  - Patio Tunja (Boyacá)</t>
  </si>
  <si>
    <t>Servicio Traslado Un (01) Camión  de  Sogamoso  - Patio Tunja (Boyacá)</t>
  </si>
  <si>
    <t>Servicio de traslado de autopartes (de una (01) a diez (10) unidades en un mismo viaje) cuyo peso maximo por unidad no supere los 100 kilogramos de : Sogamoso - Patio Tunja (Boyacá)</t>
  </si>
  <si>
    <t>Servicio Traslado Un (01) Bus  de : Sogamoso  - Patio Tunja (Boyacá)</t>
  </si>
  <si>
    <t>Servicio Traslado Un (01)Tractocamión  de : Sogamoso  - Patio Tunja (Boyacá)</t>
  </si>
  <si>
    <t>Servicio Traslado de uno (01) a cuatro (04) Mototriciclos (en el mismo servicio):  Sogamoso  - Patio Tunja (Boyacá)</t>
  </si>
  <si>
    <t>Servicio Traslado de uno (01) a cuatro (04) Mototaxis (en el mismo servicio):  Sogamoso - Patio Tunja (Boyacá)</t>
  </si>
  <si>
    <t>Servicio Traslado de uno (01) a diez (10) bicicletas (en el mismo servicio): Sogamoso  - Patio Tunja (Boyacá)</t>
  </si>
  <si>
    <t>Servicio Traslado de Una (01) Motocicleta:  Chiquinquirá - Patio Tunja (Boyacá)</t>
  </si>
  <si>
    <t>Servicio Traslado de Dos (02) a Cinco (05) Motocicletas (en el mismo servicio): Chiquinquirá  - Patio Tunja (Boyacá)</t>
  </si>
  <si>
    <t>Servicio de traslado de un (1) vehículo y hasta 3 motos (en el mismo servicio)   Chiquinquirá  - Patio Tunja (Boyacá)</t>
  </si>
  <si>
    <t>Servicio Traslado de Dos (02) Automóviles o Camperos  (en el mismo servicio):  Chiquinquirá  - Patio Tunja (Boyacá)</t>
  </si>
  <si>
    <t>Servicio Traslado Un (01) Automóvil o  Campero o Minivan:  Chiquinquirá  - Patio Tunja (Boyacá)</t>
  </si>
  <si>
    <t>Servicio Traslado Un (01) microbus  de :  Chiquinquirá  - Patio Tunja (Boyacá)</t>
  </si>
  <si>
    <t>Servicio Traslado Un (01) Camión  de  Chiquinquirá  - Patio Tunja (Boyacá)</t>
  </si>
  <si>
    <t>Servicio de traslado de autopartes (de una (01) a diez (10) unidades en un mismo viaje) cuyo peso maximo por unidad no supere los 100 kilogramos de : Chiquinquirá - Patio Tunja (Boyacá)</t>
  </si>
  <si>
    <t>Servicio Traslado Un (01) Bus  de : Chiquinquirá  - Patio Tunja (Boyacá)</t>
  </si>
  <si>
    <t>Servicio Traslado Un (01)Tractocamión  de : Chiquinquirá  - Patio Tunja (Boyacá)</t>
  </si>
  <si>
    <t>Servicio Traslado de uno (01) a cuatro (04) Mototriciclos (en el mismo servicio):  Chiquinquirá  - Patio Tunja (Boyacá)</t>
  </si>
  <si>
    <t>Servicio Traslado de uno (01) a cuatro (04) Mototaxis (en el mismo servicio):  Chiquinquirá- Patio Tunja (Boyacá)</t>
  </si>
  <si>
    <t>Servicio Traslado de uno (01) a diez (10) bicicletas (en el mismo servicio):Chiquinquirá  - Patio Tunja (Boyacá)</t>
  </si>
  <si>
    <t>Servicio Traslado de Una (01) vehículo tipo maquinaria amarilla de Tunja - Patio Único ubicado Vereda Jacalito Municipio de Tenjo (C/marca)</t>
  </si>
  <si>
    <t>Servicio Traslado  Un (01) Camión desde Tunja hasta patio único de Tenjo.</t>
  </si>
  <si>
    <t>Servicio Traslado de Una (01) vehículo tipo maquinaria amarilla de Bogotá - Patio Único ubicado Vereda Jacalito Municipio de Tenjo (C/marca)</t>
  </si>
  <si>
    <t>Servicio Traslado de Una (01) vehículo tipo maquinaria amarilla de Soacha - Patio Único ubicado Vereda Jacalito Municipio de Tenjo (C/marca)</t>
  </si>
  <si>
    <t>U.M.</t>
  </si>
  <si>
    <t>ANALISIS COTIZACIONES - SERVICIO DE GRÚAS</t>
  </si>
  <si>
    <t>SERVICIO DE TRANSPORTE DE CARGA POR VÍA TERRESTRE, EN VEHÍCULO TIPO GRÚA</t>
  </si>
  <si>
    <t>VALORES DEFINTIVOS INCLUIDO IVA (SI APLICA)</t>
  </si>
  <si>
    <t>VALORES DEFINITIVOS - SERVICIO DE GRÚAS</t>
  </si>
  <si>
    <t>VALOR MINIMO</t>
  </si>
  <si>
    <t>MEDIA ARITMETICA BAJA</t>
  </si>
  <si>
    <r>
      <rPr>
        <b/>
        <sz val="10"/>
        <color rgb="FF000000"/>
        <rFont val="Arial"/>
        <family val="2"/>
      </rPr>
      <t>NOTA:</t>
    </r>
    <r>
      <rPr>
        <sz val="10"/>
        <color rgb="FF000000"/>
        <rFont val="Arial"/>
        <family val="2"/>
      </rPr>
      <t xml:space="preserve"> Los valores resaltados en amarillo fueron excluidos del análisis por presentar una alta dispersión frente al conjunto de cotizaciones, al registrar valores considerablemente inferiores o superiores a los demás valores obtenidos.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</si>
</sst>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_-&quot;$&quot;\ * #,##0_-;\-&quot;$&quot;\ * #,##0_-;_-&quot;$&quot;\ * &quot;-&quot;??_-;_-@_-"/>
    <numFmt numFmtId="166" formatCode="&quot;$&quot;\ #,##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/>
    <xf numFmtId="0" fontId="6" fillId="2" borderId="1" xfId="0" applyFont="1" applyFill="1" applyBorder="1" applyAlignment="1">
      <alignment vertical="center" wrapText="1"/>
    </xf>
    <xf numFmtId="164" fontId="6" fillId="2" borderId="1" xfId="1" applyNumberFormat="1" applyFont="1" applyFill="1" applyBorder="1" applyAlignment="1">
      <alignment horizontal="center" vertical="center"/>
    </xf>
    <xf numFmtId="165" fontId="6" fillId="2" borderId="1" xfId="2" applyNumberFormat="1" applyFont="1" applyFill="1" applyBorder="1" applyAlignment="1">
      <alignment horizontal="center" vertical="center"/>
    </xf>
    <xf numFmtId="0" fontId="3" fillId="0" borderId="0" xfId="0" applyFont="1"/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165" fontId="6" fillId="0" borderId="1" xfId="2" applyNumberFormat="1" applyFont="1" applyBorder="1" applyAlignment="1">
      <alignment vertical="center"/>
    </xf>
    <xf numFmtId="165" fontId="6" fillId="3" borderId="1" xfId="2" applyNumberFormat="1" applyFont="1" applyFill="1" applyBorder="1" applyAlignment="1">
      <alignment vertical="center"/>
    </xf>
    <xf numFmtId="0" fontId="7" fillId="2" borderId="1" xfId="0" applyFont="1" applyFill="1" applyBorder="1" applyAlignment="1">
      <alignment vertical="center"/>
    </xf>
    <xf numFmtId="165" fontId="6" fillId="0" borderId="1" xfId="2" applyNumberFormat="1" applyFont="1" applyFill="1" applyBorder="1" applyAlignment="1">
      <alignment vertical="center"/>
    </xf>
    <xf numFmtId="0" fontId="4" fillId="4" borderId="1" xfId="0" applyFont="1" applyFill="1" applyBorder="1" applyAlignment="1">
      <alignment horizontal="center" vertical="center" wrapText="1"/>
    </xf>
    <xf numFmtId="165" fontId="6" fillId="0" borderId="1" xfId="2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166" fontId="7" fillId="4" borderId="1" xfId="0" applyNumberFormat="1" applyFont="1" applyFill="1" applyBorder="1" applyAlignment="1">
      <alignment horizontal="center" vertical="center" wrapText="1"/>
    </xf>
    <xf numFmtId="166" fontId="3" fillId="4" borderId="1" xfId="0" applyNumberFormat="1" applyFont="1" applyFill="1" applyBorder="1" applyAlignment="1">
      <alignment vertical="center"/>
    </xf>
    <xf numFmtId="166" fontId="5" fillId="4" borderId="1" xfId="0" applyNumberFormat="1" applyFont="1" applyFill="1" applyBorder="1" applyAlignment="1">
      <alignment vertical="center"/>
    </xf>
    <xf numFmtId="165" fontId="6" fillId="6" borderId="1" xfId="2" applyNumberFormat="1" applyFont="1" applyFill="1" applyBorder="1" applyAlignment="1">
      <alignment vertical="center"/>
    </xf>
    <xf numFmtId="165" fontId="6" fillId="0" borderId="0" xfId="2" applyNumberFormat="1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65" fontId="6" fillId="7" borderId="1" xfId="2" applyNumberFormat="1" applyFont="1" applyFill="1" applyBorder="1" applyAlignment="1">
      <alignment vertical="center"/>
    </xf>
  </cellXfs>
  <cellStyles count="3">
    <cellStyle name="Millares" xfId="1" builtinId="3"/>
    <cellStyle name="Moneda" xfId="2" builtinId="4"/>
    <cellStyle name="Normal" xfId="0" builtinId="0"/>
  </cellStyles>
  <dxfs count="1">
    <dxf>
      <fill>
        <patternFill patternType="solid">
          <fgColor rgb="FFE2EFDA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60"/>
  <sheetViews>
    <sheetView tabSelected="1" workbookViewId="0">
      <pane xSplit="2" ySplit="5" topLeftCell="D6" activePane="bottomRight" state="frozen"/>
      <selection pane="topRight" activeCell="C1" sqref="C1"/>
      <selection pane="bottomLeft" activeCell="A7" sqref="A7"/>
      <selection pane="bottomRight" activeCell="V132" sqref="V132"/>
    </sheetView>
  </sheetViews>
  <sheetFormatPr baseColWidth="10" defaultRowHeight="15" x14ac:dyDescent="0.25"/>
  <cols>
    <col min="1" max="1" width="7.42578125" customWidth="1"/>
    <col min="2" max="2" width="53.42578125" customWidth="1"/>
    <col min="3" max="3" width="6.140625" customWidth="1"/>
    <col min="4" max="4" width="14.140625" customWidth="1"/>
    <col min="5" max="5" width="8.42578125" bestFit="1" customWidth="1"/>
    <col min="6" max="6" width="13.85546875" customWidth="1"/>
    <col min="7" max="7" width="0.85546875" customWidth="1"/>
    <col min="8" max="8" width="14.7109375" customWidth="1"/>
    <col min="9" max="9" width="11.85546875" customWidth="1"/>
    <col min="10" max="10" width="13.85546875" customWidth="1"/>
    <col min="11" max="11" width="0.85546875" customWidth="1"/>
    <col min="12" max="12" width="15.42578125" customWidth="1"/>
    <col min="13" max="13" width="12.85546875" customWidth="1"/>
    <col min="14" max="14" width="14.42578125" customWidth="1"/>
    <col min="15" max="15" width="0.85546875" customWidth="1"/>
    <col min="16" max="16" width="15.42578125" customWidth="1"/>
    <col min="17" max="17" width="14" bestFit="1" customWidth="1"/>
    <col min="18" max="18" width="1.140625" customWidth="1"/>
    <col min="19" max="19" width="15.5703125" customWidth="1"/>
  </cols>
  <sheetData>
    <row r="1" spans="1:19" ht="20.25" customHeight="1" x14ac:dyDescent="0.25">
      <c r="A1" s="24" t="s">
        <v>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</row>
    <row r="2" spans="1:19" ht="23.25" customHeight="1" x14ac:dyDescent="0.25">
      <c r="A2" s="25" t="s">
        <v>5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</row>
    <row r="3" spans="1:19" ht="23.25" customHeight="1" x14ac:dyDescent="0.25">
      <c r="A3" s="25" t="s">
        <v>161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</row>
    <row r="4" spans="1:19" ht="42.75" customHeight="1" x14ac:dyDescent="0.25">
      <c r="A4" s="30" t="s">
        <v>162</v>
      </c>
      <c r="B4" s="31"/>
      <c r="C4" s="32"/>
      <c r="D4" s="26" t="s">
        <v>6</v>
      </c>
      <c r="E4" s="26"/>
      <c r="F4" s="26"/>
      <c r="G4" s="13"/>
      <c r="H4" s="26" t="s">
        <v>8</v>
      </c>
      <c r="I4" s="26"/>
      <c r="J4" s="26"/>
      <c r="K4" s="13"/>
      <c r="L4" s="27" t="s">
        <v>11</v>
      </c>
      <c r="M4" s="28"/>
      <c r="N4" s="29"/>
      <c r="O4" s="13"/>
      <c r="P4" s="22" t="s">
        <v>7</v>
      </c>
      <c r="Q4" s="22" t="s">
        <v>165</v>
      </c>
      <c r="R4" s="21"/>
      <c r="S4" s="22" t="s">
        <v>166</v>
      </c>
    </row>
    <row r="5" spans="1:19" ht="25.5" x14ac:dyDescent="0.25">
      <c r="A5" s="6" t="s">
        <v>9</v>
      </c>
      <c r="B5" s="6" t="s">
        <v>10</v>
      </c>
      <c r="C5" s="6" t="s">
        <v>160</v>
      </c>
      <c r="D5" s="7" t="s">
        <v>0</v>
      </c>
      <c r="E5" s="7" t="s">
        <v>1</v>
      </c>
      <c r="F5" s="6" t="s">
        <v>2</v>
      </c>
      <c r="G5" s="6"/>
      <c r="H5" s="7" t="s">
        <v>0</v>
      </c>
      <c r="I5" s="7" t="s">
        <v>1</v>
      </c>
      <c r="J5" s="6" t="s">
        <v>2</v>
      </c>
      <c r="K5" s="6"/>
      <c r="L5" s="7" t="s">
        <v>0</v>
      </c>
      <c r="M5" s="7" t="s">
        <v>1</v>
      </c>
      <c r="N5" s="6" t="s">
        <v>2</v>
      </c>
      <c r="O5" s="6"/>
      <c r="P5" s="22"/>
      <c r="Q5" s="22"/>
      <c r="R5" s="21"/>
      <c r="S5" s="22"/>
    </row>
    <row r="6" spans="1:19" ht="25.5" x14ac:dyDescent="0.25">
      <c r="A6" s="8">
        <v>1</v>
      </c>
      <c r="B6" s="2" t="s">
        <v>13</v>
      </c>
      <c r="C6" s="15">
        <v>1</v>
      </c>
      <c r="D6" s="4">
        <v>290000</v>
      </c>
      <c r="E6" s="3" t="s">
        <v>12</v>
      </c>
      <c r="F6" s="9">
        <f>D6</f>
        <v>290000</v>
      </c>
      <c r="G6" s="9"/>
      <c r="H6" s="4">
        <v>330000</v>
      </c>
      <c r="I6" s="4" t="s">
        <v>12</v>
      </c>
      <c r="J6" s="12">
        <f>H6</f>
        <v>330000</v>
      </c>
      <c r="K6" s="12"/>
      <c r="L6" s="12">
        <v>250000</v>
      </c>
      <c r="M6" s="14" t="s">
        <v>12</v>
      </c>
      <c r="N6" s="12">
        <f>L6</f>
        <v>250000</v>
      </c>
      <c r="O6" s="12"/>
      <c r="P6" s="9">
        <f>AVERAGE(F6,J6,N6)</f>
        <v>290000</v>
      </c>
      <c r="Q6" s="9">
        <f>MIN(F6,J6,N6)</f>
        <v>250000</v>
      </c>
      <c r="R6" s="20"/>
      <c r="S6" s="9">
        <f>AVERAGE(P6,Q6)</f>
        <v>270000</v>
      </c>
    </row>
    <row r="7" spans="1:19" ht="38.25" x14ac:dyDescent="0.25">
      <c r="A7" s="8">
        <v>2</v>
      </c>
      <c r="B7" s="2" t="s">
        <v>14</v>
      </c>
      <c r="C7" s="15">
        <v>1</v>
      </c>
      <c r="D7" s="4">
        <v>500000</v>
      </c>
      <c r="E7" s="3" t="s">
        <v>12</v>
      </c>
      <c r="F7" s="9">
        <f t="shared" ref="F7:F70" si="0">D7</f>
        <v>500000</v>
      </c>
      <c r="G7" s="9"/>
      <c r="H7" s="4">
        <v>570000</v>
      </c>
      <c r="I7" s="4" t="s">
        <v>12</v>
      </c>
      <c r="J7" s="12">
        <f t="shared" ref="J7:J70" si="1">H7</f>
        <v>570000</v>
      </c>
      <c r="K7" s="12"/>
      <c r="L7" s="12">
        <v>380000</v>
      </c>
      <c r="M7" s="14" t="s">
        <v>12</v>
      </c>
      <c r="N7" s="12">
        <f t="shared" ref="N7:N70" si="2">L7</f>
        <v>380000</v>
      </c>
      <c r="O7" s="12"/>
      <c r="P7" s="9">
        <f t="shared" ref="P7:P67" si="3">AVERAGE(F7,J7,N7)</f>
        <v>483333.33333333331</v>
      </c>
      <c r="Q7" s="9">
        <f>MIN(F7,J7,N7)</f>
        <v>380000</v>
      </c>
      <c r="R7" s="20"/>
      <c r="S7" s="9">
        <f t="shared" ref="S7:S70" si="4">AVERAGE(P7,Q7)</f>
        <v>431666.66666666663</v>
      </c>
    </row>
    <row r="8" spans="1:19" ht="38.25" x14ac:dyDescent="0.25">
      <c r="A8" s="8">
        <v>3</v>
      </c>
      <c r="B8" s="2" t="s">
        <v>15</v>
      </c>
      <c r="C8" s="15">
        <v>1</v>
      </c>
      <c r="D8" s="4">
        <v>1305000</v>
      </c>
      <c r="E8" s="3" t="s">
        <v>12</v>
      </c>
      <c r="F8" s="9">
        <f t="shared" si="0"/>
        <v>1305000</v>
      </c>
      <c r="G8" s="9"/>
      <c r="H8" s="4">
        <v>1500000</v>
      </c>
      <c r="I8" s="4" t="s">
        <v>12</v>
      </c>
      <c r="J8" s="12">
        <f t="shared" si="1"/>
        <v>1500000</v>
      </c>
      <c r="K8" s="12"/>
      <c r="L8" s="12">
        <v>430000</v>
      </c>
      <c r="M8" s="14" t="s">
        <v>12</v>
      </c>
      <c r="N8" s="19">
        <f t="shared" si="2"/>
        <v>430000</v>
      </c>
      <c r="O8" s="12"/>
      <c r="P8" s="9">
        <f>AVERAGE(F8,J8)</f>
        <v>1402500</v>
      </c>
      <c r="Q8" s="9">
        <f>MIN(F8,J8)</f>
        <v>1305000</v>
      </c>
      <c r="R8" s="20"/>
      <c r="S8" s="9">
        <f t="shared" si="4"/>
        <v>1353750</v>
      </c>
    </row>
    <row r="9" spans="1:19" ht="38.25" x14ac:dyDescent="0.25">
      <c r="A9" s="8">
        <v>4</v>
      </c>
      <c r="B9" s="2" t="s">
        <v>16</v>
      </c>
      <c r="C9" s="15">
        <v>1</v>
      </c>
      <c r="D9" s="4">
        <v>700000</v>
      </c>
      <c r="E9" s="3" t="s">
        <v>12</v>
      </c>
      <c r="F9" s="9">
        <f t="shared" si="0"/>
        <v>700000</v>
      </c>
      <c r="G9" s="9"/>
      <c r="H9" s="4">
        <v>800000</v>
      </c>
      <c r="I9" s="4" t="s">
        <v>12</v>
      </c>
      <c r="J9" s="12">
        <f t="shared" si="1"/>
        <v>800000</v>
      </c>
      <c r="K9" s="12"/>
      <c r="L9" s="12">
        <v>470000</v>
      </c>
      <c r="M9" s="14" t="s">
        <v>12</v>
      </c>
      <c r="N9" s="12">
        <f t="shared" si="2"/>
        <v>470000</v>
      </c>
      <c r="O9" s="12"/>
      <c r="P9" s="9">
        <f>AVERAGE(F9,J9,N9)</f>
        <v>656666.66666666663</v>
      </c>
      <c r="Q9" s="9">
        <f>MIN(F9,J9,N9)</f>
        <v>470000</v>
      </c>
      <c r="R9" s="20"/>
      <c r="S9" s="9">
        <f t="shared" si="4"/>
        <v>563333.33333333326</v>
      </c>
    </row>
    <row r="10" spans="1:19" ht="38.25" x14ac:dyDescent="0.25">
      <c r="A10" s="8">
        <v>5</v>
      </c>
      <c r="B10" s="2" t="s">
        <v>17</v>
      </c>
      <c r="C10" s="15">
        <v>1</v>
      </c>
      <c r="D10" s="4">
        <v>610000</v>
      </c>
      <c r="E10" s="3" t="s">
        <v>12</v>
      </c>
      <c r="F10" s="9">
        <f t="shared" si="0"/>
        <v>610000</v>
      </c>
      <c r="G10" s="9"/>
      <c r="H10" s="4">
        <v>700000</v>
      </c>
      <c r="I10" s="4" t="s">
        <v>12</v>
      </c>
      <c r="J10" s="12">
        <f t="shared" si="1"/>
        <v>700000</v>
      </c>
      <c r="K10" s="12"/>
      <c r="L10" s="12">
        <v>400000</v>
      </c>
      <c r="M10" s="14" t="s">
        <v>12</v>
      </c>
      <c r="N10" s="19">
        <f t="shared" si="2"/>
        <v>400000</v>
      </c>
      <c r="O10" s="12"/>
      <c r="P10" s="9">
        <f>AVERAGE(F10,J10)</f>
        <v>655000</v>
      </c>
      <c r="Q10" s="9">
        <f>MIN(F10,J10)</f>
        <v>610000</v>
      </c>
      <c r="R10" s="20"/>
      <c r="S10" s="9">
        <f t="shared" si="4"/>
        <v>632500</v>
      </c>
    </row>
    <row r="11" spans="1:19" ht="25.5" x14ac:dyDescent="0.25">
      <c r="A11" s="8">
        <v>6</v>
      </c>
      <c r="B11" s="2" t="s">
        <v>18</v>
      </c>
      <c r="C11" s="15">
        <v>1</v>
      </c>
      <c r="D11" s="4">
        <v>740000</v>
      </c>
      <c r="E11" s="3" t="s">
        <v>12</v>
      </c>
      <c r="F11" s="9">
        <f t="shared" si="0"/>
        <v>740000</v>
      </c>
      <c r="G11" s="9"/>
      <c r="H11" s="4">
        <v>850000</v>
      </c>
      <c r="I11" s="4" t="s">
        <v>12</v>
      </c>
      <c r="J11" s="12">
        <f t="shared" si="1"/>
        <v>850000</v>
      </c>
      <c r="K11" s="12"/>
      <c r="L11" s="12">
        <v>540000</v>
      </c>
      <c r="M11" s="14" t="s">
        <v>12</v>
      </c>
      <c r="N11" s="12">
        <f t="shared" si="2"/>
        <v>540000</v>
      </c>
      <c r="O11" s="12"/>
      <c r="P11" s="9">
        <f t="shared" si="3"/>
        <v>710000</v>
      </c>
      <c r="Q11" s="9">
        <f t="shared" ref="Q11:Q20" si="5">MIN(F11,J11,N11)</f>
        <v>540000</v>
      </c>
      <c r="R11" s="20"/>
      <c r="S11" s="9">
        <f t="shared" si="4"/>
        <v>625000</v>
      </c>
    </row>
    <row r="12" spans="1:19" ht="25.5" x14ac:dyDescent="0.25">
      <c r="A12" s="8">
        <v>7</v>
      </c>
      <c r="B12" s="2" t="s">
        <v>19</v>
      </c>
      <c r="C12" s="15">
        <v>1</v>
      </c>
      <c r="D12" s="4">
        <v>840000</v>
      </c>
      <c r="E12" s="3" t="s">
        <v>12</v>
      </c>
      <c r="F12" s="9">
        <f t="shared" si="0"/>
        <v>840000</v>
      </c>
      <c r="G12" s="9"/>
      <c r="H12" s="4">
        <v>960000</v>
      </c>
      <c r="I12" s="4" t="s">
        <v>12</v>
      </c>
      <c r="J12" s="12">
        <f t="shared" si="1"/>
        <v>960000</v>
      </c>
      <c r="K12" s="12"/>
      <c r="L12" s="12">
        <v>620000</v>
      </c>
      <c r="M12" s="14" t="s">
        <v>12</v>
      </c>
      <c r="N12" s="12">
        <f t="shared" si="2"/>
        <v>620000</v>
      </c>
      <c r="O12" s="12"/>
      <c r="P12" s="9">
        <f t="shared" si="3"/>
        <v>806666.66666666663</v>
      </c>
      <c r="Q12" s="9">
        <f t="shared" si="5"/>
        <v>620000</v>
      </c>
      <c r="R12" s="20"/>
      <c r="S12" s="9">
        <f t="shared" si="4"/>
        <v>713333.33333333326</v>
      </c>
    </row>
    <row r="13" spans="1:19" ht="51" x14ac:dyDescent="0.25">
      <c r="A13" s="8">
        <v>8</v>
      </c>
      <c r="B13" s="2" t="s">
        <v>20</v>
      </c>
      <c r="C13" s="15">
        <v>1</v>
      </c>
      <c r="D13" s="4">
        <v>570000</v>
      </c>
      <c r="E13" s="3" t="s">
        <v>12</v>
      </c>
      <c r="F13" s="9">
        <f t="shared" si="0"/>
        <v>570000</v>
      </c>
      <c r="G13" s="9"/>
      <c r="H13" s="4">
        <v>655500</v>
      </c>
      <c r="I13" s="4" t="s">
        <v>12</v>
      </c>
      <c r="J13" s="12">
        <f t="shared" si="1"/>
        <v>655500</v>
      </c>
      <c r="K13" s="12"/>
      <c r="L13" s="12">
        <v>420000</v>
      </c>
      <c r="M13" s="14" t="s">
        <v>12</v>
      </c>
      <c r="N13" s="12">
        <f t="shared" si="2"/>
        <v>420000</v>
      </c>
      <c r="O13" s="12"/>
      <c r="P13" s="9">
        <f t="shared" si="3"/>
        <v>548500</v>
      </c>
      <c r="Q13" s="9">
        <f t="shared" si="5"/>
        <v>420000</v>
      </c>
      <c r="R13" s="20"/>
      <c r="S13" s="9">
        <f t="shared" si="4"/>
        <v>484250</v>
      </c>
    </row>
    <row r="14" spans="1:19" ht="25.5" x14ac:dyDescent="0.25">
      <c r="A14" s="8">
        <v>9</v>
      </c>
      <c r="B14" s="2" t="s">
        <v>21</v>
      </c>
      <c r="C14" s="15">
        <v>1</v>
      </c>
      <c r="D14" s="4">
        <v>870000</v>
      </c>
      <c r="E14" s="3" t="s">
        <v>12</v>
      </c>
      <c r="F14" s="9">
        <f t="shared" si="0"/>
        <v>870000</v>
      </c>
      <c r="G14" s="9"/>
      <c r="H14" s="4"/>
      <c r="I14" s="4" t="s">
        <v>12</v>
      </c>
      <c r="J14" s="12"/>
      <c r="K14" s="12"/>
      <c r="L14" s="12">
        <v>700000</v>
      </c>
      <c r="M14" s="14" t="s">
        <v>12</v>
      </c>
      <c r="N14" s="12">
        <f t="shared" si="2"/>
        <v>700000</v>
      </c>
      <c r="O14" s="12"/>
      <c r="P14" s="9">
        <f t="shared" si="3"/>
        <v>785000</v>
      </c>
      <c r="Q14" s="9">
        <f t="shared" si="5"/>
        <v>700000</v>
      </c>
      <c r="R14" s="20"/>
      <c r="S14" s="9">
        <f t="shared" si="4"/>
        <v>742500</v>
      </c>
    </row>
    <row r="15" spans="1:19" ht="25.5" x14ac:dyDescent="0.25">
      <c r="A15" s="8">
        <v>10</v>
      </c>
      <c r="B15" s="2" t="s">
        <v>22</v>
      </c>
      <c r="C15" s="15">
        <v>1</v>
      </c>
      <c r="D15" s="4">
        <v>940000</v>
      </c>
      <c r="E15" s="3" t="s">
        <v>12</v>
      </c>
      <c r="F15" s="9">
        <f t="shared" si="0"/>
        <v>940000</v>
      </c>
      <c r="G15" s="9"/>
      <c r="H15" s="4"/>
      <c r="I15" s="4" t="s">
        <v>12</v>
      </c>
      <c r="J15" s="12"/>
      <c r="K15" s="12"/>
      <c r="L15" s="12">
        <v>700000</v>
      </c>
      <c r="M15" s="14" t="s">
        <v>12</v>
      </c>
      <c r="N15" s="12">
        <f t="shared" si="2"/>
        <v>700000</v>
      </c>
      <c r="O15" s="12"/>
      <c r="P15" s="9">
        <f t="shared" si="3"/>
        <v>820000</v>
      </c>
      <c r="Q15" s="9">
        <f t="shared" si="5"/>
        <v>700000</v>
      </c>
      <c r="R15" s="20"/>
      <c r="S15" s="9">
        <f t="shared" si="4"/>
        <v>760000</v>
      </c>
    </row>
    <row r="16" spans="1:19" ht="38.25" x14ac:dyDescent="0.25">
      <c r="A16" s="8">
        <v>11</v>
      </c>
      <c r="B16" s="2" t="s">
        <v>23</v>
      </c>
      <c r="C16" s="15">
        <v>1</v>
      </c>
      <c r="D16" s="4">
        <v>610000</v>
      </c>
      <c r="E16" s="3" t="s">
        <v>12</v>
      </c>
      <c r="F16" s="9">
        <f t="shared" si="0"/>
        <v>610000</v>
      </c>
      <c r="G16" s="9"/>
      <c r="H16" s="4">
        <v>701500</v>
      </c>
      <c r="I16" s="4" t="s">
        <v>12</v>
      </c>
      <c r="J16" s="12">
        <f t="shared" si="1"/>
        <v>701500</v>
      </c>
      <c r="K16" s="12"/>
      <c r="L16" s="12">
        <v>470000</v>
      </c>
      <c r="M16" s="14" t="s">
        <v>12</v>
      </c>
      <c r="N16" s="12">
        <f t="shared" si="2"/>
        <v>470000</v>
      </c>
      <c r="O16" s="12"/>
      <c r="P16" s="9">
        <f t="shared" si="3"/>
        <v>593833.33333333337</v>
      </c>
      <c r="Q16" s="9">
        <f t="shared" si="5"/>
        <v>470000</v>
      </c>
      <c r="R16" s="20"/>
      <c r="S16" s="9">
        <f t="shared" si="4"/>
        <v>531916.66666666674</v>
      </c>
    </row>
    <row r="17" spans="1:19" ht="38.25" x14ac:dyDescent="0.25">
      <c r="A17" s="8">
        <v>12</v>
      </c>
      <c r="B17" s="2" t="s">
        <v>24</v>
      </c>
      <c r="C17" s="15">
        <v>1</v>
      </c>
      <c r="D17" s="4">
        <v>610000</v>
      </c>
      <c r="E17" s="3" t="s">
        <v>12</v>
      </c>
      <c r="F17" s="9">
        <f t="shared" si="0"/>
        <v>610000</v>
      </c>
      <c r="G17" s="9"/>
      <c r="H17" s="4">
        <v>701500</v>
      </c>
      <c r="I17" s="4" t="s">
        <v>12</v>
      </c>
      <c r="J17" s="12">
        <f t="shared" si="1"/>
        <v>701500</v>
      </c>
      <c r="K17" s="12"/>
      <c r="L17" s="12">
        <v>470000</v>
      </c>
      <c r="M17" s="14" t="s">
        <v>12</v>
      </c>
      <c r="N17" s="12">
        <f t="shared" si="2"/>
        <v>470000</v>
      </c>
      <c r="O17" s="12"/>
      <c r="P17" s="9">
        <f t="shared" si="3"/>
        <v>593833.33333333337</v>
      </c>
      <c r="Q17" s="9">
        <f t="shared" si="5"/>
        <v>470000</v>
      </c>
      <c r="R17" s="20"/>
      <c r="S17" s="9">
        <f t="shared" si="4"/>
        <v>531916.66666666674</v>
      </c>
    </row>
    <row r="18" spans="1:19" ht="25.5" x14ac:dyDescent="0.25">
      <c r="A18" s="8">
        <v>13</v>
      </c>
      <c r="B18" s="2" t="s">
        <v>25</v>
      </c>
      <c r="C18" s="15">
        <v>1</v>
      </c>
      <c r="D18" s="4">
        <v>300000</v>
      </c>
      <c r="E18" s="3" t="s">
        <v>12</v>
      </c>
      <c r="F18" s="9">
        <f t="shared" si="0"/>
        <v>300000</v>
      </c>
      <c r="G18" s="9"/>
      <c r="H18" s="4">
        <v>345000</v>
      </c>
      <c r="I18" s="4" t="s">
        <v>12</v>
      </c>
      <c r="J18" s="12">
        <f t="shared" si="1"/>
        <v>345000</v>
      </c>
      <c r="K18" s="12"/>
      <c r="L18" s="12">
        <v>470000</v>
      </c>
      <c r="M18" s="14" t="s">
        <v>12</v>
      </c>
      <c r="N18" s="12">
        <f t="shared" si="2"/>
        <v>470000</v>
      </c>
      <c r="O18" s="12"/>
      <c r="P18" s="9">
        <f t="shared" si="3"/>
        <v>371666.66666666669</v>
      </c>
      <c r="Q18" s="9">
        <f t="shared" si="5"/>
        <v>300000</v>
      </c>
      <c r="R18" s="20"/>
      <c r="S18" s="9">
        <f t="shared" si="4"/>
        <v>335833.33333333337</v>
      </c>
    </row>
    <row r="19" spans="1:19" ht="25.5" x14ac:dyDescent="0.25">
      <c r="A19" s="8">
        <v>14</v>
      </c>
      <c r="B19" s="2" t="s">
        <v>26</v>
      </c>
      <c r="C19" s="15">
        <v>1</v>
      </c>
      <c r="D19" s="4">
        <v>340000</v>
      </c>
      <c r="E19" s="3" t="s">
        <v>12</v>
      </c>
      <c r="F19" s="9">
        <f t="shared" si="0"/>
        <v>340000</v>
      </c>
      <c r="G19" s="9"/>
      <c r="H19" s="4">
        <v>391000</v>
      </c>
      <c r="I19" s="4" t="s">
        <v>12</v>
      </c>
      <c r="J19" s="12">
        <f t="shared" si="1"/>
        <v>391000</v>
      </c>
      <c r="K19" s="12"/>
      <c r="L19" s="12">
        <v>550000</v>
      </c>
      <c r="M19" s="14" t="s">
        <v>12</v>
      </c>
      <c r="N19" s="12">
        <f t="shared" si="2"/>
        <v>550000</v>
      </c>
      <c r="O19" s="12"/>
      <c r="P19" s="9">
        <f t="shared" si="3"/>
        <v>427000</v>
      </c>
      <c r="Q19" s="9">
        <f t="shared" si="5"/>
        <v>340000</v>
      </c>
      <c r="R19" s="20"/>
      <c r="S19" s="9">
        <f t="shared" si="4"/>
        <v>383500</v>
      </c>
    </row>
    <row r="20" spans="1:19" ht="38.25" x14ac:dyDescent="0.25">
      <c r="A20" s="8">
        <v>15</v>
      </c>
      <c r="B20" s="2" t="s">
        <v>27</v>
      </c>
      <c r="C20" s="15">
        <v>1</v>
      </c>
      <c r="D20" s="4">
        <v>730000</v>
      </c>
      <c r="E20" s="3" t="s">
        <v>12</v>
      </c>
      <c r="F20" s="9">
        <f t="shared" si="0"/>
        <v>730000</v>
      </c>
      <c r="G20" s="9"/>
      <c r="H20" s="4">
        <v>830000</v>
      </c>
      <c r="I20" s="4" t="s">
        <v>12</v>
      </c>
      <c r="J20" s="12">
        <f t="shared" si="1"/>
        <v>830000</v>
      </c>
      <c r="K20" s="12"/>
      <c r="L20" s="12">
        <v>600000</v>
      </c>
      <c r="M20" s="14" t="s">
        <v>12</v>
      </c>
      <c r="N20" s="12">
        <f t="shared" si="2"/>
        <v>600000</v>
      </c>
      <c r="O20" s="12"/>
      <c r="P20" s="9">
        <f t="shared" si="3"/>
        <v>720000</v>
      </c>
      <c r="Q20" s="9">
        <f t="shared" si="5"/>
        <v>600000</v>
      </c>
      <c r="R20" s="20"/>
      <c r="S20" s="9">
        <f t="shared" si="4"/>
        <v>660000</v>
      </c>
    </row>
    <row r="21" spans="1:19" ht="38.25" x14ac:dyDescent="0.25">
      <c r="A21" s="8">
        <v>16</v>
      </c>
      <c r="B21" s="2" t="s">
        <v>28</v>
      </c>
      <c r="C21" s="15">
        <v>1</v>
      </c>
      <c r="D21" s="4">
        <v>1505000</v>
      </c>
      <c r="E21" s="3" t="s">
        <v>12</v>
      </c>
      <c r="F21" s="9">
        <f t="shared" si="0"/>
        <v>1505000</v>
      </c>
      <c r="G21" s="9"/>
      <c r="H21" s="4">
        <v>1700000</v>
      </c>
      <c r="I21" s="4" t="s">
        <v>12</v>
      </c>
      <c r="J21" s="12">
        <f t="shared" si="1"/>
        <v>1700000</v>
      </c>
      <c r="K21" s="12"/>
      <c r="L21" s="12">
        <v>950000</v>
      </c>
      <c r="M21" s="14" t="s">
        <v>12</v>
      </c>
      <c r="N21" s="19">
        <f t="shared" si="2"/>
        <v>950000</v>
      </c>
      <c r="O21" s="12"/>
      <c r="P21" s="9">
        <f>AVERAGE(F21,J21)</f>
        <v>1602500</v>
      </c>
      <c r="Q21" s="9">
        <f>MIN(F21,J21)</f>
        <v>1505000</v>
      </c>
      <c r="R21" s="20"/>
      <c r="S21" s="9">
        <f t="shared" si="4"/>
        <v>1553750</v>
      </c>
    </row>
    <row r="22" spans="1:19" ht="38.25" x14ac:dyDescent="0.25">
      <c r="A22" s="8">
        <v>17</v>
      </c>
      <c r="B22" s="2" t="s">
        <v>29</v>
      </c>
      <c r="C22" s="15">
        <v>1</v>
      </c>
      <c r="D22" s="4">
        <v>1500000</v>
      </c>
      <c r="E22" s="3" t="s">
        <v>12</v>
      </c>
      <c r="F22" s="9">
        <f t="shared" si="0"/>
        <v>1500000</v>
      </c>
      <c r="G22" s="9"/>
      <c r="H22" s="4">
        <v>1700000</v>
      </c>
      <c r="I22" s="4" t="s">
        <v>12</v>
      </c>
      <c r="J22" s="12">
        <f t="shared" si="1"/>
        <v>1700000</v>
      </c>
      <c r="K22" s="12"/>
      <c r="L22" s="12">
        <v>1050000</v>
      </c>
      <c r="M22" s="14" t="s">
        <v>12</v>
      </c>
      <c r="N22" s="12">
        <f t="shared" si="2"/>
        <v>1050000</v>
      </c>
      <c r="O22" s="12"/>
      <c r="P22" s="9">
        <f t="shared" si="3"/>
        <v>1416666.6666666667</v>
      </c>
      <c r="Q22" s="9">
        <f t="shared" ref="Q22:Q30" si="6">MIN(F22,J22,N22)</f>
        <v>1050000</v>
      </c>
      <c r="R22" s="20"/>
      <c r="S22" s="9">
        <f t="shared" si="4"/>
        <v>1233333.3333333335</v>
      </c>
    </row>
    <row r="23" spans="1:19" ht="38.25" x14ac:dyDescent="0.25">
      <c r="A23" s="8">
        <v>18</v>
      </c>
      <c r="B23" s="2" t="s">
        <v>30</v>
      </c>
      <c r="C23" s="15">
        <v>1</v>
      </c>
      <c r="D23" s="4">
        <v>880000</v>
      </c>
      <c r="E23" s="3" t="s">
        <v>12</v>
      </c>
      <c r="F23" s="9">
        <f t="shared" si="0"/>
        <v>880000</v>
      </c>
      <c r="G23" s="9"/>
      <c r="H23" s="4">
        <v>1000000</v>
      </c>
      <c r="I23" s="4" t="s">
        <v>12</v>
      </c>
      <c r="J23" s="12">
        <f t="shared" si="1"/>
        <v>1000000</v>
      </c>
      <c r="K23" s="12"/>
      <c r="L23" s="12">
        <v>800000</v>
      </c>
      <c r="M23" s="14" t="s">
        <v>12</v>
      </c>
      <c r="N23" s="12">
        <f t="shared" si="2"/>
        <v>800000</v>
      </c>
      <c r="O23" s="12"/>
      <c r="P23" s="9">
        <f t="shared" si="3"/>
        <v>893333.33333333337</v>
      </c>
      <c r="Q23" s="9">
        <f t="shared" si="6"/>
        <v>800000</v>
      </c>
      <c r="R23" s="20"/>
      <c r="S23" s="9">
        <f t="shared" si="4"/>
        <v>846666.66666666674</v>
      </c>
    </row>
    <row r="24" spans="1:19" ht="25.5" x14ac:dyDescent="0.25">
      <c r="A24" s="8">
        <v>19</v>
      </c>
      <c r="B24" s="2" t="s">
        <v>31</v>
      </c>
      <c r="C24" s="15">
        <v>1</v>
      </c>
      <c r="D24" s="4">
        <v>920000</v>
      </c>
      <c r="E24" s="3" t="s">
        <v>12</v>
      </c>
      <c r="F24" s="9">
        <f t="shared" si="0"/>
        <v>920000</v>
      </c>
      <c r="G24" s="9"/>
      <c r="H24" s="4">
        <v>1050000</v>
      </c>
      <c r="I24" s="4" t="s">
        <v>12</v>
      </c>
      <c r="J24" s="12">
        <f t="shared" si="1"/>
        <v>1050000</v>
      </c>
      <c r="K24" s="12"/>
      <c r="L24" s="12">
        <v>950000</v>
      </c>
      <c r="M24" s="14" t="s">
        <v>12</v>
      </c>
      <c r="N24" s="12">
        <f t="shared" si="2"/>
        <v>950000</v>
      </c>
      <c r="O24" s="12"/>
      <c r="P24" s="9">
        <f t="shared" si="3"/>
        <v>973333.33333333337</v>
      </c>
      <c r="Q24" s="9">
        <f t="shared" si="6"/>
        <v>920000</v>
      </c>
      <c r="R24" s="20"/>
      <c r="S24" s="9">
        <f t="shared" si="4"/>
        <v>946666.66666666674</v>
      </c>
    </row>
    <row r="25" spans="1:19" ht="25.5" x14ac:dyDescent="0.25">
      <c r="A25" s="8">
        <v>20</v>
      </c>
      <c r="B25" s="2" t="s">
        <v>32</v>
      </c>
      <c r="C25" s="15">
        <v>1</v>
      </c>
      <c r="D25" s="4">
        <v>1040000</v>
      </c>
      <c r="E25" s="3" t="s">
        <v>12</v>
      </c>
      <c r="F25" s="9">
        <f t="shared" si="0"/>
        <v>1040000</v>
      </c>
      <c r="G25" s="9"/>
      <c r="H25" s="4">
        <v>1100000</v>
      </c>
      <c r="I25" s="4" t="s">
        <v>12</v>
      </c>
      <c r="J25" s="12">
        <f t="shared" si="1"/>
        <v>1100000</v>
      </c>
      <c r="K25" s="12"/>
      <c r="L25" s="12">
        <v>1200000</v>
      </c>
      <c r="M25" s="14" t="s">
        <v>12</v>
      </c>
      <c r="N25" s="12">
        <f t="shared" si="2"/>
        <v>1200000</v>
      </c>
      <c r="O25" s="12"/>
      <c r="P25" s="9">
        <f t="shared" si="3"/>
        <v>1113333.3333333333</v>
      </c>
      <c r="Q25" s="9">
        <f t="shared" si="6"/>
        <v>1040000</v>
      </c>
      <c r="R25" s="20"/>
      <c r="S25" s="9">
        <f t="shared" si="4"/>
        <v>1076666.6666666665</v>
      </c>
    </row>
    <row r="26" spans="1:19" ht="51" x14ac:dyDescent="0.25">
      <c r="A26" s="8">
        <v>21</v>
      </c>
      <c r="B26" s="2" t="s">
        <v>33</v>
      </c>
      <c r="C26" s="15">
        <v>1</v>
      </c>
      <c r="D26" s="4">
        <v>744000</v>
      </c>
      <c r="E26" s="3" t="s">
        <v>12</v>
      </c>
      <c r="F26" s="9">
        <f t="shared" si="0"/>
        <v>744000</v>
      </c>
      <c r="G26" s="9"/>
      <c r="H26" s="4">
        <v>850000</v>
      </c>
      <c r="I26" s="4" t="s">
        <v>12</v>
      </c>
      <c r="J26" s="12">
        <f t="shared" si="1"/>
        <v>850000</v>
      </c>
      <c r="K26" s="12"/>
      <c r="L26" s="12">
        <v>850000</v>
      </c>
      <c r="M26" s="14" t="s">
        <v>12</v>
      </c>
      <c r="N26" s="12">
        <f t="shared" si="2"/>
        <v>850000</v>
      </c>
      <c r="O26" s="12"/>
      <c r="P26" s="9">
        <f t="shared" si="3"/>
        <v>814666.66666666663</v>
      </c>
      <c r="Q26" s="9">
        <f t="shared" si="6"/>
        <v>744000</v>
      </c>
      <c r="R26" s="20"/>
      <c r="S26" s="9">
        <f t="shared" si="4"/>
        <v>779333.33333333326</v>
      </c>
    </row>
    <row r="27" spans="1:19" ht="25.5" x14ac:dyDescent="0.25">
      <c r="A27" s="8">
        <v>22</v>
      </c>
      <c r="B27" s="2" t="s">
        <v>34</v>
      </c>
      <c r="C27" s="15">
        <v>1</v>
      </c>
      <c r="D27" s="4">
        <v>940000</v>
      </c>
      <c r="E27" s="3" t="s">
        <v>12</v>
      </c>
      <c r="F27" s="9">
        <f t="shared" si="0"/>
        <v>940000</v>
      </c>
      <c r="G27" s="9"/>
      <c r="H27" s="4"/>
      <c r="I27" s="4" t="s">
        <v>12</v>
      </c>
      <c r="J27" s="12"/>
      <c r="K27" s="12"/>
      <c r="L27" s="12">
        <v>1300000</v>
      </c>
      <c r="M27" s="14" t="s">
        <v>12</v>
      </c>
      <c r="N27" s="12">
        <f t="shared" si="2"/>
        <v>1300000</v>
      </c>
      <c r="O27" s="12"/>
      <c r="P27" s="9">
        <f t="shared" si="3"/>
        <v>1120000</v>
      </c>
      <c r="Q27" s="9">
        <f t="shared" si="6"/>
        <v>940000</v>
      </c>
      <c r="R27" s="20"/>
      <c r="S27" s="9">
        <f t="shared" si="4"/>
        <v>1030000</v>
      </c>
    </row>
    <row r="28" spans="1:19" ht="25.5" x14ac:dyDescent="0.25">
      <c r="A28" s="8">
        <v>23</v>
      </c>
      <c r="B28" s="2" t="s">
        <v>35</v>
      </c>
      <c r="C28" s="15">
        <v>1</v>
      </c>
      <c r="D28" s="4">
        <v>1540000</v>
      </c>
      <c r="E28" s="3" t="s">
        <v>12</v>
      </c>
      <c r="F28" s="9">
        <f t="shared" si="0"/>
        <v>1540000</v>
      </c>
      <c r="G28" s="9"/>
      <c r="H28" s="4"/>
      <c r="I28" s="4" t="s">
        <v>12</v>
      </c>
      <c r="J28" s="12"/>
      <c r="K28" s="12"/>
      <c r="L28" s="12">
        <v>1300000</v>
      </c>
      <c r="M28" s="14" t="s">
        <v>12</v>
      </c>
      <c r="N28" s="12">
        <f t="shared" si="2"/>
        <v>1300000</v>
      </c>
      <c r="O28" s="12"/>
      <c r="P28" s="9">
        <f t="shared" si="3"/>
        <v>1420000</v>
      </c>
      <c r="Q28" s="9">
        <f t="shared" si="6"/>
        <v>1300000</v>
      </c>
      <c r="R28" s="20"/>
      <c r="S28" s="9">
        <f t="shared" si="4"/>
        <v>1360000</v>
      </c>
    </row>
    <row r="29" spans="1:19" ht="38.25" x14ac:dyDescent="0.25">
      <c r="A29" s="8">
        <v>24</v>
      </c>
      <c r="B29" s="2" t="s">
        <v>36</v>
      </c>
      <c r="C29" s="15">
        <v>1</v>
      </c>
      <c r="D29" s="4">
        <v>880000</v>
      </c>
      <c r="E29" s="3" t="s">
        <v>12</v>
      </c>
      <c r="F29" s="9">
        <f t="shared" si="0"/>
        <v>880000</v>
      </c>
      <c r="G29" s="9"/>
      <c r="H29" s="4">
        <v>1000000</v>
      </c>
      <c r="I29" s="4" t="s">
        <v>12</v>
      </c>
      <c r="J29" s="12">
        <f t="shared" si="1"/>
        <v>1000000</v>
      </c>
      <c r="K29" s="12"/>
      <c r="L29" s="12">
        <v>850000</v>
      </c>
      <c r="M29" s="14" t="s">
        <v>12</v>
      </c>
      <c r="N29" s="12">
        <f t="shared" si="2"/>
        <v>850000</v>
      </c>
      <c r="O29" s="12"/>
      <c r="P29" s="9">
        <f t="shared" si="3"/>
        <v>910000</v>
      </c>
      <c r="Q29" s="9">
        <f t="shared" si="6"/>
        <v>850000</v>
      </c>
      <c r="R29" s="20"/>
      <c r="S29" s="9">
        <f t="shared" si="4"/>
        <v>880000</v>
      </c>
    </row>
    <row r="30" spans="1:19" ht="38.25" x14ac:dyDescent="0.25">
      <c r="A30" s="8">
        <v>25</v>
      </c>
      <c r="B30" s="2" t="s">
        <v>37</v>
      </c>
      <c r="C30" s="15">
        <v>1</v>
      </c>
      <c r="D30" s="4">
        <v>880000</v>
      </c>
      <c r="E30" s="3" t="s">
        <v>12</v>
      </c>
      <c r="F30" s="9">
        <f t="shared" si="0"/>
        <v>880000</v>
      </c>
      <c r="G30" s="9"/>
      <c r="H30" s="4">
        <v>1000000</v>
      </c>
      <c r="I30" s="4" t="s">
        <v>12</v>
      </c>
      <c r="J30" s="12">
        <f t="shared" si="1"/>
        <v>1000000</v>
      </c>
      <c r="K30" s="12"/>
      <c r="L30" s="12">
        <v>850000</v>
      </c>
      <c r="M30" s="14" t="s">
        <v>12</v>
      </c>
      <c r="N30" s="12">
        <f t="shared" si="2"/>
        <v>850000</v>
      </c>
      <c r="O30" s="12"/>
      <c r="P30" s="9">
        <f t="shared" si="3"/>
        <v>910000</v>
      </c>
      <c r="Q30" s="9">
        <f t="shared" si="6"/>
        <v>850000</v>
      </c>
      <c r="R30" s="20"/>
      <c r="S30" s="9">
        <f t="shared" si="4"/>
        <v>880000</v>
      </c>
    </row>
    <row r="31" spans="1:19" ht="25.5" x14ac:dyDescent="0.25">
      <c r="A31" s="8">
        <v>26</v>
      </c>
      <c r="B31" s="2" t="s">
        <v>38</v>
      </c>
      <c r="C31" s="15">
        <v>1</v>
      </c>
      <c r="D31" s="4">
        <v>350000</v>
      </c>
      <c r="E31" s="3" t="s">
        <v>12</v>
      </c>
      <c r="F31" s="9">
        <f t="shared" si="0"/>
        <v>350000</v>
      </c>
      <c r="G31" s="9"/>
      <c r="H31" s="4">
        <v>400000</v>
      </c>
      <c r="I31" s="4" t="s">
        <v>12</v>
      </c>
      <c r="J31" s="12">
        <f t="shared" si="1"/>
        <v>400000</v>
      </c>
      <c r="K31" s="12"/>
      <c r="L31" s="12">
        <v>800000</v>
      </c>
      <c r="M31" s="14" t="s">
        <v>12</v>
      </c>
      <c r="N31" s="19">
        <f t="shared" si="2"/>
        <v>800000</v>
      </c>
      <c r="O31" s="12"/>
      <c r="P31" s="9">
        <f>AVERAGE(F31,J31)</f>
        <v>375000</v>
      </c>
      <c r="Q31" s="9">
        <f>MIN(F31,J31)</f>
        <v>350000</v>
      </c>
      <c r="R31" s="20"/>
      <c r="S31" s="9">
        <f t="shared" si="4"/>
        <v>362500</v>
      </c>
    </row>
    <row r="32" spans="1:19" ht="38.25" x14ac:dyDescent="0.25">
      <c r="A32" s="8">
        <v>27</v>
      </c>
      <c r="B32" s="2" t="s">
        <v>39</v>
      </c>
      <c r="C32" s="15">
        <v>1</v>
      </c>
      <c r="D32" s="4">
        <v>552000</v>
      </c>
      <c r="E32" s="3" t="s">
        <v>12</v>
      </c>
      <c r="F32" s="9">
        <f t="shared" si="0"/>
        <v>552000</v>
      </c>
      <c r="G32" s="9"/>
      <c r="H32" s="4">
        <v>630000</v>
      </c>
      <c r="I32" s="4" t="s">
        <v>12</v>
      </c>
      <c r="J32" s="12">
        <f t="shared" si="1"/>
        <v>630000</v>
      </c>
      <c r="K32" s="12"/>
      <c r="L32" s="12">
        <v>600000</v>
      </c>
      <c r="M32" s="14" t="s">
        <v>12</v>
      </c>
      <c r="N32" s="12">
        <f t="shared" si="2"/>
        <v>600000</v>
      </c>
      <c r="O32" s="12"/>
      <c r="P32" s="9">
        <f t="shared" si="3"/>
        <v>594000</v>
      </c>
      <c r="Q32" s="9">
        <f t="shared" ref="Q32:Q43" si="7">MIN(F32,J32,N32)</f>
        <v>552000</v>
      </c>
      <c r="R32" s="20"/>
      <c r="S32" s="9">
        <f t="shared" si="4"/>
        <v>573000</v>
      </c>
    </row>
    <row r="33" spans="1:19" ht="38.25" x14ac:dyDescent="0.25">
      <c r="A33" s="8">
        <v>28</v>
      </c>
      <c r="B33" s="2" t="s">
        <v>40</v>
      </c>
      <c r="C33" s="15">
        <v>1</v>
      </c>
      <c r="D33" s="4">
        <v>750000</v>
      </c>
      <c r="E33" s="3" t="s">
        <v>12</v>
      </c>
      <c r="F33" s="9">
        <f t="shared" si="0"/>
        <v>750000</v>
      </c>
      <c r="G33" s="9"/>
      <c r="H33" s="4">
        <v>860000</v>
      </c>
      <c r="I33" s="4" t="s">
        <v>12</v>
      </c>
      <c r="J33" s="12">
        <f t="shared" si="1"/>
        <v>860000</v>
      </c>
      <c r="K33" s="12"/>
      <c r="L33" s="12">
        <v>750000</v>
      </c>
      <c r="M33" s="14" t="s">
        <v>12</v>
      </c>
      <c r="N33" s="12">
        <f t="shared" si="2"/>
        <v>750000</v>
      </c>
      <c r="O33" s="12"/>
      <c r="P33" s="9">
        <f t="shared" si="3"/>
        <v>786666.66666666663</v>
      </c>
      <c r="Q33" s="9">
        <f t="shared" si="7"/>
        <v>750000</v>
      </c>
      <c r="R33" s="20"/>
      <c r="S33" s="9">
        <f t="shared" si="4"/>
        <v>768333.33333333326</v>
      </c>
    </row>
    <row r="34" spans="1:19" ht="38.25" x14ac:dyDescent="0.25">
      <c r="A34" s="8">
        <v>29</v>
      </c>
      <c r="B34" s="2" t="s">
        <v>41</v>
      </c>
      <c r="C34" s="15">
        <v>1</v>
      </c>
      <c r="D34" s="4">
        <v>1350000</v>
      </c>
      <c r="E34" s="3" t="s">
        <v>12</v>
      </c>
      <c r="F34" s="9">
        <f t="shared" si="0"/>
        <v>1350000</v>
      </c>
      <c r="G34" s="9"/>
      <c r="H34" s="4">
        <v>1500000</v>
      </c>
      <c r="I34" s="4" t="s">
        <v>12</v>
      </c>
      <c r="J34" s="12">
        <f t="shared" si="1"/>
        <v>1500000</v>
      </c>
      <c r="K34" s="12"/>
      <c r="L34" s="12">
        <v>950000</v>
      </c>
      <c r="M34" s="14" t="s">
        <v>12</v>
      </c>
      <c r="N34" s="12">
        <f t="shared" si="2"/>
        <v>950000</v>
      </c>
      <c r="O34" s="12"/>
      <c r="P34" s="9">
        <f t="shared" si="3"/>
        <v>1266666.6666666667</v>
      </c>
      <c r="Q34" s="9">
        <f t="shared" si="7"/>
        <v>950000</v>
      </c>
      <c r="R34" s="20"/>
      <c r="S34" s="9">
        <f t="shared" si="4"/>
        <v>1108333.3333333335</v>
      </c>
    </row>
    <row r="35" spans="1:19" ht="38.25" x14ac:dyDescent="0.25">
      <c r="A35" s="8">
        <v>30</v>
      </c>
      <c r="B35" s="2" t="s">
        <v>42</v>
      </c>
      <c r="C35" s="15">
        <v>1</v>
      </c>
      <c r="D35" s="4">
        <v>1020000</v>
      </c>
      <c r="E35" s="3" t="s">
        <v>12</v>
      </c>
      <c r="F35" s="9">
        <f t="shared" si="0"/>
        <v>1020000</v>
      </c>
      <c r="G35" s="9"/>
      <c r="H35" s="4">
        <v>1100000</v>
      </c>
      <c r="I35" s="4" t="s">
        <v>12</v>
      </c>
      <c r="J35" s="12">
        <f t="shared" si="1"/>
        <v>1100000</v>
      </c>
      <c r="K35" s="12"/>
      <c r="L35" s="12">
        <v>1000000</v>
      </c>
      <c r="M35" s="14" t="s">
        <v>12</v>
      </c>
      <c r="N35" s="12">
        <f t="shared" si="2"/>
        <v>1000000</v>
      </c>
      <c r="O35" s="12"/>
      <c r="P35" s="9">
        <f t="shared" si="3"/>
        <v>1040000</v>
      </c>
      <c r="Q35" s="9">
        <f t="shared" si="7"/>
        <v>1000000</v>
      </c>
      <c r="R35" s="20"/>
      <c r="S35" s="9">
        <f t="shared" si="4"/>
        <v>1020000</v>
      </c>
    </row>
    <row r="36" spans="1:19" ht="38.25" x14ac:dyDescent="0.25">
      <c r="A36" s="8">
        <v>31</v>
      </c>
      <c r="B36" s="2" t="s">
        <v>43</v>
      </c>
      <c r="C36" s="15">
        <v>1</v>
      </c>
      <c r="D36" s="4">
        <v>670000</v>
      </c>
      <c r="E36" s="3" t="s">
        <v>12</v>
      </c>
      <c r="F36" s="9">
        <f t="shared" si="0"/>
        <v>670000</v>
      </c>
      <c r="G36" s="9"/>
      <c r="H36" s="4">
        <v>770000</v>
      </c>
      <c r="I36" s="4" t="s">
        <v>12</v>
      </c>
      <c r="J36" s="12">
        <f t="shared" si="1"/>
        <v>770000</v>
      </c>
      <c r="K36" s="12"/>
      <c r="L36" s="12">
        <v>750000</v>
      </c>
      <c r="M36" s="14" t="s">
        <v>12</v>
      </c>
      <c r="N36" s="12">
        <f t="shared" si="2"/>
        <v>750000</v>
      </c>
      <c r="O36" s="12"/>
      <c r="P36" s="9">
        <f t="shared" si="3"/>
        <v>730000</v>
      </c>
      <c r="Q36" s="9">
        <f t="shared" si="7"/>
        <v>670000</v>
      </c>
      <c r="R36" s="20"/>
      <c r="S36" s="9">
        <f t="shared" si="4"/>
        <v>700000</v>
      </c>
    </row>
    <row r="37" spans="1:19" ht="38.25" x14ac:dyDescent="0.25">
      <c r="A37" s="8">
        <v>32</v>
      </c>
      <c r="B37" s="2" t="s">
        <v>44</v>
      </c>
      <c r="C37" s="15">
        <v>1</v>
      </c>
      <c r="D37" s="4">
        <v>1100000</v>
      </c>
      <c r="E37" s="3" t="s">
        <v>12</v>
      </c>
      <c r="F37" s="9">
        <f t="shared" si="0"/>
        <v>1100000</v>
      </c>
      <c r="G37" s="9"/>
      <c r="H37" s="4">
        <v>1265000</v>
      </c>
      <c r="I37" s="4" t="s">
        <v>12</v>
      </c>
      <c r="J37" s="12">
        <f t="shared" si="1"/>
        <v>1265000</v>
      </c>
      <c r="K37" s="12"/>
      <c r="L37" s="12">
        <v>1000000</v>
      </c>
      <c r="M37" s="14" t="s">
        <v>12</v>
      </c>
      <c r="N37" s="12">
        <f t="shared" si="2"/>
        <v>1000000</v>
      </c>
      <c r="O37" s="12"/>
      <c r="P37" s="9">
        <f t="shared" si="3"/>
        <v>1121666.6666666667</v>
      </c>
      <c r="Q37" s="9">
        <f t="shared" si="7"/>
        <v>1000000</v>
      </c>
      <c r="R37" s="20"/>
      <c r="S37" s="9">
        <f t="shared" si="4"/>
        <v>1060833.3333333335</v>
      </c>
    </row>
    <row r="38" spans="1:19" ht="38.25" x14ac:dyDescent="0.25">
      <c r="A38" s="8">
        <v>33</v>
      </c>
      <c r="B38" s="2" t="s">
        <v>45</v>
      </c>
      <c r="C38" s="15">
        <v>1</v>
      </c>
      <c r="D38" s="4">
        <v>1290000</v>
      </c>
      <c r="E38" s="3" t="s">
        <v>12</v>
      </c>
      <c r="F38" s="9">
        <f t="shared" si="0"/>
        <v>1290000</v>
      </c>
      <c r="G38" s="9"/>
      <c r="H38" s="4">
        <v>1400000</v>
      </c>
      <c r="I38" s="4" t="s">
        <v>12</v>
      </c>
      <c r="J38" s="12">
        <f t="shared" si="1"/>
        <v>1400000</v>
      </c>
      <c r="K38" s="12"/>
      <c r="L38" s="12">
        <v>1200000</v>
      </c>
      <c r="M38" s="14" t="s">
        <v>12</v>
      </c>
      <c r="N38" s="12">
        <f t="shared" si="2"/>
        <v>1200000</v>
      </c>
      <c r="O38" s="12"/>
      <c r="P38" s="9">
        <f t="shared" si="3"/>
        <v>1296666.6666666667</v>
      </c>
      <c r="Q38" s="9">
        <f t="shared" si="7"/>
        <v>1200000</v>
      </c>
      <c r="R38" s="20"/>
      <c r="S38" s="9">
        <f t="shared" si="4"/>
        <v>1248333.3333333335</v>
      </c>
    </row>
    <row r="39" spans="1:19" ht="51" x14ac:dyDescent="0.25">
      <c r="A39" s="8">
        <v>34</v>
      </c>
      <c r="B39" s="2" t="s">
        <v>46</v>
      </c>
      <c r="C39" s="15">
        <v>1</v>
      </c>
      <c r="D39" s="4">
        <v>750000</v>
      </c>
      <c r="E39" s="3" t="s">
        <v>12</v>
      </c>
      <c r="F39" s="9">
        <f t="shared" si="0"/>
        <v>750000</v>
      </c>
      <c r="G39" s="9"/>
      <c r="H39" s="4">
        <v>860000</v>
      </c>
      <c r="I39" s="4" t="s">
        <v>12</v>
      </c>
      <c r="J39" s="12">
        <f t="shared" si="1"/>
        <v>860000</v>
      </c>
      <c r="K39" s="12"/>
      <c r="L39" s="12">
        <v>800000</v>
      </c>
      <c r="M39" s="14" t="s">
        <v>12</v>
      </c>
      <c r="N39" s="12">
        <f t="shared" si="2"/>
        <v>800000</v>
      </c>
      <c r="O39" s="12"/>
      <c r="P39" s="9">
        <f t="shared" si="3"/>
        <v>803333.33333333337</v>
      </c>
      <c r="Q39" s="9">
        <f t="shared" si="7"/>
        <v>750000</v>
      </c>
      <c r="R39" s="20"/>
      <c r="S39" s="9">
        <f t="shared" si="4"/>
        <v>776666.66666666674</v>
      </c>
    </row>
    <row r="40" spans="1:19" ht="25.5" x14ac:dyDescent="0.25">
      <c r="A40" s="8">
        <v>35</v>
      </c>
      <c r="B40" s="2" t="s">
        <v>47</v>
      </c>
      <c r="C40" s="15">
        <v>1</v>
      </c>
      <c r="D40" s="4">
        <v>1040000</v>
      </c>
      <c r="E40" s="3" t="s">
        <v>12</v>
      </c>
      <c r="F40" s="9">
        <f t="shared" si="0"/>
        <v>1040000</v>
      </c>
      <c r="G40" s="9"/>
      <c r="H40" s="4"/>
      <c r="I40" s="4" t="s">
        <v>12</v>
      </c>
      <c r="J40" s="12"/>
      <c r="K40" s="12"/>
      <c r="L40" s="12">
        <v>1200000</v>
      </c>
      <c r="M40" s="14" t="s">
        <v>12</v>
      </c>
      <c r="N40" s="12">
        <f t="shared" si="2"/>
        <v>1200000</v>
      </c>
      <c r="O40" s="12"/>
      <c r="P40" s="9">
        <f t="shared" si="3"/>
        <v>1120000</v>
      </c>
      <c r="Q40" s="9">
        <f t="shared" si="7"/>
        <v>1040000</v>
      </c>
      <c r="R40" s="20"/>
      <c r="S40" s="9">
        <f t="shared" si="4"/>
        <v>1080000</v>
      </c>
    </row>
    <row r="41" spans="1:19" ht="38.25" x14ac:dyDescent="0.25">
      <c r="A41" s="8">
        <v>36</v>
      </c>
      <c r="B41" s="2" t="s">
        <v>48</v>
      </c>
      <c r="C41" s="15">
        <v>1</v>
      </c>
      <c r="D41" s="4">
        <v>1340000</v>
      </c>
      <c r="E41" s="3" t="s">
        <v>12</v>
      </c>
      <c r="F41" s="9">
        <f t="shared" si="0"/>
        <v>1340000</v>
      </c>
      <c r="G41" s="9"/>
      <c r="H41" s="4"/>
      <c r="I41" s="4" t="s">
        <v>12</v>
      </c>
      <c r="J41" s="12"/>
      <c r="K41" s="12"/>
      <c r="L41" s="12">
        <v>1200000</v>
      </c>
      <c r="M41" s="14" t="s">
        <v>12</v>
      </c>
      <c r="N41" s="12">
        <f t="shared" si="2"/>
        <v>1200000</v>
      </c>
      <c r="O41" s="12"/>
      <c r="P41" s="9">
        <f t="shared" si="3"/>
        <v>1270000</v>
      </c>
      <c r="Q41" s="9">
        <f t="shared" si="7"/>
        <v>1200000</v>
      </c>
      <c r="R41" s="20"/>
      <c r="S41" s="9">
        <f t="shared" si="4"/>
        <v>1235000</v>
      </c>
    </row>
    <row r="42" spans="1:19" ht="38.25" x14ac:dyDescent="0.25">
      <c r="A42" s="8">
        <v>37</v>
      </c>
      <c r="B42" s="2" t="s">
        <v>49</v>
      </c>
      <c r="C42" s="15">
        <v>1</v>
      </c>
      <c r="D42" s="4">
        <v>670000</v>
      </c>
      <c r="E42" s="3" t="s">
        <v>12</v>
      </c>
      <c r="F42" s="9">
        <f t="shared" si="0"/>
        <v>670000</v>
      </c>
      <c r="G42" s="9"/>
      <c r="H42" s="4">
        <v>770000</v>
      </c>
      <c r="I42" s="4" t="s">
        <v>12</v>
      </c>
      <c r="J42" s="12">
        <f t="shared" si="1"/>
        <v>770000</v>
      </c>
      <c r="K42" s="12"/>
      <c r="L42" s="12">
        <v>750000</v>
      </c>
      <c r="M42" s="14" t="s">
        <v>12</v>
      </c>
      <c r="N42" s="12">
        <f t="shared" si="2"/>
        <v>750000</v>
      </c>
      <c r="O42" s="12"/>
      <c r="P42" s="9">
        <f t="shared" si="3"/>
        <v>730000</v>
      </c>
      <c r="Q42" s="9">
        <f t="shared" si="7"/>
        <v>670000</v>
      </c>
      <c r="R42" s="20"/>
      <c r="S42" s="9">
        <f t="shared" si="4"/>
        <v>700000</v>
      </c>
    </row>
    <row r="43" spans="1:19" ht="38.25" x14ac:dyDescent="0.25">
      <c r="A43" s="8">
        <v>38</v>
      </c>
      <c r="B43" s="2" t="s">
        <v>50</v>
      </c>
      <c r="C43" s="15">
        <v>1</v>
      </c>
      <c r="D43" s="4">
        <v>670000</v>
      </c>
      <c r="E43" s="3" t="s">
        <v>12</v>
      </c>
      <c r="F43" s="9">
        <f t="shared" si="0"/>
        <v>670000</v>
      </c>
      <c r="G43" s="9"/>
      <c r="H43" s="4">
        <v>770000</v>
      </c>
      <c r="I43" s="4" t="s">
        <v>12</v>
      </c>
      <c r="J43" s="12">
        <f t="shared" si="1"/>
        <v>770000</v>
      </c>
      <c r="K43" s="12"/>
      <c r="L43" s="12">
        <v>750000</v>
      </c>
      <c r="M43" s="14" t="s">
        <v>12</v>
      </c>
      <c r="N43" s="12">
        <f t="shared" si="2"/>
        <v>750000</v>
      </c>
      <c r="O43" s="12"/>
      <c r="P43" s="9">
        <f t="shared" si="3"/>
        <v>730000</v>
      </c>
      <c r="Q43" s="9">
        <f t="shared" si="7"/>
        <v>670000</v>
      </c>
      <c r="R43" s="20"/>
      <c r="S43" s="9">
        <f t="shared" si="4"/>
        <v>700000</v>
      </c>
    </row>
    <row r="44" spans="1:19" ht="25.5" x14ac:dyDescent="0.25">
      <c r="A44" s="8">
        <v>39</v>
      </c>
      <c r="B44" s="2" t="s">
        <v>51</v>
      </c>
      <c r="C44" s="15">
        <v>1</v>
      </c>
      <c r="D44" s="4">
        <v>330000</v>
      </c>
      <c r="E44" s="3" t="s">
        <v>12</v>
      </c>
      <c r="F44" s="9">
        <f t="shared" si="0"/>
        <v>330000</v>
      </c>
      <c r="G44" s="9"/>
      <c r="H44" s="4">
        <v>380000</v>
      </c>
      <c r="I44" s="4" t="s">
        <v>12</v>
      </c>
      <c r="J44" s="12">
        <f t="shared" si="1"/>
        <v>380000</v>
      </c>
      <c r="K44" s="12"/>
      <c r="L44" s="12">
        <v>720000</v>
      </c>
      <c r="M44" s="14" t="s">
        <v>12</v>
      </c>
      <c r="N44" s="19">
        <f t="shared" si="2"/>
        <v>720000</v>
      </c>
      <c r="O44" s="12"/>
      <c r="P44" s="9">
        <f>AVERAGE(F44,J44)</f>
        <v>355000</v>
      </c>
      <c r="Q44" s="9">
        <f>MIN(F44,J44)</f>
        <v>330000</v>
      </c>
      <c r="R44" s="20"/>
      <c r="S44" s="9">
        <f t="shared" si="4"/>
        <v>342500</v>
      </c>
    </row>
    <row r="45" spans="1:19" ht="25.5" x14ac:dyDescent="0.25">
      <c r="A45" s="8">
        <v>40</v>
      </c>
      <c r="B45" s="2" t="s">
        <v>52</v>
      </c>
      <c r="C45" s="15">
        <v>1</v>
      </c>
      <c r="D45" s="4">
        <v>810000</v>
      </c>
      <c r="E45" s="3" t="s">
        <v>12</v>
      </c>
      <c r="F45" s="9">
        <f t="shared" si="0"/>
        <v>810000</v>
      </c>
      <c r="G45" s="9"/>
      <c r="H45" s="4">
        <v>930000</v>
      </c>
      <c r="I45" s="4" t="s">
        <v>12</v>
      </c>
      <c r="J45" s="12">
        <f t="shared" si="1"/>
        <v>930000</v>
      </c>
      <c r="K45" s="12"/>
      <c r="L45" s="12">
        <v>850000</v>
      </c>
      <c r="M45" s="14" t="s">
        <v>12</v>
      </c>
      <c r="N45" s="12">
        <f t="shared" si="2"/>
        <v>850000</v>
      </c>
      <c r="O45" s="12"/>
      <c r="P45" s="9">
        <f t="shared" si="3"/>
        <v>863333.33333333337</v>
      </c>
      <c r="Q45" s="9">
        <f>MIN(F45,J45,N45)</f>
        <v>810000</v>
      </c>
      <c r="R45" s="20"/>
      <c r="S45" s="9">
        <f t="shared" si="4"/>
        <v>836666.66666666674</v>
      </c>
    </row>
    <row r="46" spans="1:19" ht="38.25" x14ac:dyDescent="0.25">
      <c r="A46" s="8">
        <v>41</v>
      </c>
      <c r="B46" s="2" t="s">
        <v>53</v>
      </c>
      <c r="C46" s="15">
        <v>1</v>
      </c>
      <c r="D46" s="4">
        <v>1190000</v>
      </c>
      <c r="E46" s="3" t="s">
        <v>12</v>
      </c>
      <c r="F46" s="9">
        <f t="shared" si="0"/>
        <v>1190000</v>
      </c>
      <c r="G46" s="9"/>
      <c r="H46" s="4">
        <v>1350000</v>
      </c>
      <c r="I46" s="4" t="s">
        <v>12</v>
      </c>
      <c r="J46" s="12">
        <f t="shared" si="1"/>
        <v>1350000</v>
      </c>
      <c r="K46" s="12"/>
      <c r="L46" s="12">
        <v>1000000</v>
      </c>
      <c r="M46" s="14" t="s">
        <v>12</v>
      </c>
      <c r="N46" s="12">
        <f t="shared" si="2"/>
        <v>1000000</v>
      </c>
      <c r="O46" s="12"/>
      <c r="P46" s="9">
        <f t="shared" si="3"/>
        <v>1180000</v>
      </c>
      <c r="Q46" s="9">
        <f>MIN(F46,J46,N46)</f>
        <v>1000000</v>
      </c>
      <c r="R46" s="20"/>
      <c r="S46" s="9">
        <f t="shared" si="4"/>
        <v>1090000</v>
      </c>
    </row>
    <row r="47" spans="1:19" ht="38.25" x14ac:dyDescent="0.25">
      <c r="A47" s="8">
        <v>42</v>
      </c>
      <c r="B47" s="2" t="s">
        <v>54</v>
      </c>
      <c r="C47" s="15">
        <v>1</v>
      </c>
      <c r="D47" s="4">
        <v>1450000</v>
      </c>
      <c r="E47" s="3" t="s">
        <v>12</v>
      </c>
      <c r="F47" s="9">
        <f t="shared" si="0"/>
        <v>1450000</v>
      </c>
      <c r="G47" s="9"/>
      <c r="H47" s="4">
        <v>1650000</v>
      </c>
      <c r="I47" s="4" t="s">
        <v>12</v>
      </c>
      <c r="J47" s="12">
        <f t="shared" si="1"/>
        <v>1650000</v>
      </c>
      <c r="K47" s="12"/>
      <c r="L47" s="12">
        <v>1200000</v>
      </c>
      <c r="M47" s="14" t="s">
        <v>12</v>
      </c>
      <c r="N47" s="12">
        <f t="shared" si="2"/>
        <v>1200000</v>
      </c>
      <c r="O47" s="12"/>
      <c r="P47" s="9">
        <f t="shared" si="3"/>
        <v>1433333.3333333333</v>
      </c>
      <c r="Q47" s="9">
        <f>MIN(F47,J47,N47)</f>
        <v>1200000</v>
      </c>
      <c r="R47" s="20"/>
      <c r="S47" s="9">
        <f t="shared" si="4"/>
        <v>1316666.6666666665</v>
      </c>
    </row>
    <row r="48" spans="1:19" ht="38.25" x14ac:dyDescent="0.25">
      <c r="A48" s="8">
        <v>43</v>
      </c>
      <c r="B48" s="2" t="s">
        <v>55</v>
      </c>
      <c r="C48" s="15">
        <v>1</v>
      </c>
      <c r="D48" s="4">
        <v>1370000</v>
      </c>
      <c r="E48" s="3" t="s">
        <v>12</v>
      </c>
      <c r="F48" s="9">
        <f t="shared" si="0"/>
        <v>1370000</v>
      </c>
      <c r="G48" s="9"/>
      <c r="H48" s="4">
        <v>1500000</v>
      </c>
      <c r="I48" s="4" t="s">
        <v>12</v>
      </c>
      <c r="J48" s="12">
        <f t="shared" si="1"/>
        <v>1500000</v>
      </c>
      <c r="K48" s="12"/>
      <c r="L48" s="12">
        <v>1300000</v>
      </c>
      <c r="M48" s="14" t="s">
        <v>12</v>
      </c>
      <c r="N48" s="12">
        <f t="shared" si="2"/>
        <v>1300000</v>
      </c>
      <c r="O48" s="12"/>
      <c r="P48" s="9">
        <f t="shared" si="3"/>
        <v>1390000</v>
      </c>
      <c r="Q48" s="9">
        <f>MIN(F48,J48,N48)</f>
        <v>1300000</v>
      </c>
      <c r="R48" s="20"/>
      <c r="S48" s="9">
        <f t="shared" si="4"/>
        <v>1345000</v>
      </c>
    </row>
    <row r="49" spans="1:19" ht="38.25" x14ac:dyDescent="0.25">
      <c r="A49" s="8">
        <v>44</v>
      </c>
      <c r="B49" s="2" t="s">
        <v>56</v>
      </c>
      <c r="C49" s="15">
        <v>1</v>
      </c>
      <c r="D49" s="4">
        <v>1980000</v>
      </c>
      <c r="E49" s="3" t="s">
        <v>12</v>
      </c>
      <c r="F49" s="9">
        <f t="shared" si="0"/>
        <v>1980000</v>
      </c>
      <c r="G49" s="9"/>
      <c r="H49" s="4">
        <v>2270000</v>
      </c>
      <c r="I49" s="4" t="s">
        <v>12</v>
      </c>
      <c r="J49" s="12">
        <f t="shared" si="1"/>
        <v>2270000</v>
      </c>
      <c r="K49" s="12"/>
      <c r="L49" s="12">
        <v>1300000</v>
      </c>
      <c r="M49" s="14" t="s">
        <v>12</v>
      </c>
      <c r="N49" s="19">
        <f t="shared" si="2"/>
        <v>1300000</v>
      </c>
      <c r="O49" s="12"/>
      <c r="P49" s="9">
        <f>AVERAGE(F49,J49)</f>
        <v>2125000</v>
      </c>
      <c r="Q49" s="9">
        <f>MIN(F49,J49)</f>
        <v>1980000</v>
      </c>
      <c r="R49" s="20"/>
      <c r="S49" s="9">
        <f t="shared" si="4"/>
        <v>2052500</v>
      </c>
    </row>
    <row r="50" spans="1:19" ht="25.5" x14ac:dyDescent="0.25">
      <c r="A50" s="8">
        <v>45</v>
      </c>
      <c r="B50" s="2" t="s">
        <v>57</v>
      </c>
      <c r="C50" s="15">
        <v>1</v>
      </c>
      <c r="D50" s="4">
        <v>900000</v>
      </c>
      <c r="E50" s="3" t="s">
        <v>12</v>
      </c>
      <c r="F50" s="9">
        <f t="shared" si="0"/>
        <v>900000</v>
      </c>
      <c r="G50" s="9"/>
      <c r="H50" s="4">
        <v>1030000</v>
      </c>
      <c r="I50" s="4" t="s">
        <v>12</v>
      </c>
      <c r="J50" s="12">
        <f t="shared" si="1"/>
        <v>1030000</v>
      </c>
      <c r="K50" s="12"/>
      <c r="L50" s="12">
        <v>1400000</v>
      </c>
      <c r="M50" s="14" t="s">
        <v>12</v>
      </c>
      <c r="N50" s="12">
        <f t="shared" si="2"/>
        <v>1400000</v>
      </c>
      <c r="O50" s="12"/>
      <c r="P50" s="9">
        <f t="shared" si="3"/>
        <v>1110000</v>
      </c>
      <c r="Q50" s="9">
        <f>MIN(F50,J50,N50)</f>
        <v>900000</v>
      </c>
      <c r="R50" s="20"/>
      <c r="S50" s="9">
        <f t="shared" si="4"/>
        <v>1005000</v>
      </c>
    </row>
    <row r="51" spans="1:19" ht="25.5" x14ac:dyDescent="0.25">
      <c r="A51" s="8">
        <v>46</v>
      </c>
      <c r="B51" s="2" t="s">
        <v>58</v>
      </c>
      <c r="C51" s="15">
        <v>1</v>
      </c>
      <c r="D51" s="4">
        <v>1584000</v>
      </c>
      <c r="E51" s="3" t="s">
        <v>12</v>
      </c>
      <c r="F51" s="9">
        <f t="shared" si="0"/>
        <v>1584000</v>
      </c>
      <c r="G51" s="9"/>
      <c r="H51" s="4">
        <v>1800000</v>
      </c>
      <c r="I51" s="4" t="s">
        <v>12</v>
      </c>
      <c r="J51" s="12">
        <f t="shared" si="1"/>
        <v>1800000</v>
      </c>
      <c r="K51" s="12"/>
      <c r="L51" s="12">
        <v>1600000</v>
      </c>
      <c r="M51" s="14" t="s">
        <v>12</v>
      </c>
      <c r="N51" s="12">
        <f t="shared" si="2"/>
        <v>1600000</v>
      </c>
      <c r="O51" s="12"/>
      <c r="P51" s="9">
        <f t="shared" si="3"/>
        <v>1661333.3333333333</v>
      </c>
      <c r="Q51" s="9">
        <f>MIN(F51,J51,N51)</f>
        <v>1584000</v>
      </c>
      <c r="R51" s="20"/>
      <c r="S51" s="9">
        <f t="shared" si="4"/>
        <v>1622666.6666666665</v>
      </c>
    </row>
    <row r="52" spans="1:19" ht="51" x14ac:dyDescent="0.25">
      <c r="A52" s="8">
        <v>47</v>
      </c>
      <c r="B52" s="2" t="s">
        <v>59</v>
      </c>
      <c r="C52" s="15">
        <v>1</v>
      </c>
      <c r="D52" s="4">
        <v>850000</v>
      </c>
      <c r="E52" s="3" t="s">
        <v>12</v>
      </c>
      <c r="F52" s="9">
        <f t="shared" si="0"/>
        <v>850000</v>
      </c>
      <c r="G52" s="9"/>
      <c r="H52" s="4">
        <v>970000</v>
      </c>
      <c r="I52" s="4" t="s">
        <v>12</v>
      </c>
      <c r="J52" s="12">
        <f t="shared" si="1"/>
        <v>970000</v>
      </c>
      <c r="K52" s="12"/>
      <c r="L52" s="12">
        <v>1000000</v>
      </c>
      <c r="M52" s="14" t="s">
        <v>12</v>
      </c>
      <c r="N52" s="12">
        <f t="shared" si="2"/>
        <v>1000000</v>
      </c>
      <c r="O52" s="12"/>
      <c r="P52" s="9">
        <f t="shared" si="3"/>
        <v>940000</v>
      </c>
      <c r="Q52" s="9">
        <f>MIN(F52,J52,N52)</f>
        <v>850000</v>
      </c>
      <c r="R52" s="20"/>
      <c r="S52" s="9">
        <f t="shared" si="4"/>
        <v>895000</v>
      </c>
    </row>
    <row r="53" spans="1:19" ht="25.5" x14ac:dyDescent="0.25">
      <c r="A53" s="8">
        <v>48</v>
      </c>
      <c r="B53" s="2" t="s">
        <v>60</v>
      </c>
      <c r="C53" s="15">
        <v>1</v>
      </c>
      <c r="D53" s="4">
        <v>1340000</v>
      </c>
      <c r="E53" s="3" t="s">
        <v>12</v>
      </c>
      <c r="F53" s="9">
        <f t="shared" si="0"/>
        <v>1340000</v>
      </c>
      <c r="G53" s="9"/>
      <c r="H53" s="4"/>
      <c r="I53" s="4" t="s">
        <v>12</v>
      </c>
      <c r="J53" s="12"/>
      <c r="K53" s="12"/>
      <c r="L53" s="12">
        <v>1800000</v>
      </c>
      <c r="M53" s="14" t="s">
        <v>12</v>
      </c>
      <c r="N53" s="12">
        <f t="shared" si="2"/>
        <v>1800000</v>
      </c>
      <c r="O53" s="12"/>
      <c r="P53" s="9">
        <f t="shared" si="3"/>
        <v>1570000</v>
      </c>
      <c r="Q53" s="9">
        <f>MIN(F53,J53,N53)</f>
        <v>1340000</v>
      </c>
      <c r="R53" s="20"/>
      <c r="S53" s="9">
        <f t="shared" si="4"/>
        <v>1455000</v>
      </c>
    </row>
    <row r="54" spans="1:19" ht="25.5" x14ac:dyDescent="0.25">
      <c r="A54" s="8">
        <v>49</v>
      </c>
      <c r="B54" s="2" t="s">
        <v>61</v>
      </c>
      <c r="C54" s="15">
        <v>1</v>
      </c>
      <c r="D54" s="4">
        <v>1640000</v>
      </c>
      <c r="E54" s="3" t="s">
        <v>12</v>
      </c>
      <c r="F54" s="9">
        <f t="shared" si="0"/>
        <v>1640000</v>
      </c>
      <c r="G54" s="9"/>
      <c r="H54" s="4"/>
      <c r="I54" s="4" t="s">
        <v>12</v>
      </c>
      <c r="J54" s="12"/>
      <c r="K54" s="12"/>
      <c r="L54" s="12">
        <v>1800000</v>
      </c>
      <c r="M54" s="14" t="s">
        <v>12</v>
      </c>
      <c r="N54" s="12">
        <f t="shared" si="2"/>
        <v>1800000</v>
      </c>
      <c r="O54" s="12"/>
      <c r="P54" s="9">
        <f t="shared" si="3"/>
        <v>1720000</v>
      </c>
      <c r="Q54" s="9">
        <f>MIN(F54,J54,N54)</f>
        <v>1640000</v>
      </c>
      <c r="R54" s="20"/>
      <c r="S54" s="9">
        <f t="shared" si="4"/>
        <v>1680000</v>
      </c>
    </row>
    <row r="55" spans="1:19" ht="38.25" x14ac:dyDescent="0.25">
      <c r="A55" s="8">
        <v>50</v>
      </c>
      <c r="B55" s="2" t="s">
        <v>62</v>
      </c>
      <c r="C55" s="15">
        <v>1</v>
      </c>
      <c r="D55" s="4">
        <v>1980000</v>
      </c>
      <c r="E55" s="3" t="s">
        <v>12</v>
      </c>
      <c r="F55" s="9">
        <f t="shared" si="0"/>
        <v>1980000</v>
      </c>
      <c r="G55" s="9"/>
      <c r="H55" s="4">
        <v>2270000</v>
      </c>
      <c r="I55" s="4" t="s">
        <v>12</v>
      </c>
      <c r="J55" s="12">
        <f t="shared" si="1"/>
        <v>2270000</v>
      </c>
      <c r="K55" s="12"/>
      <c r="L55" s="12">
        <v>900000</v>
      </c>
      <c r="M55" s="14" t="s">
        <v>12</v>
      </c>
      <c r="N55" s="19">
        <f t="shared" si="2"/>
        <v>900000</v>
      </c>
      <c r="O55" s="12"/>
      <c r="P55" s="9">
        <f>AVERAGE(F55,J55)</f>
        <v>2125000</v>
      </c>
      <c r="Q55" s="9">
        <f>MIN(F55,J55)</f>
        <v>1980000</v>
      </c>
      <c r="R55" s="20"/>
      <c r="S55" s="9">
        <f t="shared" si="4"/>
        <v>2052500</v>
      </c>
    </row>
    <row r="56" spans="1:19" ht="38.25" x14ac:dyDescent="0.25">
      <c r="A56" s="8">
        <v>51</v>
      </c>
      <c r="B56" s="2" t="s">
        <v>63</v>
      </c>
      <c r="C56" s="15">
        <v>1</v>
      </c>
      <c r="D56" s="4">
        <v>1980000</v>
      </c>
      <c r="E56" s="3" t="s">
        <v>12</v>
      </c>
      <c r="F56" s="9">
        <f t="shared" si="0"/>
        <v>1980000</v>
      </c>
      <c r="G56" s="9"/>
      <c r="H56" s="4">
        <v>2270000</v>
      </c>
      <c r="I56" s="4" t="s">
        <v>12</v>
      </c>
      <c r="J56" s="12">
        <f t="shared" si="1"/>
        <v>2270000</v>
      </c>
      <c r="K56" s="12"/>
      <c r="L56" s="12">
        <v>900000</v>
      </c>
      <c r="M56" s="14" t="s">
        <v>12</v>
      </c>
      <c r="N56" s="19">
        <f t="shared" si="2"/>
        <v>900000</v>
      </c>
      <c r="O56" s="12"/>
      <c r="P56" s="9">
        <f>AVERAGE(F56,J56)</f>
        <v>2125000</v>
      </c>
      <c r="Q56" s="9">
        <f>MIN(F56,J56)</f>
        <v>1980000</v>
      </c>
      <c r="R56" s="20"/>
      <c r="S56" s="9">
        <f t="shared" si="4"/>
        <v>2052500</v>
      </c>
    </row>
    <row r="57" spans="1:19" ht="25.5" x14ac:dyDescent="0.25">
      <c r="A57" s="8">
        <v>52</v>
      </c>
      <c r="B57" s="2" t="s">
        <v>64</v>
      </c>
      <c r="C57" s="15">
        <v>1</v>
      </c>
      <c r="D57" s="4">
        <v>450000</v>
      </c>
      <c r="E57" s="3" t="s">
        <v>12</v>
      </c>
      <c r="F57" s="9">
        <f t="shared" si="0"/>
        <v>450000</v>
      </c>
      <c r="G57" s="9"/>
      <c r="H57" s="4">
        <v>510000</v>
      </c>
      <c r="I57" s="4" t="s">
        <v>12</v>
      </c>
      <c r="J57" s="12">
        <f t="shared" si="1"/>
        <v>510000</v>
      </c>
      <c r="K57" s="12"/>
      <c r="L57" s="12">
        <v>850000</v>
      </c>
      <c r="M57" s="14" t="s">
        <v>12</v>
      </c>
      <c r="N57" s="19">
        <f t="shared" si="2"/>
        <v>850000</v>
      </c>
      <c r="O57" s="12"/>
      <c r="P57" s="9">
        <f>AVERAGE(F57,J57)</f>
        <v>480000</v>
      </c>
      <c r="Q57" s="9">
        <f>MIN(F57,J57)</f>
        <v>450000</v>
      </c>
      <c r="R57" s="20"/>
      <c r="S57" s="9">
        <f t="shared" si="4"/>
        <v>465000</v>
      </c>
    </row>
    <row r="58" spans="1:19" ht="25.5" x14ac:dyDescent="0.25">
      <c r="A58" s="8">
        <v>53</v>
      </c>
      <c r="B58" s="2" t="s">
        <v>65</v>
      </c>
      <c r="C58" s="15">
        <v>1</v>
      </c>
      <c r="D58" s="4">
        <v>564000</v>
      </c>
      <c r="E58" s="3" t="s">
        <v>12</v>
      </c>
      <c r="F58" s="9">
        <f t="shared" si="0"/>
        <v>564000</v>
      </c>
      <c r="G58" s="9"/>
      <c r="H58" s="4">
        <v>640000</v>
      </c>
      <c r="I58" s="4" t="s">
        <v>12</v>
      </c>
      <c r="J58" s="12">
        <f t="shared" si="1"/>
        <v>640000</v>
      </c>
      <c r="K58" s="12"/>
      <c r="L58" s="12">
        <v>800000</v>
      </c>
      <c r="M58" s="14" t="s">
        <v>12</v>
      </c>
      <c r="N58" s="12">
        <f t="shared" si="2"/>
        <v>800000</v>
      </c>
      <c r="O58" s="12"/>
      <c r="P58" s="9">
        <f t="shared" si="3"/>
        <v>668000</v>
      </c>
      <c r="Q58" s="9">
        <f>MIN(F58,J58,N58)</f>
        <v>564000</v>
      </c>
      <c r="R58" s="20"/>
      <c r="S58" s="9">
        <f t="shared" si="4"/>
        <v>616000</v>
      </c>
    </row>
    <row r="59" spans="1:19" ht="38.25" x14ac:dyDescent="0.25">
      <c r="A59" s="8">
        <v>54</v>
      </c>
      <c r="B59" s="2" t="s">
        <v>66</v>
      </c>
      <c r="C59" s="15">
        <v>1</v>
      </c>
      <c r="D59" s="4">
        <v>960000</v>
      </c>
      <c r="E59" s="3" t="s">
        <v>12</v>
      </c>
      <c r="F59" s="9">
        <f t="shared" si="0"/>
        <v>960000</v>
      </c>
      <c r="G59" s="9"/>
      <c r="H59" s="4">
        <v>1100000</v>
      </c>
      <c r="I59" s="4" t="s">
        <v>12</v>
      </c>
      <c r="J59" s="12">
        <f t="shared" si="1"/>
        <v>1100000</v>
      </c>
      <c r="K59" s="12"/>
      <c r="L59" s="12">
        <v>1000000</v>
      </c>
      <c r="M59" s="14" t="s">
        <v>12</v>
      </c>
      <c r="N59" s="12">
        <f t="shared" si="2"/>
        <v>1000000</v>
      </c>
      <c r="O59" s="12"/>
      <c r="P59" s="9">
        <f t="shared" si="3"/>
        <v>1020000</v>
      </c>
      <c r="Q59" s="9">
        <f>MIN(F59,J59,N59)</f>
        <v>960000</v>
      </c>
      <c r="R59" s="20"/>
      <c r="S59" s="9">
        <f t="shared" si="4"/>
        <v>990000</v>
      </c>
    </row>
    <row r="60" spans="1:19" ht="38.25" x14ac:dyDescent="0.25">
      <c r="A60" s="8">
        <v>55</v>
      </c>
      <c r="B60" s="2" t="s">
        <v>67</v>
      </c>
      <c r="C60" s="15">
        <v>1</v>
      </c>
      <c r="D60" s="4">
        <v>1880000</v>
      </c>
      <c r="E60" s="3" t="s">
        <v>12</v>
      </c>
      <c r="F60" s="9">
        <f t="shared" si="0"/>
        <v>1880000</v>
      </c>
      <c r="G60" s="9"/>
      <c r="H60" s="4">
        <v>2150000</v>
      </c>
      <c r="I60" s="4" t="s">
        <v>12</v>
      </c>
      <c r="J60" s="12">
        <f t="shared" si="1"/>
        <v>2150000</v>
      </c>
      <c r="K60" s="12"/>
      <c r="L60" s="12">
        <v>1200000</v>
      </c>
      <c r="M60" s="14" t="s">
        <v>12</v>
      </c>
      <c r="N60" s="19">
        <f t="shared" si="2"/>
        <v>1200000</v>
      </c>
      <c r="O60" s="12"/>
      <c r="P60" s="9">
        <f>AVERAGE(F60,J60)</f>
        <v>2015000</v>
      </c>
      <c r="Q60" s="9">
        <f>MIN(F60,J60)</f>
        <v>1880000</v>
      </c>
      <c r="R60" s="20"/>
      <c r="S60" s="9">
        <f t="shared" si="4"/>
        <v>1947500</v>
      </c>
    </row>
    <row r="61" spans="1:19" ht="38.25" x14ac:dyDescent="0.25">
      <c r="A61" s="8">
        <v>56</v>
      </c>
      <c r="B61" s="2" t="s">
        <v>68</v>
      </c>
      <c r="C61" s="15">
        <v>1</v>
      </c>
      <c r="D61" s="4">
        <v>1270000</v>
      </c>
      <c r="E61" s="3" t="s">
        <v>12</v>
      </c>
      <c r="F61" s="9">
        <f t="shared" si="0"/>
        <v>1270000</v>
      </c>
      <c r="G61" s="9"/>
      <c r="H61" s="4">
        <v>1460000</v>
      </c>
      <c r="I61" s="4" t="s">
        <v>12</v>
      </c>
      <c r="J61" s="12">
        <f t="shared" si="1"/>
        <v>1460000</v>
      </c>
      <c r="K61" s="12"/>
      <c r="L61" s="12">
        <v>1400000</v>
      </c>
      <c r="M61" s="14" t="s">
        <v>12</v>
      </c>
      <c r="N61" s="12">
        <f t="shared" si="2"/>
        <v>1400000</v>
      </c>
      <c r="O61" s="12"/>
      <c r="P61" s="9">
        <f t="shared" si="3"/>
        <v>1376666.6666666667</v>
      </c>
      <c r="Q61" s="9">
        <f>MIN(F61,J61,N61)</f>
        <v>1270000</v>
      </c>
      <c r="R61" s="20"/>
      <c r="S61" s="9">
        <f t="shared" si="4"/>
        <v>1323333.3333333335</v>
      </c>
    </row>
    <row r="62" spans="1:19" ht="38.25" x14ac:dyDescent="0.25">
      <c r="A62" s="8">
        <v>57</v>
      </c>
      <c r="B62" s="2" t="s">
        <v>69</v>
      </c>
      <c r="C62" s="15">
        <v>1</v>
      </c>
      <c r="D62" s="4">
        <v>1390000</v>
      </c>
      <c r="E62" s="3" t="s">
        <v>12</v>
      </c>
      <c r="F62" s="9">
        <f t="shared" si="0"/>
        <v>1390000</v>
      </c>
      <c r="G62" s="9"/>
      <c r="H62" s="4">
        <v>1600000</v>
      </c>
      <c r="I62" s="4" t="s">
        <v>12</v>
      </c>
      <c r="J62" s="12">
        <f t="shared" si="1"/>
        <v>1600000</v>
      </c>
      <c r="K62" s="12"/>
      <c r="L62" s="12">
        <v>800000</v>
      </c>
      <c r="M62" s="14" t="s">
        <v>12</v>
      </c>
      <c r="N62" s="19">
        <f t="shared" si="2"/>
        <v>800000</v>
      </c>
      <c r="O62" s="12"/>
      <c r="P62" s="9">
        <f>AVERAGE(F62,J62)</f>
        <v>1495000</v>
      </c>
      <c r="Q62" s="9">
        <f>MIN(F62,J62)</f>
        <v>1390000</v>
      </c>
      <c r="R62" s="20"/>
      <c r="S62" s="9">
        <f t="shared" si="4"/>
        <v>1442500</v>
      </c>
    </row>
    <row r="63" spans="1:19" ht="25.5" x14ac:dyDescent="0.25">
      <c r="A63" s="8">
        <v>58</v>
      </c>
      <c r="B63" s="2" t="s">
        <v>70</v>
      </c>
      <c r="C63" s="15">
        <v>1</v>
      </c>
      <c r="D63" s="4">
        <v>1240000</v>
      </c>
      <c r="E63" s="3" t="s">
        <v>12</v>
      </c>
      <c r="F63" s="9">
        <f t="shared" si="0"/>
        <v>1240000</v>
      </c>
      <c r="G63" s="9"/>
      <c r="H63" s="4">
        <v>1420000</v>
      </c>
      <c r="I63" s="4" t="s">
        <v>12</v>
      </c>
      <c r="J63" s="12">
        <f t="shared" si="1"/>
        <v>1420000</v>
      </c>
      <c r="K63" s="12"/>
      <c r="L63" s="12">
        <v>1500000</v>
      </c>
      <c r="M63" s="14" t="s">
        <v>12</v>
      </c>
      <c r="N63" s="12">
        <f t="shared" si="2"/>
        <v>1500000</v>
      </c>
      <c r="O63" s="12"/>
      <c r="P63" s="9">
        <f t="shared" si="3"/>
        <v>1386666.6666666667</v>
      </c>
      <c r="Q63" s="9">
        <f>MIN(F63,J63,N63)</f>
        <v>1240000</v>
      </c>
      <c r="R63" s="20"/>
      <c r="S63" s="9">
        <f t="shared" si="4"/>
        <v>1313333.3333333335</v>
      </c>
    </row>
    <row r="64" spans="1:19" ht="25.5" x14ac:dyDescent="0.25">
      <c r="A64" s="8">
        <v>59</v>
      </c>
      <c r="B64" s="2" t="s">
        <v>71</v>
      </c>
      <c r="C64" s="15">
        <v>1</v>
      </c>
      <c r="D64" s="4">
        <v>1480000</v>
      </c>
      <c r="E64" s="3" t="s">
        <v>12</v>
      </c>
      <c r="F64" s="9">
        <f t="shared" si="0"/>
        <v>1480000</v>
      </c>
      <c r="G64" s="9"/>
      <c r="H64" s="4">
        <v>1700000</v>
      </c>
      <c r="I64" s="4" t="s">
        <v>12</v>
      </c>
      <c r="J64" s="12">
        <f t="shared" si="1"/>
        <v>1700000</v>
      </c>
      <c r="K64" s="12"/>
      <c r="L64" s="12">
        <v>1500000</v>
      </c>
      <c r="M64" s="14" t="s">
        <v>12</v>
      </c>
      <c r="N64" s="12">
        <f t="shared" si="2"/>
        <v>1500000</v>
      </c>
      <c r="O64" s="12"/>
      <c r="P64" s="9">
        <f t="shared" si="3"/>
        <v>1560000</v>
      </c>
      <c r="Q64" s="9">
        <f>MIN(F64,J64,N64)</f>
        <v>1480000</v>
      </c>
      <c r="R64" s="20"/>
      <c r="S64" s="9">
        <f t="shared" si="4"/>
        <v>1520000</v>
      </c>
    </row>
    <row r="65" spans="1:19" ht="51" x14ac:dyDescent="0.25">
      <c r="A65" s="8">
        <v>60</v>
      </c>
      <c r="B65" s="2" t="s">
        <v>72</v>
      </c>
      <c r="C65" s="15">
        <v>1</v>
      </c>
      <c r="D65" s="4">
        <v>850000</v>
      </c>
      <c r="E65" s="3" t="s">
        <v>12</v>
      </c>
      <c r="F65" s="9">
        <f t="shared" si="0"/>
        <v>850000</v>
      </c>
      <c r="G65" s="9"/>
      <c r="H65" s="4">
        <v>970000</v>
      </c>
      <c r="I65" s="4" t="s">
        <v>12</v>
      </c>
      <c r="J65" s="12">
        <f t="shared" si="1"/>
        <v>970000</v>
      </c>
      <c r="K65" s="12"/>
      <c r="L65" s="12">
        <v>850000</v>
      </c>
      <c r="M65" s="14" t="s">
        <v>12</v>
      </c>
      <c r="N65" s="12">
        <f t="shared" si="2"/>
        <v>850000</v>
      </c>
      <c r="O65" s="12"/>
      <c r="P65" s="9">
        <f t="shared" si="3"/>
        <v>890000</v>
      </c>
      <c r="Q65" s="9">
        <f>MIN(F65,J65,N65)</f>
        <v>850000</v>
      </c>
      <c r="R65" s="20"/>
      <c r="S65" s="9">
        <f t="shared" si="4"/>
        <v>870000</v>
      </c>
    </row>
    <row r="66" spans="1:19" ht="25.5" x14ac:dyDescent="0.25">
      <c r="A66" s="8">
        <v>61</v>
      </c>
      <c r="B66" s="2" t="s">
        <v>73</v>
      </c>
      <c r="C66" s="15">
        <v>1</v>
      </c>
      <c r="D66" s="4">
        <v>1380000</v>
      </c>
      <c r="E66" s="3" t="s">
        <v>12</v>
      </c>
      <c r="F66" s="9">
        <f t="shared" si="0"/>
        <v>1380000</v>
      </c>
      <c r="G66" s="9"/>
      <c r="H66" s="4"/>
      <c r="I66" s="4" t="s">
        <v>12</v>
      </c>
      <c r="J66" s="12"/>
      <c r="K66" s="12"/>
      <c r="L66" s="12">
        <v>1700000</v>
      </c>
      <c r="M66" s="14" t="s">
        <v>12</v>
      </c>
      <c r="N66" s="12">
        <f t="shared" si="2"/>
        <v>1700000</v>
      </c>
      <c r="O66" s="12"/>
      <c r="P66" s="9">
        <f t="shared" si="3"/>
        <v>1540000</v>
      </c>
      <c r="Q66" s="9">
        <f>MIN(F66,J66,N66)</f>
        <v>1380000</v>
      </c>
      <c r="R66" s="20"/>
      <c r="S66" s="9">
        <f t="shared" si="4"/>
        <v>1460000</v>
      </c>
    </row>
    <row r="67" spans="1:19" ht="25.5" x14ac:dyDescent="0.25">
      <c r="A67" s="8">
        <v>62</v>
      </c>
      <c r="B67" s="2" t="s">
        <v>74</v>
      </c>
      <c r="C67" s="15">
        <v>1</v>
      </c>
      <c r="D67" s="4">
        <v>1540000</v>
      </c>
      <c r="E67" s="3" t="s">
        <v>12</v>
      </c>
      <c r="F67" s="9">
        <f t="shared" si="0"/>
        <v>1540000</v>
      </c>
      <c r="G67" s="9"/>
      <c r="H67" s="9"/>
      <c r="I67" s="4" t="s">
        <v>12</v>
      </c>
      <c r="J67" s="12"/>
      <c r="K67" s="12"/>
      <c r="L67" s="12">
        <v>1700000</v>
      </c>
      <c r="M67" s="14" t="s">
        <v>12</v>
      </c>
      <c r="N67" s="12">
        <f t="shared" si="2"/>
        <v>1700000</v>
      </c>
      <c r="O67" s="12"/>
      <c r="P67" s="9">
        <f t="shared" si="3"/>
        <v>1620000</v>
      </c>
      <c r="Q67" s="9">
        <f>MIN(F67,J67,N67)</f>
        <v>1540000</v>
      </c>
      <c r="R67" s="20"/>
      <c r="S67" s="9">
        <f t="shared" si="4"/>
        <v>1580000</v>
      </c>
    </row>
    <row r="68" spans="1:19" ht="38.25" x14ac:dyDescent="0.25">
      <c r="A68" s="8">
        <v>63</v>
      </c>
      <c r="B68" s="2" t="s">
        <v>75</v>
      </c>
      <c r="C68" s="15">
        <v>1</v>
      </c>
      <c r="D68" s="4">
        <v>1390000</v>
      </c>
      <c r="E68" s="3" t="s">
        <v>12</v>
      </c>
      <c r="F68" s="9">
        <f t="shared" si="0"/>
        <v>1390000</v>
      </c>
      <c r="G68" s="9"/>
      <c r="H68" s="9">
        <v>1600000</v>
      </c>
      <c r="I68" s="4" t="s">
        <v>12</v>
      </c>
      <c r="J68" s="12">
        <f t="shared" si="1"/>
        <v>1600000</v>
      </c>
      <c r="K68" s="9"/>
      <c r="L68" s="9">
        <v>950000</v>
      </c>
      <c r="M68" s="14" t="s">
        <v>12</v>
      </c>
      <c r="N68" s="19">
        <f t="shared" si="2"/>
        <v>950000</v>
      </c>
      <c r="O68" s="9"/>
      <c r="P68" s="9">
        <f>AVERAGE(F68,J68)</f>
        <v>1495000</v>
      </c>
      <c r="Q68" s="9">
        <f>MIN(F68,J68)</f>
        <v>1390000</v>
      </c>
      <c r="R68" s="20"/>
      <c r="S68" s="9">
        <f t="shared" si="4"/>
        <v>1442500</v>
      </c>
    </row>
    <row r="69" spans="1:19" ht="38.25" x14ac:dyDescent="0.25">
      <c r="A69" s="8">
        <v>64</v>
      </c>
      <c r="B69" s="2" t="s">
        <v>76</v>
      </c>
      <c r="C69" s="15">
        <v>1</v>
      </c>
      <c r="D69" s="4">
        <v>1390000</v>
      </c>
      <c r="E69" s="3" t="s">
        <v>12</v>
      </c>
      <c r="F69" s="9">
        <f t="shared" si="0"/>
        <v>1390000</v>
      </c>
      <c r="G69" s="9"/>
      <c r="H69" s="9">
        <v>1600000</v>
      </c>
      <c r="I69" s="4" t="s">
        <v>12</v>
      </c>
      <c r="J69" s="12">
        <f t="shared" si="1"/>
        <v>1600000</v>
      </c>
      <c r="K69" s="9"/>
      <c r="L69" s="9">
        <v>950000</v>
      </c>
      <c r="M69" s="14" t="s">
        <v>12</v>
      </c>
      <c r="N69" s="19">
        <f t="shared" si="2"/>
        <v>950000</v>
      </c>
      <c r="O69" s="9"/>
      <c r="P69" s="9">
        <f t="shared" ref="P69:P70" si="8">AVERAGE(F69,J69)</f>
        <v>1495000</v>
      </c>
      <c r="Q69" s="9">
        <f t="shared" ref="Q69:Q70" si="9">MIN(F69,J69)</f>
        <v>1390000</v>
      </c>
      <c r="R69" s="20"/>
      <c r="S69" s="9">
        <f t="shared" si="4"/>
        <v>1442500</v>
      </c>
    </row>
    <row r="70" spans="1:19" ht="25.5" x14ac:dyDescent="0.25">
      <c r="A70" s="8">
        <v>65</v>
      </c>
      <c r="B70" s="2" t="s">
        <v>77</v>
      </c>
      <c r="C70" s="15">
        <v>1</v>
      </c>
      <c r="D70" s="4">
        <v>550000</v>
      </c>
      <c r="E70" s="3" t="s">
        <v>12</v>
      </c>
      <c r="F70" s="9">
        <f t="shared" si="0"/>
        <v>550000</v>
      </c>
      <c r="G70" s="9"/>
      <c r="H70" s="9">
        <v>630000</v>
      </c>
      <c r="I70" s="4" t="s">
        <v>12</v>
      </c>
      <c r="J70" s="12">
        <f t="shared" si="1"/>
        <v>630000</v>
      </c>
      <c r="K70" s="9"/>
      <c r="L70" s="9">
        <v>950000</v>
      </c>
      <c r="M70" s="14" t="s">
        <v>12</v>
      </c>
      <c r="N70" s="19">
        <f t="shared" si="2"/>
        <v>950000</v>
      </c>
      <c r="O70" s="9"/>
      <c r="P70" s="9">
        <f t="shared" si="8"/>
        <v>590000</v>
      </c>
      <c r="Q70" s="9">
        <f t="shared" si="9"/>
        <v>550000</v>
      </c>
      <c r="R70" s="20"/>
      <c r="S70" s="9">
        <f t="shared" si="4"/>
        <v>570000</v>
      </c>
    </row>
    <row r="71" spans="1:19" ht="38.25" x14ac:dyDescent="0.25">
      <c r="A71" s="8">
        <v>66</v>
      </c>
      <c r="B71" s="2" t="s">
        <v>78</v>
      </c>
      <c r="C71" s="15">
        <v>1</v>
      </c>
      <c r="D71" s="4">
        <v>780000</v>
      </c>
      <c r="E71" s="3" t="s">
        <v>12</v>
      </c>
      <c r="F71" s="9">
        <f t="shared" ref="F71:F134" si="10">D71</f>
        <v>780000</v>
      </c>
      <c r="G71" s="9"/>
      <c r="H71" s="9">
        <v>890000</v>
      </c>
      <c r="I71" s="4" t="s">
        <v>12</v>
      </c>
      <c r="J71" s="12">
        <f t="shared" ref="J71:J134" si="11">H71</f>
        <v>890000</v>
      </c>
      <c r="K71" s="9"/>
      <c r="L71" s="9">
        <v>800000</v>
      </c>
      <c r="M71" s="14" t="s">
        <v>12</v>
      </c>
      <c r="N71" s="12">
        <f t="shared" ref="N71:N134" si="12">L71</f>
        <v>800000</v>
      </c>
      <c r="O71" s="9"/>
      <c r="P71" s="9">
        <f t="shared" ref="P71:P132" si="13">AVERAGE(F71,J71,N71)</f>
        <v>823333.33333333337</v>
      </c>
      <c r="Q71" s="9">
        <f>MIN(F71,J71,N71)</f>
        <v>780000</v>
      </c>
      <c r="R71" s="20"/>
      <c r="S71" s="9">
        <f t="shared" ref="S71:S134" si="14">AVERAGE(P71,Q71)</f>
        <v>801666.66666666674</v>
      </c>
    </row>
    <row r="72" spans="1:19" ht="38.25" x14ac:dyDescent="0.25">
      <c r="A72" s="8">
        <v>67</v>
      </c>
      <c r="B72" s="2" t="s">
        <v>79</v>
      </c>
      <c r="C72" s="15">
        <v>1</v>
      </c>
      <c r="D72" s="4">
        <v>1130000</v>
      </c>
      <c r="E72" s="3" t="s">
        <v>12</v>
      </c>
      <c r="F72" s="9">
        <f t="shared" si="10"/>
        <v>1130000</v>
      </c>
      <c r="G72" s="9"/>
      <c r="H72" s="9">
        <v>1300000</v>
      </c>
      <c r="I72" s="4" t="s">
        <v>12</v>
      </c>
      <c r="J72" s="12">
        <f t="shared" si="11"/>
        <v>1300000</v>
      </c>
      <c r="K72" s="9"/>
      <c r="L72" s="9">
        <v>910000</v>
      </c>
      <c r="M72" s="14" t="s">
        <v>12</v>
      </c>
      <c r="N72" s="12">
        <f t="shared" si="12"/>
        <v>910000</v>
      </c>
      <c r="O72" s="9"/>
      <c r="P72" s="9">
        <f t="shared" si="13"/>
        <v>1113333.3333333333</v>
      </c>
      <c r="Q72" s="9">
        <f>MIN(F72,J72,N72)</f>
        <v>910000</v>
      </c>
      <c r="R72" s="20"/>
      <c r="S72" s="9">
        <f t="shared" si="14"/>
        <v>1011666.6666666666</v>
      </c>
    </row>
    <row r="73" spans="1:19" ht="38.25" x14ac:dyDescent="0.25">
      <c r="A73" s="8">
        <v>68</v>
      </c>
      <c r="B73" s="2" t="s">
        <v>80</v>
      </c>
      <c r="C73" s="15">
        <v>1</v>
      </c>
      <c r="D73" s="4">
        <v>1880000</v>
      </c>
      <c r="E73" s="3" t="s">
        <v>12</v>
      </c>
      <c r="F73" s="9">
        <f t="shared" si="10"/>
        <v>1880000</v>
      </c>
      <c r="G73" s="9"/>
      <c r="H73" s="10">
        <v>2160000</v>
      </c>
      <c r="I73" s="4" t="s">
        <v>12</v>
      </c>
      <c r="J73" s="12">
        <f t="shared" si="11"/>
        <v>2160000</v>
      </c>
      <c r="K73" s="9"/>
      <c r="L73" s="9">
        <v>1100000</v>
      </c>
      <c r="M73" s="14" t="s">
        <v>12</v>
      </c>
      <c r="N73" s="19">
        <f t="shared" si="12"/>
        <v>1100000</v>
      </c>
      <c r="O73" s="9"/>
      <c r="P73" s="9">
        <f>AVERAGE(F73,J73)</f>
        <v>2020000</v>
      </c>
      <c r="Q73" s="9">
        <f>MIN(F73,J73)</f>
        <v>1880000</v>
      </c>
      <c r="R73" s="20"/>
      <c r="S73" s="9">
        <f t="shared" si="14"/>
        <v>1950000</v>
      </c>
    </row>
    <row r="74" spans="1:19" ht="38.25" x14ac:dyDescent="0.25">
      <c r="A74" s="8">
        <v>69</v>
      </c>
      <c r="B74" s="2" t="s">
        <v>81</v>
      </c>
      <c r="C74" s="15">
        <v>1</v>
      </c>
      <c r="D74" s="4">
        <v>1350000</v>
      </c>
      <c r="E74" s="3" t="s">
        <v>12</v>
      </c>
      <c r="F74" s="9">
        <f t="shared" si="10"/>
        <v>1350000</v>
      </c>
      <c r="G74" s="9"/>
      <c r="H74" s="9">
        <v>1550000</v>
      </c>
      <c r="I74" s="4" t="s">
        <v>12</v>
      </c>
      <c r="J74" s="12">
        <f t="shared" si="11"/>
        <v>1550000</v>
      </c>
      <c r="K74" s="9"/>
      <c r="L74" s="9">
        <v>1200000</v>
      </c>
      <c r="M74" s="14" t="s">
        <v>12</v>
      </c>
      <c r="N74" s="12">
        <f t="shared" si="12"/>
        <v>1200000</v>
      </c>
      <c r="O74" s="9"/>
      <c r="P74" s="9">
        <f t="shared" si="13"/>
        <v>1366666.6666666667</v>
      </c>
      <c r="Q74" s="9">
        <f t="shared" ref="Q74:Q85" si="15">MIN(F74,J74,N74)</f>
        <v>1200000</v>
      </c>
      <c r="R74" s="20"/>
      <c r="S74" s="9">
        <f t="shared" si="14"/>
        <v>1283333.3333333335</v>
      </c>
    </row>
    <row r="75" spans="1:19" ht="38.25" x14ac:dyDescent="0.25">
      <c r="A75" s="8">
        <v>70</v>
      </c>
      <c r="B75" s="2" t="s">
        <v>82</v>
      </c>
      <c r="C75" s="15">
        <v>1</v>
      </c>
      <c r="D75" s="4">
        <v>1270000</v>
      </c>
      <c r="E75" s="3" t="s">
        <v>12</v>
      </c>
      <c r="F75" s="9">
        <f t="shared" si="10"/>
        <v>1270000</v>
      </c>
      <c r="G75" s="9"/>
      <c r="H75" s="9">
        <v>1460000</v>
      </c>
      <c r="I75" s="4" t="s">
        <v>12</v>
      </c>
      <c r="J75" s="12">
        <f t="shared" si="11"/>
        <v>1460000</v>
      </c>
      <c r="K75" s="9"/>
      <c r="L75" s="9">
        <v>900000</v>
      </c>
      <c r="M75" s="14" t="s">
        <v>12</v>
      </c>
      <c r="N75" s="12">
        <f t="shared" si="12"/>
        <v>900000</v>
      </c>
      <c r="O75" s="9"/>
      <c r="P75" s="9">
        <f t="shared" si="13"/>
        <v>1210000</v>
      </c>
      <c r="Q75" s="9">
        <f t="shared" si="15"/>
        <v>900000</v>
      </c>
      <c r="R75" s="20"/>
      <c r="S75" s="9">
        <f t="shared" si="14"/>
        <v>1055000</v>
      </c>
    </row>
    <row r="76" spans="1:19" ht="38.25" x14ac:dyDescent="0.25">
      <c r="A76" s="8">
        <v>71</v>
      </c>
      <c r="B76" s="2" t="s">
        <v>83</v>
      </c>
      <c r="C76" s="15">
        <v>1</v>
      </c>
      <c r="D76" s="4">
        <v>1240000</v>
      </c>
      <c r="E76" s="3" t="s">
        <v>12</v>
      </c>
      <c r="F76" s="9">
        <f t="shared" si="10"/>
        <v>1240000</v>
      </c>
      <c r="G76" s="9"/>
      <c r="H76" s="9">
        <v>1420000</v>
      </c>
      <c r="I76" s="4" t="s">
        <v>12</v>
      </c>
      <c r="J76" s="12">
        <f t="shared" si="11"/>
        <v>1420000</v>
      </c>
      <c r="K76" s="9"/>
      <c r="L76" s="9">
        <v>1500000</v>
      </c>
      <c r="M76" s="14" t="s">
        <v>12</v>
      </c>
      <c r="N76" s="12">
        <f t="shared" si="12"/>
        <v>1500000</v>
      </c>
      <c r="O76" s="9"/>
      <c r="P76" s="9">
        <f t="shared" si="13"/>
        <v>1386666.6666666667</v>
      </c>
      <c r="Q76" s="9">
        <f t="shared" si="15"/>
        <v>1240000</v>
      </c>
      <c r="R76" s="20"/>
      <c r="S76" s="9">
        <f t="shared" si="14"/>
        <v>1313333.3333333335</v>
      </c>
    </row>
    <row r="77" spans="1:19" ht="38.25" x14ac:dyDescent="0.25">
      <c r="A77" s="8">
        <v>72</v>
      </c>
      <c r="B77" s="2" t="s">
        <v>84</v>
      </c>
      <c r="C77" s="15">
        <v>1</v>
      </c>
      <c r="D77" s="4">
        <v>1480000</v>
      </c>
      <c r="E77" s="3" t="s">
        <v>12</v>
      </c>
      <c r="F77" s="9">
        <f t="shared" si="10"/>
        <v>1480000</v>
      </c>
      <c r="G77" s="9"/>
      <c r="H77" s="9">
        <v>1700000</v>
      </c>
      <c r="I77" s="4" t="s">
        <v>12</v>
      </c>
      <c r="J77" s="12">
        <f t="shared" si="11"/>
        <v>1700000</v>
      </c>
      <c r="K77" s="9"/>
      <c r="L77" s="9">
        <v>1500000</v>
      </c>
      <c r="M77" s="14" t="s">
        <v>12</v>
      </c>
      <c r="N77" s="12">
        <f t="shared" si="12"/>
        <v>1500000</v>
      </c>
      <c r="O77" s="9"/>
      <c r="P77" s="9">
        <f t="shared" si="13"/>
        <v>1560000</v>
      </c>
      <c r="Q77" s="9">
        <f t="shared" si="15"/>
        <v>1480000</v>
      </c>
      <c r="R77" s="20"/>
      <c r="S77" s="9">
        <f t="shared" si="14"/>
        <v>1520000</v>
      </c>
    </row>
    <row r="78" spans="1:19" ht="47.25" customHeight="1" x14ac:dyDescent="0.25">
      <c r="A78" s="8">
        <v>73</v>
      </c>
      <c r="B78" s="2" t="s">
        <v>85</v>
      </c>
      <c r="C78" s="15">
        <v>1</v>
      </c>
      <c r="D78" s="4">
        <v>880000</v>
      </c>
      <c r="E78" s="3" t="s">
        <v>12</v>
      </c>
      <c r="F78" s="9">
        <f t="shared" si="10"/>
        <v>880000</v>
      </c>
      <c r="G78" s="9"/>
      <c r="H78" s="9">
        <v>1000000</v>
      </c>
      <c r="I78" s="4" t="s">
        <v>12</v>
      </c>
      <c r="J78" s="12">
        <f t="shared" si="11"/>
        <v>1000000</v>
      </c>
      <c r="K78" s="9"/>
      <c r="L78" s="9">
        <v>850000</v>
      </c>
      <c r="M78" s="14" t="s">
        <v>12</v>
      </c>
      <c r="N78" s="12">
        <f t="shared" si="12"/>
        <v>850000</v>
      </c>
      <c r="O78" s="9"/>
      <c r="P78" s="9">
        <f t="shared" si="13"/>
        <v>910000</v>
      </c>
      <c r="Q78" s="9">
        <f t="shared" si="15"/>
        <v>850000</v>
      </c>
      <c r="R78" s="20"/>
      <c r="S78" s="9">
        <f t="shared" si="14"/>
        <v>880000</v>
      </c>
    </row>
    <row r="79" spans="1:19" ht="38.25" x14ac:dyDescent="0.25">
      <c r="A79" s="8">
        <v>74</v>
      </c>
      <c r="B79" s="2" t="s">
        <v>86</v>
      </c>
      <c r="C79" s="15">
        <v>1</v>
      </c>
      <c r="D79" s="4">
        <v>1340000</v>
      </c>
      <c r="E79" s="3" t="s">
        <v>12</v>
      </c>
      <c r="F79" s="9">
        <f t="shared" si="10"/>
        <v>1340000</v>
      </c>
      <c r="G79" s="9"/>
      <c r="H79" s="9"/>
      <c r="I79" s="4" t="s">
        <v>12</v>
      </c>
      <c r="J79" s="12"/>
      <c r="K79" s="9"/>
      <c r="L79" s="9">
        <v>1800000</v>
      </c>
      <c r="M79" s="14" t="s">
        <v>12</v>
      </c>
      <c r="N79" s="12">
        <f t="shared" si="12"/>
        <v>1800000</v>
      </c>
      <c r="O79" s="9"/>
      <c r="P79" s="9">
        <f t="shared" si="13"/>
        <v>1570000</v>
      </c>
      <c r="Q79" s="9">
        <f t="shared" si="15"/>
        <v>1340000</v>
      </c>
      <c r="R79" s="20"/>
      <c r="S79" s="9">
        <f t="shared" si="14"/>
        <v>1455000</v>
      </c>
    </row>
    <row r="80" spans="1:19" ht="43.5" customHeight="1" x14ac:dyDescent="0.25">
      <c r="A80" s="8">
        <v>75</v>
      </c>
      <c r="B80" s="2" t="s">
        <v>87</v>
      </c>
      <c r="C80" s="15">
        <v>1</v>
      </c>
      <c r="D80" s="4">
        <v>1540000</v>
      </c>
      <c r="E80" s="3" t="s">
        <v>12</v>
      </c>
      <c r="F80" s="9">
        <f t="shared" si="10"/>
        <v>1540000</v>
      </c>
      <c r="G80" s="9"/>
      <c r="H80" s="10"/>
      <c r="I80" s="4" t="s">
        <v>12</v>
      </c>
      <c r="J80" s="12"/>
      <c r="K80" s="9"/>
      <c r="L80" s="9">
        <v>1800000</v>
      </c>
      <c r="M80" s="14" t="s">
        <v>12</v>
      </c>
      <c r="N80" s="12">
        <f t="shared" si="12"/>
        <v>1800000</v>
      </c>
      <c r="O80" s="9"/>
      <c r="P80" s="9">
        <f t="shared" si="13"/>
        <v>1670000</v>
      </c>
      <c r="Q80" s="9">
        <f t="shared" si="15"/>
        <v>1540000</v>
      </c>
      <c r="R80" s="20"/>
      <c r="S80" s="9">
        <f t="shared" si="14"/>
        <v>1605000</v>
      </c>
    </row>
    <row r="81" spans="1:19" ht="43.5" customHeight="1" x14ac:dyDescent="0.25">
      <c r="A81" s="8">
        <v>76</v>
      </c>
      <c r="B81" s="2" t="s">
        <v>88</v>
      </c>
      <c r="C81" s="15">
        <v>1</v>
      </c>
      <c r="D81" s="4">
        <v>1270000</v>
      </c>
      <c r="E81" s="3" t="s">
        <v>12</v>
      </c>
      <c r="F81" s="9">
        <f t="shared" si="10"/>
        <v>1270000</v>
      </c>
      <c r="G81" s="9"/>
      <c r="H81" s="9">
        <v>1460500</v>
      </c>
      <c r="I81" s="4" t="s">
        <v>12</v>
      </c>
      <c r="J81" s="12">
        <f t="shared" si="11"/>
        <v>1460500</v>
      </c>
      <c r="K81" s="9"/>
      <c r="L81" s="9">
        <v>1100000</v>
      </c>
      <c r="M81" s="14" t="s">
        <v>12</v>
      </c>
      <c r="N81" s="12">
        <f t="shared" si="12"/>
        <v>1100000</v>
      </c>
      <c r="O81" s="9"/>
      <c r="P81" s="9">
        <f t="shared" si="13"/>
        <v>1276833.3333333333</v>
      </c>
      <c r="Q81" s="9">
        <f t="shared" si="15"/>
        <v>1100000</v>
      </c>
      <c r="R81" s="20"/>
      <c r="S81" s="9">
        <f t="shared" si="14"/>
        <v>1188416.6666666665</v>
      </c>
    </row>
    <row r="82" spans="1:19" ht="43.5" customHeight="1" x14ac:dyDescent="0.25">
      <c r="A82" s="8">
        <v>77</v>
      </c>
      <c r="B82" s="2" t="s">
        <v>89</v>
      </c>
      <c r="C82" s="15">
        <v>1</v>
      </c>
      <c r="D82" s="4">
        <v>1270000</v>
      </c>
      <c r="E82" s="3" t="s">
        <v>12</v>
      </c>
      <c r="F82" s="9">
        <f t="shared" si="10"/>
        <v>1270000</v>
      </c>
      <c r="G82" s="9"/>
      <c r="H82" s="9">
        <v>1460500</v>
      </c>
      <c r="I82" s="4" t="s">
        <v>12</v>
      </c>
      <c r="J82" s="12">
        <f t="shared" si="11"/>
        <v>1460500</v>
      </c>
      <c r="K82" s="9"/>
      <c r="L82" s="9">
        <v>1100000</v>
      </c>
      <c r="M82" s="14" t="s">
        <v>12</v>
      </c>
      <c r="N82" s="12">
        <f t="shared" si="12"/>
        <v>1100000</v>
      </c>
      <c r="O82" s="9"/>
      <c r="P82" s="9">
        <f t="shared" si="13"/>
        <v>1276833.3333333333</v>
      </c>
      <c r="Q82" s="9">
        <f t="shared" si="15"/>
        <v>1100000</v>
      </c>
      <c r="R82" s="20"/>
      <c r="S82" s="9">
        <f t="shared" si="14"/>
        <v>1188416.6666666665</v>
      </c>
    </row>
    <row r="83" spans="1:19" ht="43.5" customHeight="1" x14ac:dyDescent="0.25">
      <c r="A83" s="8">
        <v>78</v>
      </c>
      <c r="B83" s="2" t="s">
        <v>90</v>
      </c>
      <c r="C83" s="15">
        <v>1</v>
      </c>
      <c r="D83" s="4">
        <v>950000</v>
      </c>
      <c r="E83" s="3" t="s">
        <v>12</v>
      </c>
      <c r="F83" s="9">
        <f t="shared" si="10"/>
        <v>950000</v>
      </c>
      <c r="G83" s="9"/>
      <c r="H83" s="9">
        <v>1090000</v>
      </c>
      <c r="I83" s="4" t="s">
        <v>12</v>
      </c>
      <c r="J83" s="12">
        <f t="shared" si="11"/>
        <v>1090000</v>
      </c>
      <c r="K83" s="9"/>
      <c r="L83" s="9">
        <v>1100000</v>
      </c>
      <c r="M83" s="14" t="s">
        <v>12</v>
      </c>
      <c r="N83" s="12">
        <f t="shared" si="12"/>
        <v>1100000</v>
      </c>
      <c r="O83" s="9"/>
      <c r="P83" s="9">
        <f t="shared" si="13"/>
        <v>1046666.6666666666</v>
      </c>
      <c r="Q83" s="9">
        <f t="shared" si="15"/>
        <v>950000</v>
      </c>
      <c r="R83" s="20"/>
      <c r="S83" s="9">
        <f t="shared" si="14"/>
        <v>998333.33333333326</v>
      </c>
    </row>
    <row r="84" spans="1:19" ht="43.5" customHeight="1" x14ac:dyDescent="0.25">
      <c r="A84" s="8">
        <v>79</v>
      </c>
      <c r="B84" s="2" t="s">
        <v>91</v>
      </c>
      <c r="C84" s="15">
        <v>1</v>
      </c>
      <c r="D84" s="4">
        <v>590000</v>
      </c>
      <c r="E84" s="3" t="s">
        <v>12</v>
      </c>
      <c r="F84" s="9">
        <f t="shared" si="10"/>
        <v>590000</v>
      </c>
      <c r="G84" s="9"/>
      <c r="H84" s="9">
        <v>680000</v>
      </c>
      <c r="I84" s="4" t="s">
        <v>12</v>
      </c>
      <c r="J84" s="12">
        <f t="shared" si="11"/>
        <v>680000</v>
      </c>
      <c r="K84" s="9"/>
      <c r="L84" s="9">
        <v>800000</v>
      </c>
      <c r="M84" s="14" t="s">
        <v>12</v>
      </c>
      <c r="N84" s="12">
        <f t="shared" si="12"/>
        <v>800000</v>
      </c>
      <c r="O84" s="9"/>
      <c r="P84" s="9">
        <f t="shared" si="13"/>
        <v>690000</v>
      </c>
      <c r="Q84" s="9">
        <f t="shared" si="15"/>
        <v>590000</v>
      </c>
      <c r="R84" s="20"/>
      <c r="S84" s="9">
        <f t="shared" si="14"/>
        <v>640000</v>
      </c>
    </row>
    <row r="85" spans="1:19" ht="43.5" customHeight="1" x14ac:dyDescent="0.25">
      <c r="A85" s="8">
        <v>80</v>
      </c>
      <c r="B85" s="2" t="s">
        <v>92</v>
      </c>
      <c r="C85" s="15">
        <v>1</v>
      </c>
      <c r="D85" s="4">
        <v>760000</v>
      </c>
      <c r="E85" s="3" t="s">
        <v>12</v>
      </c>
      <c r="F85" s="9">
        <f t="shared" si="10"/>
        <v>760000</v>
      </c>
      <c r="G85" s="9"/>
      <c r="H85" s="9">
        <v>870000</v>
      </c>
      <c r="I85" s="4" t="s">
        <v>12</v>
      </c>
      <c r="J85" s="12">
        <f t="shared" si="11"/>
        <v>870000</v>
      </c>
      <c r="K85" s="9"/>
      <c r="L85" s="9">
        <v>850000</v>
      </c>
      <c r="M85" s="14" t="s">
        <v>12</v>
      </c>
      <c r="N85" s="12">
        <f t="shared" si="12"/>
        <v>850000</v>
      </c>
      <c r="O85" s="9"/>
      <c r="P85" s="9">
        <f t="shared" si="13"/>
        <v>826666.66666666663</v>
      </c>
      <c r="Q85" s="9">
        <f t="shared" si="15"/>
        <v>760000</v>
      </c>
      <c r="R85" s="20"/>
      <c r="S85" s="9">
        <f t="shared" si="14"/>
        <v>793333.33333333326</v>
      </c>
    </row>
    <row r="86" spans="1:19" ht="43.5" customHeight="1" x14ac:dyDescent="0.25">
      <c r="A86" s="8">
        <v>81</v>
      </c>
      <c r="B86" s="2" t="s">
        <v>93</v>
      </c>
      <c r="C86" s="15">
        <v>1</v>
      </c>
      <c r="D86" s="4">
        <v>1650000</v>
      </c>
      <c r="E86" s="3" t="s">
        <v>12</v>
      </c>
      <c r="F86" s="9">
        <f t="shared" si="10"/>
        <v>1650000</v>
      </c>
      <c r="G86" s="9"/>
      <c r="H86" s="9">
        <v>1800000</v>
      </c>
      <c r="I86" s="4" t="s">
        <v>12</v>
      </c>
      <c r="J86" s="12">
        <f t="shared" si="11"/>
        <v>1800000</v>
      </c>
      <c r="K86" s="9"/>
      <c r="L86" s="9">
        <v>1000000</v>
      </c>
      <c r="M86" s="14" t="s">
        <v>12</v>
      </c>
      <c r="N86" s="19">
        <f t="shared" si="12"/>
        <v>1000000</v>
      </c>
      <c r="O86" s="9"/>
      <c r="P86" s="9">
        <f>AVERAGE(F86,J86)</f>
        <v>1725000</v>
      </c>
      <c r="Q86" s="9">
        <f>MIN(F86,J86)</f>
        <v>1650000</v>
      </c>
      <c r="R86" s="20"/>
      <c r="S86" s="9">
        <f t="shared" si="14"/>
        <v>1687500</v>
      </c>
    </row>
    <row r="87" spans="1:19" ht="43.5" customHeight="1" x14ac:dyDescent="0.25">
      <c r="A87" s="8">
        <v>82</v>
      </c>
      <c r="B87" s="2" t="s">
        <v>94</v>
      </c>
      <c r="C87" s="15">
        <v>1</v>
      </c>
      <c r="D87" s="4">
        <v>1104000</v>
      </c>
      <c r="E87" s="3" t="s">
        <v>12</v>
      </c>
      <c r="F87" s="9">
        <f t="shared" si="10"/>
        <v>1104000</v>
      </c>
      <c r="G87" s="9"/>
      <c r="H87" s="10">
        <v>1300000</v>
      </c>
      <c r="I87" s="4" t="s">
        <v>12</v>
      </c>
      <c r="J87" s="12">
        <f t="shared" si="11"/>
        <v>1300000</v>
      </c>
      <c r="K87" s="9"/>
      <c r="L87" s="9">
        <v>1150000</v>
      </c>
      <c r="M87" s="14" t="s">
        <v>12</v>
      </c>
      <c r="N87" s="12">
        <f t="shared" si="12"/>
        <v>1150000</v>
      </c>
      <c r="O87" s="9"/>
      <c r="P87" s="9">
        <f t="shared" si="13"/>
        <v>1184666.6666666667</v>
      </c>
      <c r="Q87" s="9">
        <f t="shared" ref="Q87:Q98" si="16">MIN(F87,J87,N87)</f>
        <v>1104000</v>
      </c>
      <c r="R87" s="20"/>
      <c r="S87" s="9">
        <f t="shared" si="14"/>
        <v>1144333.3333333335</v>
      </c>
    </row>
    <row r="88" spans="1:19" ht="43.5" customHeight="1" x14ac:dyDescent="0.25">
      <c r="A88" s="8">
        <v>83</v>
      </c>
      <c r="B88" s="2" t="s">
        <v>95</v>
      </c>
      <c r="C88" s="15">
        <v>1</v>
      </c>
      <c r="D88" s="4">
        <v>890000</v>
      </c>
      <c r="E88" s="3" t="s">
        <v>12</v>
      </c>
      <c r="F88" s="9">
        <f t="shared" si="10"/>
        <v>890000</v>
      </c>
      <c r="G88" s="9"/>
      <c r="H88" s="9">
        <v>1023000</v>
      </c>
      <c r="I88" s="4" t="s">
        <v>12</v>
      </c>
      <c r="J88" s="12">
        <f t="shared" si="11"/>
        <v>1023000</v>
      </c>
      <c r="K88" s="9"/>
      <c r="L88" s="9">
        <v>950000</v>
      </c>
      <c r="M88" s="14" t="s">
        <v>12</v>
      </c>
      <c r="N88" s="12">
        <f t="shared" si="12"/>
        <v>950000</v>
      </c>
      <c r="O88" s="9"/>
      <c r="P88" s="9">
        <f t="shared" si="13"/>
        <v>954333.33333333337</v>
      </c>
      <c r="Q88" s="9">
        <f t="shared" si="16"/>
        <v>890000</v>
      </c>
      <c r="R88" s="20"/>
      <c r="S88" s="9">
        <f t="shared" si="14"/>
        <v>922166.66666666674</v>
      </c>
    </row>
    <row r="89" spans="1:19" ht="43.5" customHeight="1" x14ac:dyDescent="0.25">
      <c r="A89" s="8">
        <v>84</v>
      </c>
      <c r="B89" s="2" t="s">
        <v>96</v>
      </c>
      <c r="C89" s="15">
        <v>1</v>
      </c>
      <c r="D89" s="4">
        <v>1170000</v>
      </c>
      <c r="E89" s="3" t="s">
        <v>12</v>
      </c>
      <c r="F89" s="9">
        <f t="shared" si="10"/>
        <v>1170000</v>
      </c>
      <c r="G89" s="9"/>
      <c r="H89" s="9">
        <v>1350000</v>
      </c>
      <c r="I89" s="4" t="s">
        <v>12</v>
      </c>
      <c r="J89" s="12">
        <f t="shared" si="11"/>
        <v>1350000</v>
      </c>
      <c r="K89" s="9"/>
      <c r="L89" s="9">
        <v>1200000</v>
      </c>
      <c r="M89" s="14" t="s">
        <v>12</v>
      </c>
      <c r="N89" s="12">
        <f t="shared" si="12"/>
        <v>1200000</v>
      </c>
      <c r="O89" s="9"/>
      <c r="P89" s="9">
        <f t="shared" si="13"/>
        <v>1240000</v>
      </c>
      <c r="Q89" s="9">
        <f t="shared" si="16"/>
        <v>1170000</v>
      </c>
      <c r="R89" s="20"/>
      <c r="S89" s="9">
        <f t="shared" si="14"/>
        <v>1205000</v>
      </c>
    </row>
    <row r="90" spans="1:19" ht="43.5" customHeight="1" x14ac:dyDescent="0.25">
      <c r="A90" s="8">
        <v>85</v>
      </c>
      <c r="B90" s="2" t="s">
        <v>97</v>
      </c>
      <c r="C90" s="15">
        <v>1</v>
      </c>
      <c r="D90" s="4">
        <v>1380000</v>
      </c>
      <c r="E90" s="3" t="s">
        <v>12</v>
      </c>
      <c r="F90" s="9">
        <f t="shared" si="10"/>
        <v>1380000</v>
      </c>
      <c r="G90" s="9"/>
      <c r="H90" s="9">
        <v>1500000</v>
      </c>
      <c r="I90" s="4" t="s">
        <v>12</v>
      </c>
      <c r="J90" s="12">
        <f t="shared" si="11"/>
        <v>1500000</v>
      </c>
      <c r="K90" s="9"/>
      <c r="L90" s="9">
        <v>1300000</v>
      </c>
      <c r="M90" s="14" t="s">
        <v>12</v>
      </c>
      <c r="N90" s="12">
        <f t="shared" si="12"/>
        <v>1300000</v>
      </c>
      <c r="O90" s="9"/>
      <c r="P90" s="9">
        <f t="shared" si="13"/>
        <v>1393333.3333333333</v>
      </c>
      <c r="Q90" s="9">
        <f t="shared" si="16"/>
        <v>1300000</v>
      </c>
      <c r="R90" s="20"/>
      <c r="S90" s="9">
        <f t="shared" si="14"/>
        <v>1346666.6666666665</v>
      </c>
    </row>
    <row r="91" spans="1:19" ht="43.5" customHeight="1" x14ac:dyDescent="0.25">
      <c r="A91" s="8">
        <v>86</v>
      </c>
      <c r="B91" s="2" t="s">
        <v>98</v>
      </c>
      <c r="C91" s="15">
        <v>1</v>
      </c>
      <c r="D91" s="4">
        <v>850000</v>
      </c>
      <c r="E91" s="3" t="s">
        <v>12</v>
      </c>
      <c r="F91" s="9">
        <f t="shared" si="10"/>
        <v>850000</v>
      </c>
      <c r="G91" s="9"/>
      <c r="H91" s="9">
        <v>970000</v>
      </c>
      <c r="I91" s="4" t="s">
        <v>12</v>
      </c>
      <c r="J91" s="12">
        <f t="shared" si="11"/>
        <v>970000</v>
      </c>
      <c r="K91" s="9"/>
      <c r="L91" s="9">
        <v>950000</v>
      </c>
      <c r="M91" s="14" t="s">
        <v>12</v>
      </c>
      <c r="N91" s="12">
        <f t="shared" si="12"/>
        <v>950000</v>
      </c>
      <c r="O91" s="9"/>
      <c r="P91" s="9">
        <f t="shared" si="13"/>
        <v>923333.33333333337</v>
      </c>
      <c r="Q91" s="9">
        <f t="shared" si="16"/>
        <v>850000</v>
      </c>
      <c r="R91" s="20"/>
      <c r="S91" s="9">
        <f t="shared" si="14"/>
        <v>886666.66666666674</v>
      </c>
    </row>
    <row r="92" spans="1:19" ht="43.5" customHeight="1" x14ac:dyDescent="0.25">
      <c r="A92" s="8">
        <v>87</v>
      </c>
      <c r="B92" s="2" t="s">
        <v>99</v>
      </c>
      <c r="C92" s="15">
        <v>1</v>
      </c>
      <c r="D92" s="4">
        <v>1140000</v>
      </c>
      <c r="E92" s="3" t="s">
        <v>12</v>
      </c>
      <c r="F92" s="9">
        <f t="shared" si="10"/>
        <v>1140000</v>
      </c>
      <c r="G92" s="9"/>
      <c r="H92" s="9"/>
      <c r="I92" s="4" t="s">
        <v>12</v>
      </c>
      <c r="J92" s="12"/>
      <c r="K92" s="9"/>
      <c r="L92" s="9">
        <v>1500000</v>
      </c>
      <c r="M92" s="14" t="s">
        <v>12</v>
      </c>
      <c r="N92" s="12">
        <f t="shared" si="12"/>
        <v>1500000</v>
      </c>
      <c r="O92" s="9"/>
      <c r="P92" s="9">
        <f t="shared" si="13"/>
        <v>1320000</v>
      </c>
      <c r="Q92" s="9">
        <f t="shared" si="16"/>
        <v>1140000</v>
      </c>
      <c r="R92" s="20"/>
      <c r="S92" s="9">
        <f t="shared" si="14"/>
        <v>1230000</v>
      </c>
    </row>
    <row r="93" spans="1:19" ht="43.5" customHeight="1" x14ac:dyDescent="0.25">
      <c r="A93" s="8">
        <v>88</v>
      </c>
      <c r="B93" s="2" t="s">
        <v>100</v>
      </c>
      <c r="C93" s="15">
        <v>1</v>
      </c>
      <c r="D93" s="4">
        <v>1440000</v>
      </c>
      <c r="E93" s="3" t="s">
        <v>12</v>
      </c>
      <c r="F93" s="9">
        <f t="shared" si="10"/>
        <v>1440000</v>
      </c>
      <c r="G93" s="9"/>
      <c r="H93" s="9"/>
      <c r="I93" s="4" t="s">
        <v>12</v>
      </c>
      <c r="J93" s="12"/>
      <c r="K93" s="9"/>
      <c r="L93" s="9">
        <v>1500000</v>
      </c>
      <c r="M93" s="14" t="s">
        <v>12</v>
      </c>
      <c r="N93" s="12">
        <f t="shared" si="12"/>
        <v>1500000</v>
      </c>
      <c r="O93" s="9"/>
      <c r="P93" s="9">
        <f t="shared" si="13"/>
        <v>1470000</v>
      </c>
      <c r="Q93" s="9">
        <f t="shared" si="16"/>
        <v>1440000</v>
      </c>
      <c r="R93" s="20"/>
      <c r="S93" s="9">
        <f t="shared" si="14"/>
        <v>1455000</v>
      </c>
    </row>
    <row r="94" spans="1:19" ht="38.25" x14ac:dyDescent="0.25">
      <c r="A94" s="8">
        <v>89</v>
      </c>
      <c r="B94" s="2" t="s">
        <v>101</v>
      </c>
      <c r="C94" s="15">
        <v>1</v>
      </c>
      <c r="D94" s="4">
        <v>890000</v>
      </c>
      <c r="E94" s="3" t="s">
        <v>12</v>
      </c>
      <c r="F94" s="9">
        <f t="shared" si="10"/>
        <v>890000</v>
      </c>
      <c r="G94" s="9"/>
      <c r="H94" s="10">
        <v>1020000</v>
      </c>
      <c r="I94" s="4" t="s">
        <v>12</v>
      </c>
      <c r="J94" s="12">
        <f t="shared" si="11"/>
        <v>1020000</v>
      </c>
      <c r="K94" s="9"/>
      <c r="L94" s="9">
        <v>1100000</v>
      </c>
      <c r="M94" s="14" t="s">
        <v>12</v>
      </c>
      <c r="N94" s="12">
        <f t="shared" si="12"/>
        <v>1100000</v>
      </c>
      <c r="O94" s="9"/>
      <c r="P94" s="9">
        <f t="shared" si="13"/>
        <v>1003333.3333333334</v>
      </c>
      <c r="Q94" s="9">
        <f t="shared" si="16"/>
        <v>890000</v>
      </c>
      <c r="R94" s="20"/>
      <c r="S94" s="9">
        <f t="shared" si="14"/>
        <v>946666.66666666674</v>
      </c>
    </row>
    <row r="95" spans="1:19" ht="38.25" customHeight="1" x14ac:dyDescent="0.25">
      <c r="A95" s="8">
        <v>90</v>
      </c>
      <c r="B95" s="2" t="s">
        <v>102</v>
      </c>
      <c r="C95" s="15">
        <v>1</v>
      </c>
      <c r="D95" s="4">
        <v>890000</v>
      </c>
      <c r="E95" s="3" t="s">
        <v>12</v>
      </c>
      <c r="F95" s="9">
        <f t="shared" si="10"/>
        <v>890000</v>
      </c>
      <c r="G95" s="9"/>
      <c r="H95" s="9">
        <v>1020000</v>
      </c>
      <c r="I95" s="4" t="s">
        <v>12</v>
      </c>
      <c r="J95" s="12">
        <f t="shared" si="11"/>
        <v>1020000</v>
      </c>
      <c r="K95" s="9"/>
      <c r="L95" s="9">
        <v>1100000</v>
      </c>
      <c r="M95" s="14" t="s">
        <v>12</v>
      </c>
      <c r="N95" s="12">
        <f t="shared" si="12"/>
        <v>1100000</v>
      </c>
      <c r="O95" s="9"/>
      <c r="P95" s="9">
        <f t="shared" si="13"/>
        <v>1003333.3333333334</v>
      </c>
      <c r="Q95" s="9">
        <f t="shared" si="16"/>
        <v>890000</v>
      </c>
      <c r="R95" s="20"/>
      <c r="S95" s="9">
        <f t="shared" si="14"/>
        <v>946666.66666666674</v>
      </c>
    </row>
    <row r="96" spans="1:19" ht="25.5" x14ac:dyDescent="0.25">
      <c r="A96" s="8">
        <v>91</v>
      </c>
      <c r="B96" s="2" t="s">
        <v>103</v>
      </c>
      <c r="C96" s="15">
        <v>1</v>
      </c>
      <c r="D96" s="4">
        <v>750000</v>
      </c>
      <c r="E96" s="3" t="s">
        <v>12</v>
      </c>
      <c r="F96" s="9">
        <f t="shared" si="10"/>
        <v>750000</v>
      </c>
      <c r="G96" s="9"/>
      <c r="H96" s="9">
        <v>860000</v>
      </c>
      <c r="I96" s="4" t="s">
        <v>12</v>
      </c>
      <c r="J96" s="12">
        <f t="shared" si="11"/>
        <v>860000</v>
      </c>
      <c r="K96" s="9"/>
      <c r="L96" s="9">
        <v>1100000</v>
      </c>
      <c r="M96" s="14" t="s">
        <v>12</v>
      </c>
      <c r="N96" s="12">
        <f t="shared" si="12"/>
        <v>1100000</v>
      </c>
      <c r="O96" s="9"/>
      <c r="P96" s="9">
        <f t="shared" si="13"/>
        <v>903333.33333333337</v>
      </c>
      <c r="Q96" s="9">
        <f t="shared" si="16"/>
        <v>750000</v>
      </c>
      <c r="R96" s="20"/>
      <c r="S96" s="9">
        <f t="shared" si="14"/>
        <v>826666.66666666674</v>
      </c>
    </row>
    <row r="97" spans="1:19" ht="38.25" x14ac:dyDescent="0.25">
      <c r="A97" s="8">
        <v>92</v>
      </c>
      <c r="B97" s="2" t="s">
        <v>104</v>
      </c>
      <c r="C97" s="15">
        <v>1</v>
      </c>
      <c r="D97" s="4">
        <v>520000</v>
      </c>
      <c r="E97" s="3" t="s">
        <v>12</v>
      </c>
      <c r="F97" s="9">
        <f t="shared" si="10"/>
        <v>520000</v>
      </c>
      <c r="G97" s="9"/>
      <c r="H97" s="9">
        <v>590000</v>
      </c>
      <c r="I97" s="4" t="s">
        <v>12</v>
      </c>
      <c r="J97" s="12">
        <f t="shared" si="11"/>
        <v>590000</v>
      </c>
      <c r="K97" s="9"/>
      <c r="L97" s="9">
        <v>630000</v>
      </c>
      <c r="M97" s="14" t="s">
        <v>12</v>
      </c>
      <c r="N97" s="12">
        <f t="shared" si="12"/>
        <v>630000</v>
      </c>
      <c r="O97" s="9"/>
      <c r="P97" s="9">
        <f t="shared" si="13"/>
        <v>580000</v>
      </c>
      <c r="Q97" s="9">
        <f t="shared" si="16"/>
        <v>520000</v>
      </c>
      <c r="R97" s="20"/>
      <c r="S97" s="9">
        <f t="shared" si="14"/>
        <v>550000</v>
      </c>
    </row>
    <row r="98" spans="1:19" ht="38.25" x14ac:dyDescent="0.25">
      <c r="A98" s="8">
        <v>93</v>
      </c>
      <c r="B98" s="2" t="s">
        <v>105</v>
      </c>
      <c r="C98" s="15">
        <v>1</v>
      </c>
      <c r="D98" s="4">
        <v>720000</v>
      </c>
      <c r="E98" s="3" t="s">
        <v>12</v>
      </c>
      <c r="F98" s="9">
        <f t="shared" si="10"/>
        <v>720000</v>
      </c>
      <c r="G98" s="9"/>
      <c r="H98" s="9">
        <v>800000</v>
      </c>
      <c r="I98" s="4" t="s">
        <v>12</v>
      </c>
      <c r="J98" s="12">
        <f t="shared" si="11"/>
        <v>800000</v>
      </c>
      <c r="K98" s="9"/>
      <c r="L98" s="9">
        <v>700000</v>
      </c>
      <c r="M98" s="14" t="s">
        <v>12</v>
      </c>
      <c r="N98" s="12">
        <f t="shared" si="12"/>
        <v>700000</v>
      </c>
      <c r="O98" s="9"/>
      <c r="P98" s="9">
        <f t="shared" si="13"/>
        <v>740000</v>
      </c>
      <c r="Q98" s="9">
        <f t="shared" si="16"/>
        <v>700000</v>
      </c>
      <c r="R98" s="20"/>
      <c r="S98" s="9">
        <f t="shared" si="14"/>
        <v>720000</v>
      </c>
    </row>
    <row r="99" spans="1:19" ht="38.25" x14ac:dyDescent="0.25">
      <c r="A99" s="8">
        <v>94</v>
      </c>
      <c r="B99" s="2" t="s">
        <v>106</v>
      </c>
      <c r="C99" s="15">
        <v>1</v>
      </c>
      <c r="D99" s="4">
        <v>1550000</v>
      </c>
      <c r="E99" s="3" t="s">
        <v>12</v>
      </c>
      <c r="F99" s="9">
        <f t="shared" si="10"/>
        <v>1550000</v>
      </c>
      <c r="G99" s="9"/>
      <c r="H99" s="9">
        <v>1700000</v>
      </c>
      <c r="I99" s="4" t="s">
        <v>12</v>
      </c>
      <c r="J99" s="12">
        <f t="shared" si="11"/>
        <v>1700000</v>
      </c>
      <c r="K99" s="9"/>
      <c r="L99" s="9">
        <v>850000</v>
      </c>
      <c r="M99" s="14" t="s">
        <v>12</v>
      </c>
      <c r="N99" s="19">
        <f t="shared" si="12"/>
        <v>850000</v>
      </c>
      <c r="O99" s="9"/>
      <c r="P99" s="9">
        <f>AVERAGE(F99,J99)</f>
        <v>1625000</v>
      </c>
      <c r="Q99" s="9">
        <f>MIN(F99,J99)</f>
        <v>1550000</v>
      </c>
      <c r="R99" s="20"/>
      <c r="S99" s="9">
        <f t="shared" si="14"/>
        <v>1587500</v>
      </c>
    </row>
    <row r="100" spans="1:19" ht="38.25" x14ac:dyDescent="0.25">
      <c r="A100" s="8">
        <v>95</v>
      </c>
      <c r="B100" s="2" t="s">
        <v>107</v>
      </c>
      <c r="C100" s="15">
        <v>1</v>
      </c>
      <c r="D100" s="4">
        <v>1008000</v>
      </c>
      <c r="E100" s="3" t="s">
        <v>12</v>
      </c>
      <c r="F100" s="9">
        <f t="shared" si="10"/>
        <v>1008000</v>
      </c>
      <c r="G100" s="9"/>
      <c r="H100" s="9">
        <v>1100000</v>
      </c>
      <c r="I100" s="4" t="s">
        <v>12</v>
      </c>
      <c r="J100" s="12">
        <f t="shared" si="11"/>
        <v>1100000</v>
      </c>
      <c r="K100" s="9"/>
      <c r="L100" s="9">
        <v>980000</v>
      </c>
      <c r="M100" s="14" t="s">
        <v>12</v>
      </c>
      <c r="N100" s="12">
        <f t="shared" si="12"/>
        <v>980000</v>
      </c>
      <c r="O100" s="9"/>
      <c r="P100" s="9">
        <f t="shared" si="13"/>
        <v>1029333.3333333334</v>
      </c>
      <c r="Q100" s="9">
        <f>MIN(F100,J100,N100)</f>
        <v>980000</v>
      </c>
      <c r="R100" s="20"/>
      <c r="S100" s="9">
        <f t="shared" si="14"/>
        <v>1004666.6666666667</v>
      </c>
    </row>
    <row r="101" spans="1:19" ht="38.25" x14ac:dyDescent="0.25">
      <c r="A101" s="8">
        <v>96</v>
      </c>
      <c r="B101" s="2" t="s">
        <v>108</v>
      </c>
      <c r="C101" s="15">
        <v>1</v>
      </c>
      <c r="D101" s="4">
        <v>1120000</v>
      </c>
      <c r="E101" s="3" t="s">
        <v>12</v>
      </c>
      <c r="F101" s="9">
        <f t="shared" si="10"/>
        <v>1120000</v>
      </c>
      <c r="G101" s="9"/>
      <c r="H101" s="9">
        <v>1250000</v>
      </c>
      <c r="I101" s="4" t="s">
        <v>12</v>
      </c>
      <c r="J101" s="12">
        <f t="shared" si="11"/>
        <v>1250000</v>
      </c>
      <c r="K101" s="9"/>
      <c r="L101" s="9">
        <v>670000</v>
      </c>
      <c r="M101" s="14" t="s">
        <v>12</v>
      </c>
      <c r="N101" s="19">
        <f t="shared" si="12"/>
        <v>670000</v>
      </c>
      <c r="O101" s="9"/>
      <c r="P101" s="9">
        <f>AVERAGE(F101,J101)</f>
        <v>1185000</v>
      </c>
      <c r="Q101" s="9">
        <f>MIN(F101,J101)</f>
        <v>1120000</v>
      </c>
      <c r="R101" s="20"/>
      <c r="S101" s="9">
        <f t="shared" si="14"/>
        <v>1152500</v>
      </c>
    </row>
    <row r="102" spans="1:19" ht="38.25" x14ac:dyDescent="0.25">
      <c r="A102" s="8">
        <v>97</v>
      </c>
      <c r="B102" s="2" t="s">
        <v>109</v>
      </c>
      <c r="C102" s="15">
        <v>1</v>
      </c>
      <c r="D102" s="4">
        <v>980000</v>
      </c>
      <c r="E102" s="3" t="s">
        <v>12</v>
      </c>
      <c r="F102" s="9">
        <f t="shared" si="10"/>
        <v>980000</v>
      </c>
      <c r="G102" s="9"/>
      <c r="H102" s="9">
        <v>1120000</v>
      </c>
      <c r="I102" s="4" t="s">
        <v>12</v>
      </c>
      <c r="J102" s="12">
        <f t="shared" si="11"/>
        <v>1120000</v>
      </c>
      <c r="K102" s="9"/>
      <c r="L102" s="9">
        <v>1000000</v>
      </c>
      <c r="M102" s="14" t="s">
        <v>12</v>
      </c>
      <c r="N102" s="12">
        <f t="shared" si="12"/>
        <v>1000000</v>
      </c>
      <c r="O102" s="9"/>
      <c r="P102" s="9">
        <f t="shared" si="13"/>
        <v>1033333.3333333334</v>
      </c>
      <c r="Q102" s="9">
        <f t="shared" ref="Q102:Q109" si="17">MIN(F102,J102,N102)</f>
        <v>980000</v>
      </c>
      <c r="R102" s="20"/>
      <c r="S102" s="9">
        <f t="shared" si="14"/>
        <v>1006666.6666666667</v>
      </c>
    </row>
    <row r="103" spans="1:19" ht="38.25" x14ac:dyDescent="0.25">
      <c r="A103" s="8">
        <v>98</v>
      </c>
      <c r="B103" s="2" t="s">
        <v>110</v>
      </c>
      <c r="C103" s="15">
        <v>1</v>
      </c>
      <c r="D103" s="4">
        <v>1180000</v>
      </c>
      <c r="E103" s="3" t="s">
        <v>12</v>
      </c>
      <c r="F103" s="9">
        <f t="shared" si="10"/>
        <v>1180000</v>
      </c>
      <c r="G103" s="9"/>
      <c r="H103" s="9">
        <v>1350000</v>
      </c>
      <c r="I103" s="4" t="s">
        <v>12</v>
      </c>
      <c r="J103" s="12">
        <f t="shared" si="11"/>
        <v>1350000</v>
      </c>
      <c r="K103" s="9"/>
      <c r="L103" s="9">
        <v>1150000</v>
      </c>
      <c r="M103" s="14" t="s">
        <v>12</v>
      </c>
      <c r="N103" s="12">
        <f t="shared" si="12"/>
        <v>1150000</v>
      </c>
      <c r="O103" s="9"/>
      <c r="P103" s="9">
        <f t="shared" si="13"/>
        <v>1226666.6666666667</v>
      </c>
      <c r="Q103" s="9">
        <f t="shared" si="17"/>
        <v>1150000</v>
      </c>
      <c r="R103" s="20"/>
      <c r="S103" s="9">
        <f t="shared" si="14"/>
        <v>1188333.3333333335</v>
      </c>
    </row>
    <row r="104" spans="1:19" ht="63.75" x14ac:dyDescent="0.25">
      <c r="A104" s="8">
        <v>99</v>
      </c>
      <c r="B104" s="2" t="s">
        <v>111</v>
      </c>
      <c r="C104" s="15">
        <v>1</v>
      </c>
      <c r="D104" s="4">
        <v>800000</v>
      </c>
      <c r="E104" s="3" t="s">
        <v>12</v>
      </c>
      <c r="F104" s="9">
        <f t="shared" si="10"/>
        <v>800000</v>
      </c>
      <c r="G104" s="9"/>
      <c r="H104" s="9">
        <v>920000</v>
      </c>
      <c r="I104" s="4" t="s">
        <v>12</v>
      </c>
      <c r="J104" s="12">
        <f t="shared" si="11"/>
        <v>920000</v>
      </c>
      <c r="K104" s="9"/>
      <c r="L104" s="9">
        <v>700000</v>
      </c>
      <c r="M104" s="14" t="s">
        <v>12</v>
      </c>
      <c r="N104" s="12">
        <f t="shared" si="12"/>
        <v>700000</v>
      </c>
      <c r="O104" s="9"/>
      <c r="P104" s="9">
        <f t="shared" si="13"/>
        <v>806666.66666666663</v>
      </c>
      <c r="Q104" s="9">
        <f t="shared" si="17"/>
        <v>700000</v>
      </c>
      <c r="R104" s="20"/>
      <c r="S104" s="9">
        <f t="shared" si="14"/>
        <v>753333.33333333326</v>
      </c>
    </row>
    <row r="105" spans="1:19" ht="38.25" x14ac:dyDescent="0.25">
      <c r="A105" s="8">
        <v>100</v>
      </c>
      <c r="B105" s="2" t="s">
        <v>112</v>
      </c>
      <c r="C105" s="15">
        <v>1</v>
      </c>
      <c r="D105" s="4">
        <v>980000</v>
      </c>
      <c r="E105" s="3" t="s">
        <v>12</v>
      </c>
      <c r="F105" s="9">
        <f t="shared" si="10"/>
        <v>980000</v>
      </c>
      <c r="G105" s="9"/>
      <c r="H105" s="9"/>
      <c r="I105" s="4" t="s">
        <v>12</v>
      </c>
      <c r="J105" s="12"/>
      <c r="K105" s="9"/>
      <c r="L105" s="9">
        <v>1300000</v>
      </c>
      <c r="M105" s="14" t="s">
        <v>12</v>
      </c>
      <c r="N105" s="12">
        <f t="shared" si="12"/>
        <v>1300000</v>
      </c>
      <c r="O105" s="9"/>
      <c r="P105" s="9">
        <f t="shared" si="13"/>
        <v>1140000</v>
      </c>
      <c r="Q105" s="9">
        <f t="shared" si="17"/>
        <v>980000</v>
      </c>
      <c r="R105" s="20"/>
      <c r="S105" s="9">
        <f t="shared" si="14"/>
        <v>1060000</v>
      </c>
    </row>
    <row r="106" spans="1:19" ht="38.25" x14ac:dyDescent="0.25">
      <c r="A106" s="8">
        <v>101</v>
      </c>
      <c r="B106" s="2" t="s">
        <v>113</v>
      </c>
      <c r="C106" s="15">
        <v>1</v>
      </c>
      <c r="D106" s="4">
        <v>1340000</v>
      </c>
      <c r="E106" s="3" t="s">
        <v>12</v>
      </c>
      <c r="F106" s="9">
        <f t="shared" si="10"/>
        <v>1340000</v>
      </c>
      <c r="G106" s="9"/>
      <c r="H106" s="9"/>
      <c r="I106" s="4" t="s">
        <v>12</v>
      </c>
      <c r="J106" s="12"/>
      <c r="K106" s="9"/>
      <c r="L106" s="9">
        <v>1300000</v>
      </c>
      <c r="M106" s="14" t="s">
        <v>12</v>
      </c>
      <c r="N106" s="12">
        <f t="shared" si="12"/>
        <v>1300000</v>
      </c>
      <c r="O106" s="9"/>
      <c r="P106" s="9">
        <f t="shared" si="13"/>
        <v>1320000</v>
      </c>
      <c r="Q106" s="9">
        <f t="shared" si="17"/>
        <v>1300000</v>
      </c>
      <c r="R106" s="20"/>
      <c r="S106" s="9">
        <f t="shared" si="14"/>
        <v>1310000</v>
      </c>
    </row>
    <row r="107" spans="1:19" ht="38.25" x14ac:dyDescent="0.25">
      <c r="A107" s="8">
        <v>102</v>
      </c>
      <c r="B107" s="2" t="s">
        <v>114</v>
      </c>
      <c r="C107" s="15">
        <v>1</v>
      </c>
      <c r="D107" s="4">
        <v>1120000</v>
      </c>
      <c r="E107" s="3" t="s">
        <v>12</v>
      </c>
      <c r="F107" s="9">
        <f t="shared" si="10"/>
        <v>1120000</v>
      </c>
      <c r="G107" s="9"/>
      <c r="H107" s="9">
        <v>1250000</v>
      </c>
      <c r="I107" s="4" t="s">
        <v>12</v>
      </c>
      <c r="J107" s="12">
        <f t="shared" si="11"/>
        <v>1250000</v>
      </c>
      <c r="K107" s="9"/>
      <c r="L107" s="9">
        <v>800000</v>
      </c>
      <c r="M107" s="14" t="s">
        <v>12</v>
      </c>
      <c r="N107" s="12">
        <f t="shared" si="12"/>
        <v>800000</v>
      </c>
      <c r="O107" s="9"/>
      <c r="P107" s="9">
        <f t="shared" si="13"/>
        <v>1056666.6666666667</v>
      </c>
      <c r="Q107" s="9">
        <f t="shared" si="17"/>
        <v>800000</v>
      </c>
      <c r="R107" s="20"/>
      <c r="S107" s="9">
        <f t="shared" si="14"/>
        <v>928333.33333333337</v>
      </c>
    </row>
    <row r="108" spans="1:19" ht="38.25" x14ac:dyDescent="0.25">
      <c r="A108" s="8">
        <v>103</v>
      </c>
      <c r="B108" s="2" t="s">
        <v>115</v>
      </c>
      <c r="C108" s="15">
        <v>1</v>
      </c>
      <c r="D108" s="4">
        <v>1120000</v>
      </c>
      <c r="E108" s="3" t="s">
        <v>12</v>
      </c>
      <c r="F108" s="9">
        <f t="shared" si="10"/>
        <v>1120000</v>
      </c>
      <c r="G108" s="9"/>
      <c r="H108" s="9">
        <v>1250000</v>
      </c>
      <c r="I108" s="4" t="s">
        <v>12</v>
      </c>
      <c r="J108" s="12">
        <f t="shared" si="11"/>
        <v>1250000</v>
      </c>
      <c r="K108" s="9"/>
      <c r="L108" s="9">
        <v>800000</v>
      </c>
      <c r="M108" s="14" t="s">
        <v>12</v>
      </c>
      <c r="N108" s="12">
        <f t="shared" si="12"/>
        <v>800000</v>
      </c>
      <c r="O108" s="9"/>
      <c r="P108" s="9">
        <f t="shared" si="13"/>
        <v>1056666.6666666667</v>
      </c>
      <c r="Q108" s="9">
        <f t="shared" si="17"/>
        <v>800000</v>
      </c>
      <c r="R108" s="20"/>
      <c r="S108" s="9">
        <f t="shared" si="14"/>
        <v>928333.33333333337</v>
      </c>
    </row>
    <row r="109" spans="1:19" ht="38.25" x14ac:dyDescent="0.25">
      <c r="A109" s="8">
        <v>104</v>
      </c>
      <c r="B109" s="2" t="s">
        <v>116</v>
      </c>
      <c r="C109" s="15">
        <v>1</v>
      </c>
      <c r="D109" s="4">
        <v>780000</v>
      </c>
      <c r="E109" s="3" t="s">
        <v>12</v>
      </c>
      <c r="F109" s="9">
        <f t="shared" si="10"/>
        <v>780000</v>
      </c>
      <c r="G109" s="9"/>
      <c r="H109" s="9">
        <v>890000</v>
      </c>
      <c r="I109" s="4" t="s">
        <v>12</v>
      </c>
      <c r="J109" s="12">
        <f t="shared" si="11"/>
        <v>890000</v>
      </c>
      <c r="K109" s="9"/>
      <c r="L109" s="9">
        <v>800000</v>
      </c>
      <c r="M109" s="14" t="s">
        <v>12</v>
      </c>
      <c r="N109" s="12">
        <f t="shared" si="12"/>
        <v>800000</v>
      </c>
      <c r="O109" s="9"/>
      <c r="P109" s="9">
        <f t="shared" si="13"/>
        <v>823333.33333333337</v>
      </c>
      <c r="Q109" s="9">
        <f t="shared" si="17"/>
        <v>780000</v>
      </c>
      <c r="R109" s="20"/>
      <c r="S109" s="9">
        <f t="shared" si="14"/>
        <v>801666.66666666674</v>
      </c>
    </row>
    <row r="110" spans="1:19" ht="25.5" x14ac:dyDescent="0.25">
      <c r="A110" s="8">
        <v>105</v>
      </c>
      <c r="B110" s="2" t="s">
        <v>117</v>
      </c>
      <c r="C110" s="15">
        <v>1</v>
      </c>
      <c r="D110" s="4">
        <v>744000</v>
      </c>
      <c r="E110" s="3" t="s">
        <v>12</v>
      </c>
      <c r="F110" s="9">
        <f t="shared" si="10"/>
        <v>744000</v>
      </c>
      <c r="G110" s="9"/>
      <c r="H110" s="9">
        <v>850000</v>
      </c>
      <c r="I110" s="4" t="s">
        <v>12</v>
      </c>
      <c r="J110" s="12">
        <f t="shared" si="11"/>
        <v>850000</v>
      </c>
      <c r="K110" s="9"/>
      <c r="L110" s="9">
        <v>270000</v>
      </c>
      <c r="M110" s="14" t="s">
        <v>12</v>
      </c>
      <c r="N110" s="19">
        <f t="shared" si="12"/>
        <v>270000</v>
      </c>
      <c r="O110" s="9"/>
      <c r="P110" s="9">
        <f>AVERAGE(F110,J110)</f>
        <v>797000</v>
      </c>
      <c r="Q110" s="9">
        <f>MIN(F110,J110)</f>
        <v>744000</v>
      </c>
      <c r="R110" s="20"/>
      <c r="S110" s="9">
        <f t="shared" si="14"/>
        <v>770500</v>
      </c>
    </row>
    <row r="111" spans="1:19" ht="25.5" x14ac:dyDescent="0.25">
      <c r="A111" s="8">
        <v>106</v>
      </c>
      <c r="B111" s="2" t="s">
        <v>118</v>
      </c>
      <c r="C111" s="15">
        <v>1</v>
      </c>
      <c r="D111" s="4">
        <v>1040000</v>
      </c>
      <c r="E111" s="3" t="s">
        <v>12</v>
      </c>
      <c r="F111" s="9">
        <f t="shared" si="10"/>
        <v>1040000</v>
      </c>
      <c r="G111" s="9"/>
      <c r="H111" s="9">
        <v>1100000</v>
      </c>
      <c r="I111" s="4" t="s">
        <v>12</v>
      </c>
      <c r="J111" s="12">
        <f t="shared" si="11"/>
        <v>1100000</v>
      </c>
      <c r="K111" s="9"/>
      <c r="L111" s="9">
        <v>400000</v>
      </c>
      <c r="M111" s="14" t="s">
        <v>12</v>
      </c>
      <c r="N111" s="19">
        <f t="shared" si="12"/>
        <v>400000</v>
      </c>
      <c r="O111" s="9"/>
      <c r="P111" s="9">
        <f t="shared" ref="P111:P129" si="18">AVERAGE(F111,J111)</f>
        <v>1070000</v>
      </c>
      <c r="Q111" s="9">
        <f t="shared" ref="Q111:Q130" si="19">MIN(F111,J111)</f>
        <v>1040000</v>
      </c>
      <c r="R111" s="20"/>
      <c r="S111" s="9">
        <f t="shared" si="14"/>
        <v>1055000</v>
      </c>
    </row>
    <row r="112" spans="1:19" ht="25.5" x14ac:dyDescent="0.25">
      <c r="A112" s="8">
        <v>107</v>
      </c>
      <c r="B112" s="2" t="s">
        <v>119</v>
      </c>
      <c r="C112" s="15">
        <v>1</v>
      </c>
      <c r="D112" s="4">
        <v>2320000</v>
      </c>
      <c r="E112" s="3" t="s">
        <v>12</v>
      </c>
      <c r="F112" s="9">
        <f t="shared" si="10"/>
        <v>2320000</v>
      </c>
      <c r="G112" s="9"/>
      <c r="H112" s="9">
        <v>2700000</v>
      </c>
      <c r="I112" s="4" t="s">
        <v>12</v>
      </c>
      <c r="J112" s="12">
        <f t="shared" si="11"/>
        <v>2700000</v>
      </c>
      <c r="K112" s="9"/>
      <c r="L112" s="9">
        <v>450000</v>
      </c>
      <c r="M112" s="14" t="s">
        <v>12</v>
      </c>
      <c r="N112" s="19">
        <f t="shared" si="12"/>
        <v>450000</v>
      </c>
      <c r="O112" s="9"/>
      <c r="P112" s="9">
        <f t="shared" si="18"/>
        <v>2510000</v>
      </c>
      <c r="Q112" s="9">
        <f t="shared" si="19"/>
        <v>2320000</v>
      </c>
      <c r="R112" s="20"/>
      <c r="S112" s="9">
        <f t="shared" si="14"/>
        <v>2415000</v>
      </c>
    </row>
    <row r="113" spans="1:19" ht="25.5" x14ac:dyDescent="0.25">
      <c r="A113" s="8">
        <v>108</v>
      </c>
      <c r="B113" s="2" t="s">
        <v>120</v>
      </c>
      <c r="C113" s="15">
        <v>1</v>
      </c>
      <c r="D113" s="4">
        <v>1140000</v>
      </c>
      <c r="E113" s="3" t="s">
        <v>12</v>
      </c>
      <c r="F113" s="9">
        <f t="shared" si="10"/>
        <v>1140000</v>
      </c>
      <c r="G113" s="9"/>
      <c r="H113" s="9">
        <v>1300000</v>
      </c>
      <c r="I113" s="4" t="s">
        <v>12</v>
      </c>
      <c r="J113" s="12">
        <f t="shared" si="11"/>
        <v>1300000</v>
      </c>
      <c r="K113" s="9"/>
      <c r="L113" s="9">
        <v>390000</v>
      </c>
      <c r="M113" s="14" t="s">
        <v>12</v>
      </c>
      <c r="N113" s="19">
        <f t="shared" si="12"/>
        <v>390000</v>
      </c>
      <c r="O113" s="9"/>
      <c r="P113" s="9">
        <f t="shared" si="18"/>
        <v>1220000</v>
      </c>
      <c r="Q113" s="9">
        <f t="shared" si="19"/>
        <v>1140000</v>
      </c>
      <c r="R113" s="20"/>
      <c r="S113" s="9">
        <f t="shared" si="14"/>
        <v>1180000</v>
      </c>
    </row>
    <row r="114" spans="1:19" ht="25.5" x14ac:dyDescent="0.25">
      <c r="A114" s="8">
        <v>109</v>
      </c>
      <c r="B114" s="2" t="s">
        <v>121</v>
      </c>
      <c r="C114" s="15">
        <v>1</v>
      </c>
      <c r="D114" s="4">
        <v>1060000</v>
      </c>
      <c r="E114" s="3" t="s">
        <v>12</v>
      </c>
      <c r="F114" s="9">
        <f t="shared" si="10"/>
        <v>1060000</v>
      </c>
      <c r="G114" s="9"/>
      <c r="H114" s="9">
        <v>1200000</v>
      </c>
      <c r="I114" s="4" t="s">
        <v>12</v>
      </c>
      <c r="J114" s="12">
        <f t="shared" si="11"/>
        <v>1200000</v>
      </c>
      <c r="K114" s="9"/>
      <c r="L114" s="9">
        <v>300000</v>
      </c>
      <c r="M114" s="14" t="s">
        <v>12</v>
      </c>
      <c r="N114" s="19">
        <f t="shared" si="12"/>
        <v>300000</v>
      </c>
      <c r="O114" s="9"/>
      <c r="P114" s="9">
        <f t="shared" si="18"/>
        <v>1130000</v>
      </c>
      <c r="Q114" s="9">
        <f t="shared" si="19"/>
        <v>1060000</v>
      </c>
      <c r="R114" s="20"/>
      <c r="S114" s="9">
        <f t="shared" si="14"/>
        <v>1095000</v>
      </c>
    </row>
    <row r="115" spans="1:19" ht="25.5" x14ac:dyDescent="0.25">
      <c r="A115" s="8">
        <v>110</v>
      </c>
      <c r="B115" s="2" t="s">
        <v>122</v>
      </c>
      <c r="C115" s="15">
        <v>1</v>
      </c>
      <c r="D115" s="4">
        <v>1240000</v>
      </c>
      <c r="E115" s="3" t="s">
        <v>12</v>
      </c>
      <c r="F115" s="9">
        <f t="shared" si="10"/>
        <v>1240000</v>
      </c>
      <c r="G115" s="9"/>
      <c r="H115" s="9">
        <v>1450000</v>
      </c>
      <c r="I115" s="4" t="s">
        <v>12</v>
      </c>
      <c r="J115" s="12">
        <f t="shared" si="11"/>
        <v>1450000</v>
      </c>
      <c r="K115" s="9"/>
      <c r="L115" s="9">
        <v>400000</v>
      </c>
      <c r="M115" s="14" t="s">
        <v>12</v>
      </c>
      <c r="N115" s="19">
        <f t="shared" si="12"/>
        <v>400000</v>
      </c>
      <c r="O115" s="9"/>
      <c r="P115" s="9">
        <f t="shared" si="18"/>
        <v>1345000</v>
      </c>
      <c r="Q115" s="9">
        <f t="shared" si="19"/>
        <v>1240000</v>
      </c>
      <c r="R115" s="20"/>
      <c r="S115" s="9">
        <f t="shared" si="14"/>
        <v>1292500</v>
      </c>
    </row>
    <row r="116" spans="1:19" ht="25.5" x14ac:dyDescent="0.25">
      <c r="A116" s="8">
        <v>111</v>
      </c>
      <c r="B116" s="2" t="s">
        <v>123</v>
      </c>
      <c r="C116" s="15">
        <v>1</v>
      </c>
      <c r="D116" s="4">
        <v>1620000</v>
      </c>
      <c r="E116" s="3" t="s">
        <v>12</v>
      </c>
      <c r="F116" s="9">
        <f t="shared" si="10"/>
        <v>1620000</v>
      </c>
      <c r="G116" s="9"/>
      <c r="H116" s="9">
        <v>1900000</v>
      </c>
      <c r="I116" s="4" t="s">
        <v>12</v>
      </c>
      <c r="J116" s="12">
        <f t="shared" si="11"/>
        <v>1900000</v>
      </c>
      <c r="K116" s="9"/>
      <c r="L116" s="9">
        <v>550000</v>
      </c>
      <c r="M116" s="14" t="s">
        <v>12</v>
      </c>
      <c r="N116" s="19">
        <f t="shared" si="12"/>
        <v>550000</v>
      </c>
      <c r="O116" s="9"/>
      <c r="P116" s="9">
        <f t="shared" si="18"/>
        <v>1760000</v>
      </c>
      <c r="Q116" s="9">
        <f t="shared" si="19"/>
        <v>1620000</v>
      </c>
      <c r="R116" s="20"/>
      <c r="S116" s="9">
        <f t="shared" si="14"/>
        <v>1690000</v>
      </c>
    </row>
    <row r="117" spans="1:19" ht="51" x14ac:dyDescent="0.25">
      <c r="A117" s="8">
        <v>112</v>
      </c>
      <c r="B117" s="2" t="s">
        <v>124</v>
      </c>
      <c r="C117" s="15">
        <v>1</v>
      </c>
      <c r="D117" s="4">
        <v>900000</v>
      </c>
      <c r="E117" s="3" t="s">
        <v>12</v>
      </c>
      <c r="F117" s="9">
        <f t="shared" si="10"/>
        <v>900000</v>
      </c>
      <c r="G117" s="9"/>
      <c r="H117" s="9">
        <v>1000000</v>
      </c>
      <c r="I117" s="4" t="s">
        <v>12</v>
      </c>
      <c r="J117" s="12">
        <f t="shared" si="11"/>
        <v>1000000</v>
      </c>
      <c r="K117" s="9"/>
      <c r="L117" s="9">
        <v>270000</v>
      </c>
      <c r="M117" s="14" t="s">
        <v>12</v>
      </c>
      <c r="N117" s="19">
        <f t="shared" si="12"/>
        <v>270000</v>
      </c>
      <c r="O117" s="9"/>
      <c r="P117" s="9">
        <f t="shared" si="18"/>
        <v>950000</v>
      </c>
      <c r="Q117" s="9">
        <f t="shared" si="19"/>
        <v>900000</v>
      </c>
      <c r="R117" s="20"/>
      <c r="S117" s="9">
        <f t="shared" si="14"/>
        <v>925000</v>
      </c>
    </row>
    <row r="118" spans="1:19" ht="25.5" x14ac:dyDescent="0.25">
      <c r="A118" s="8">
        <v>113</v>
      </c>
      <c r="B118" s="2" t="s">
        <v>125</v>
      </c>
      <c r="C118" s="15">
        <v>1</v>
      </c>
      <c r="D118" s="4">
        <v>1680000</v>
      </c>
      <c r="E118" s="3" t="s">
        <v>12</v>
      </c>
      <c r="F118" s="9">
        <f t="shared" si="10"/>
        <v>1680000</v>
      </c>
      <c r="G118" s="9"/>
      <c r="H118" s="9"/>
      <c r="I118" s="4" t="s">
        <v>12</v>
      </c>
      <c r="J118" s="12"/>
      <c r="K118" s="9"/>
      <c r="L118" s="9">
        <v>650000</v>
      </c>
      <c r="M118" s="14" t="s">
        <v>12</v>
      </c>
      <c r="N118" s="19">
        <f t="shared" si="12"/>
        <v>650000</v>
      </c>
      <c r="O118" s="9"/>
      <c r="P118" s="9">
        <f t="shared" si="18"/>
        <v>1680000</v>
      </c>
      <c r="Q118" s="9">
        <f t="shared" si="19"/>
        <v>1680000</v>
      </c>
      <c r="R118" s="20"/>
      <c r="S118" s="9">
        <f t="shared" si="14"/>
        <v>1680000</v>
      </c>
    </row>
    <row r="119" spans="1:19" ht="25.5" x14ac:dyDescent="0.25">
      <c r="A119" s="8">
        <v>114</v>
      </c>
      <c r="B119" s="2" t="s">
        <v>126</v>
      </c>
      <c r="C119" s="15">
        <v>1</v>
      </c>
      <c r="D119" s="4">
        <v>1740000</v>
      </c>
      <c r="E119" s="3" t="s">
        <v>12</v>
      </c>
      <c r="F119" s="9">
        <f t="shared" si="10"/>
        <v>1740000</v>
      </c>
      <c r="G119" s="9"/>
      <c r="H119" s="9"/>
      <c r="I119" s="4" t="s">
        <v>12</v>
      </c>
      <c r="J119" s="12"/>
      <c r="K119" s="9"/>
      <c r="L119" s="9">
        <v>650000</v>
      </c>
      <c r="M119" s="14" t="s">
        <v>12</v>
      </c>
      <c r="N119" s="19">
        <f t="shared" si="12"/>
        <v>650000</v>
      </c>
      <c r="O119" s="9"/>
      <c r="P119" s="9">
        <f t="shared" si="18"/>
        <v>1740000</v>
      </c>
      <c r="Q119" s="9">
        <f t="shared" si="19"/>
        <v>1740000</v>
      </c>
      <c r="R119" s="20"/>
      <c r="S119" s="9">
        <f t="shared" si="14"/>
        <v>1740000</v>
      </c>
    </row>
    <row r="120" spans="1:19" ht="25.5" x14ac:dyDescent="0.25">
      <c r="A120" s="8">
        <v>115</v>
      </c>
      <c r="B120" s="2" t="s">
        <v>127</v>
      </c>
      <c r="C120" s="15">
        <v>1</v>
      </c>
      <c r="D120" s="4">
        <v>1060000</v>
      </c>
      <c r="E120" s="3" t="s">
        <v>12</v>
      </c>
      <c r="F120" s="9">
        <f t="shared" si="10"/>
        <v>1060000</v>
      </c>
      <c r="G120" s="9"/>
      <c r="H120" s="9">
        <v>1200000</v>
      </c>
      <c r="I120" s="4" t="s">
        <v>12</v>
      </c>
      <c r="J120" s="12">
        <f t="shared" si="11"/>
        <v>1200000</v>
      </c>
      <c r="K120" s="9"/>
      <c r="L120" s="9">
        <v>300000</v>
      </c>
      <c r="M120" s="14" t="s">
        <v>12</v>
      </c>
      <c r="N120" s="19">
        <f t="shared" si="12"/>
        <v>300000</v>
      </c>
      <c r="O120" s="9"/>
      <c r="P120" s="9">
        <f>AVERAGE(F120,J120)</f>
        <v>1130000</v>
      </c>
      <c r="Q120" s="9">
        <f t="shared" si="19"/>
        <v>1060000</v>
      </c>
      <c r="R120" s="20"/>
      <c r="S120" s="9">
        <f t="shared" si="14"/>
        <v>1095000</v>
      </c>
    </row>
    <row r="121" spans="1:19" ht="25.5" x14ac:dyDescent="0.25">
      <c r="A121" s="8">
        <v>116</v>
      </c>
      <c r="B121" s="2" t="s">
        <v>128</v>
      </c>
      <c r="C121" s="15">
        <v>1</v>
      </c>
      <c r="D121" s="4">
        <v>1060000</v>
      </c>
      <c r="E121" s="3" t="s">
        <v>12</v>
      </c>
      <c r="F121" s="9">
        <f t="shared" si="10"/>
        <v>1060000</v>
      </c>
      <c r="G121" s="9"/>
      <c r="H121" s="9">
        <v>1200000</v>
      </c>
      <c r="I121" s="4" t="s">
        <v>12</v>
      </c>
      <c r="J121" s="12">
        <f t="shared" si="11"/>
        <v>1200000</v>
      </c>
      <c r="K121" s="9"/>
      <c r="L121" s="9">
        <v>300000</v>
      </c>
      <c r="M121" s="14" t="s">
        <v>12</v>
      </c>
      <c r="N121" s="19">
        <f t="shared" si="12"/>
        <v>300000</v>
      </c>
      <c r="O121" s="9"/>
      <c r="P121" s="9">
        <f t="shared" si="18"/>
        <v>1130000</v>
      </c>
      <c r="Q121" s="9">
        <f t="shared" si="19"/>
        <v>1060000</v>
      </c>
      <c r="R121" s="20"/>
      <c r="S121" s="9">
        <f t="shared" si="14"/>
        <v>1095000</v>
      </c>
    </row>
    <row r="122" spans="1:19" ht="25.5" x14ac:dyDescent="0.25">
      <c r="A122" s="8">
        <v>117</v>
      </c>
      <c r="B122" s="2" t="s">
        <v>129</v>
      </c>
      <c r="C122" s="15">
        <v>1</v>
      </c>
      <c r="D122" s="4">
        <v>880000</v>
      </c>
      <c r="E122" s="3" t="s">
        <v>12</v>
      </c>
      <c r="F122" s="9">
        <f t="shared" si="10"/>
        <v>880000</v>
      </c>
      <c r="G122" s="9"/>
      <c r="H122" s="9">
        <v>1000000</v>
      </c>
      <c r="I122" s="4" t="s">
        <v>12</v>
      </c>
      <c r="J122" s="12">
        <f t="shared" si="11"/>
        <v>1000000</v>
      </c>
      <c r="K122" s="9"/>
      <c r="L122" s="9">
        <v>300000</v>
      </c>
      <c r="M122" s="14" t="s">
        <v>12</v>
      </c>
      <c r="N122" s="19">
        <f t="shared" si="12"/>
        <v>300000</v>
      </c>
      <c r="O122" s="9"/>
      <c r="P122" s="9">
        <f t="shared" si="18"/>
        <v>940000</v>
      </c>
      <c r="Q122" s="9">
        <f t="shared" si="19"/>
        <v>880000</v>
      </c>
      <c r="R122" s="20"/>
      <c r="S122" s="9">
        <f t="shared" si="14"/>
        <v>910000</v>
      </c>
    </row>
    <row r="123" spans="1:19" ht="25.5" x14ac:dyDescent="0.25">
      <c r="A123" s="8">
        <v>118</v>
      </c>
      <c r="B123" s="2" t="s">
        <v>130</v>
      </c>
      <c r="C123" s="15">
        <v>1</v>
      </c>
      <c r="D123" s="4">
        <v>1032000</v>
      </c>
      <c r="E123" s="3" t="s">
        <v>12</v>
      </c>
      <c r="F123" s="9">
        <f t="shared" si="10"/>
        <v>1032000</v>
      </c>
      <c r="G123" s="9"/>
      <c r="H123" s="9">
        <v>1150000</v>
      </c>
      <c r="I123" s="4" t="s">
        <v>12</v>
      </c>
      <c r="J123" s="12">
        <f t="shared" si="11"/>
        <v>1150000</v>
      </c>
      <c r="K123" s="9"/>
      <c r="L123" s="9">
        <v>500000</v>
      </c>
      <c r="M123" s="14" t="s">
        <v>12</v>
      </c>
      <c r="N123" s="19">
        <f t="shared" si="12"/>
        <v>500000</v>
      </c>
      <c r="O123" s="9"/>
      <c r="P123" s="9">
        <f t="shared" si="18"/>
        <v>1091000</v>
      </c>
      <c r="Q123" s="9">
        <f t="shared" si="19"/>
        <v>1032000</v>
      </c>
      <c r="R123" s="20"/>
      <c r="S123" s="9">
        <f t="shared" si="14"/>
        <v>1061500</v>
      </c>
    </row>
    <row r="124" spans="1:19" ht="25.5" x14ac:dyDescent="0.25">
      <c r="A124" s="8">
        <v>119</v>
      </c>
      <c r="B124" s="2" t="s">
        <v>131</v>
      </c>
      <c r="C124" s="15">
        <v>1</v>
      </c>
      <c r="D124" s="4">
        <v>1488000</v>
      </c>
      <c r="E124" s="3" t="s">
        <v>12</v>
      </c>
      <c r="F124" s="9">
        <f t="shared" si="10"/>
        <v>1488000</v>
      </c>
      <c r="G124" s="9"/>
      <c r="H124" s="9">
        <v>1700000</v>
      </c>
      <c r="I124" s="4" t="s">
        <v>12</v>
      </c>
      <c r="J124" s="12">
        <f t="shared" si="11"/>
        <v>1700000</v>
      </c>
      <c r="K124" s="9"/>
      <c r="L124" s="9">
        <v>650000</v>
      </c>
      <c r="M124" s="14" t="s">
        <v>12</v>
      </c>
      <c r="N124" s="19">
        <f t="shared" si="12"/>
        <v>650000</v>
      </c>
      <c r="O124" s="9"/>
      <c r="P124" s="9">
        <f t="shared" si="18"/>
        <v>1594000</v>
      </c>
      <c r="Q124" s="9">
        <f t="shared" si="19"/>
        <v>1488000</v>
      </c>
      <c r="R124" s="20"/>
      <c r="S124" s="9">
        <f t="shared" si="14"/>
        <v>1541000</v>
      </c>
    </row>
    <row r="125" spans="1:19" ht="25.5" x14ac:dyDescent="0.25">
      <c r="A125" s="8">
        <v>120</v>
      </c>
      <c r="B125" s="2" t="s">
        <v>132</v>
      </c>
      <c r="C125" s="15">
        <v>1</v>
      </c>
      <c r="D125" s="4">
        <v>2850000</v>
      </c>
      <c r="E125" s="3" t="s">
        <v>12</v>
      </c>
      <c r="F125" s="9">
        <f t="shared" si="10"/>
        <v>2850000</v>
      </c>
      <c r="G125" s="9"/>
      <c r="H125" s="9">
        <v>3250000</v>
      </c>
      <c r="I125" s="4" t="s">
        <v>12</v>
      </c>
      <c r="J125" s="12">
        <f t="shared" si="11"/>
        <v>3250000</v>
      </c>
      <c r="K125" s="9"/>
      <c r="L125" s="9">
        <v>600000</v>
      </c>
      <c r="M125" s="14" t="s">
        <v>12</v>
      </c>
      <c r="N125" s="19">
        <f t="shared" si="12"/>
        <v>600000</v>
      </c>
      <c r="O125" s="9"/>
      <c r="P125" s="9">
        <f t="shared" si="18"/>
        <v>3050000</v>
      </c>
      <c r="Q125" s="9">
        <f t="shared" si="19"/>
        <v>2850000</v>
      </c>
      <c r="R125" s="20"/>
      <c r="S125" s="9">
        <f t="shared" si="14"/>
        <v>2950000</v>
      </c>
    </row>
    <row r="126" spans="1:19" ht="62.25" customHeight="1" x14ac:dyDescent="0.25">
      <c r="A126" s="8">
        <v>121</v>
      </c>
      <c r="B126" s="2" t="s">
        <v>133</v>
      </c>
      <c r="C126" s="15">
        <v>1</v>
      </c>
      <c r="D126" s="4">
        <v>1872000</v>
      </c>
      <c r="E126" s="3" t="s">
        <v>12</v>
      </c>
      <c r="F126" s="9">
        <f t="shared" si="10"/>
        <v>1872000</v>
      </c>
      <c r="G126" s="9"/>
      <c r="H126" s="9">
        <v>2150000</v>
      </c>
      <c r="I126" s="4" t="s">
        <v>12</v>
      </c>
      <c r="J126" s="12">
        <f t="shared" si="11"/>
        <v>2150000</v>
      </c>
      <c r="K126" s="9"/>
      <c r="L126" s="9">
        <v>800000</v>
      </c>
      <c r="M126" s="14" t="s">
        <v>12</v>
      </c>
      <c r="N126" s="19">
        <f t="shared" si="12"/>
        <v>800000</v>
      </c>
      <c r="O126" s="9"/>
      <c r="P126" s="9">
        <f t="shared" si="18"/>
        <v>2011000</v>
      </c>
      <c r="Q126" s="9">
        <f t="shared" si="19"/>
        <v>1872000</v>
      </c>
      <c r="R126" s="20"/>
      <c r="S126" s="9">
        <f t="shared" si="14"/>
        <v>1941500</v>
      </c>
    </row>
    <row r="127" spans="1:19" ht="62.25" customHeight="1" x14ac:dyDescent="0.25">
      <c r="A127" s="8">
        <v>122</v>
      </c>
      <c r="B127" s="2" t="s">
        <v>134</v>
      </c>
      <c r="C127" s="15">
        <v>1</v>
      </c>
      <c r="D127" s="4">
        <v>1970000</v>
      </c>
      <c r="E127" s="3" t="s">
        <v>12</v>
      </c>
      <c r="F127" s="9">
        <f t="shared" si="10"/>
        <v>1970000</v>
      </c>
      <c r="G127" s="9"/>
      <c r="H127" s="9">
        <v>2250000</v>
      </c>
      <c r="I127" s="4" t="s">
        <v>12</v>
      </c>
      <c r="J127" s="12">
        <f t="shared" si="11"/>
        <v>2250000</v>
      </c>
      <c r="K127" s="9"/>
      <c r="L127" s="9">
        <v>550000</v>
      </c>
      <c r="M127" s="14" t="s">
        <v>12</v>
      </c>
      <c r="N127" s="19">
        <f t="shared" si="12"/>
        <v>550000</v>
      </c>
      <c r="O127" s="9"/>
      <c r="P127" s="9">
        <f t="shared" si="18"/>
        <v>2110000</v>
      </c>
      <c r="Q127" s="9">
        <f t="shared" si="19"/>
        <v>1970000</v>
      </c>
      <c r="R127" s="20"/>
      <c r="S127" s="9">
        <f t="shared" si="14"/>
        <v>2040000</v>
      </c>
    </row>
    <row r="128" spans="1:19" ht="43.5" customHeight="1" x14ac:dyDescent="0.25">
      <c r="A128" s="8">
        <v>123</v>
      </c>
      <c r="B128" s="2" t="s">
        <v>135</v>
      </c>
      <c r="C128" s="15">
        <v>1</v>
      </c>
      <c r="D128" s="4">
        <v>2180000</v>
      </c>
      <c r="E128" s="3" t="s">
        <v>12</v>
      </c>
      <c r="F128" s="9">
        <f t="shared" si="10"/>
        <v>2180000</v>
      </c>
      <c r="G128" s="9"/>
      <c r="H128" s="9">
        <v>2500000</v>
      </c>
      <c r="I128" s="4" t="s">
        <v>12</v>
      </c>
      <c r="J128" s="12">
        <f t="shared" si="11"/>
        <v>2500000</v>
      </c>
      <c r="K128" s="9"/>
      <c r="L128" s="9">
        <v>800000</v>
      </c>
      <c r="M128" s="14" t="s">
        <v>12</v>
      </c>
      <c r="N128" s="19">
        <f t="shared" si="12"/>
        <v>800000</v>
      </c>
      <c r="O128" s="9"/>
      <c r="P128" s="9">
        <f t="shared" si="18"/>
        <v>2340000</v>
      </c>
      <c r="Q128" s="9">
        <f t="shared" si="19"/>
        <v>2180000</v>
      </c>
      <c r="R128" s="20"/>
      <c r="S128" s="9">
        <f t="shared" si="14"/>
        <v>2260000</v>
      </c>
    </row>
    <row r="129" spans="1:19" ht="43.5" customHeight="1" x14ac:dyDescent="0.25">
      <c r="A129" s="8">
        <v>124</v>
      </c>
      <c r="B129" s="2" t="s">
        <v>136</v>
      </c>
      <c r="C129" s="15">
        <v>1</v>
      </c>
      <c r="D129" s="4">
        <v>2520000</v>
      </c>
      <c r="E129" s="3" t="s">
        <v>12</v>
      </c>
      <c r="F129" s="9">
        <f t="shared" si="10"/>
        <v>2520000</v>
      </c>
      <c r="G129" s="9"/>
      <c r="H129" s="9">
        <v>2900000</v>
      </c>
      <c r="I129" s="4" t="s">
        <v>12</v>
      </c>
      <c r="J129" s="12">
        <f t="shared" si="11"/>
        <v>2900000</v>
      </c>
      <c r="K129" s="9"/>
      <c r="L129" s="9">
        <v>1000000</v>
      </c>
      <c r="M129" s="14" t="s">
        <v>12</v>
      </c>
      <c r="N129" s="19">
        <f t="shared" si="12"/>
        <v>1000000</v>
      </c>
      <c r="O129" s="9"/>
      <c r="P129" s="9">
        <f t="shared" si="18"/>
        <v>2710000</v>
      </c>
      <c r="Q129" s="9">
        <f t="shared" si="19"/>
        <v>2520000</v>
      </c>
      <c r="R129" s="20"/>
      <c r="S129" s="9">
        <f t="shared" si="14"/>
        <v>2615000</v>
      </c>
    </row>
    <row r="130" spans="1:19" ht="43.5" customHeight="1" x14ac:dyDescent="0.25">
      <c r="A130" s="8">
        <v>125</v>
      </c>
      <c r="B130" s="2" t="s">
        <v>137</v>
      </c>
      <c r="C130" s="15">
        <v>1</v>
      </c>
      <c r="D130" s="4">
        <v>980000</v>
      </c>
      <c r="E130" s="3" t="s">
        <v>12</v>
      </c>
      <c r="F130" s="9">
        <f t="shared" si="10"/>
        <v>980000</v>
      </c>
      <c r="G130" s="9"/>
      <c r="H130" s="9">
        <v>1100000</v>
      </c>
      <c r="I130" s="4" t="s">
        <v>12</v>
      </c>
      <c r="J130" s="12">
        <f t="shared" si="11"/>
        <v>1100000</v>
      </c>
      <c r="K130" s="9"/>
      <c r="L130" s="9">
        <v>550000</v>
      </c>
      <c r="M130" s="14" t="s">
        <v>12</v>
      </c>
      <c r="N130" s="19">
        <f t="shared" si="12"/>
        <v>550000</v>
      </c>
      <c r="O130" s="9"/>
      <c r="P130" s="9">
        <f>AVERAGE(F130,J130)</f>
        <v>1040000</v>
      </c>
      <c r="Q130" s="9">
        <f t="shared" si="19"/>
        <v>980000</v>
      </c>
      <c r="R130" s="20"/>
      <c r="S130" s="9">
        <f t="shared" si="14"/>
        <v>1010000</v>
      </c>
    </row>
    <row r="131" spans="1:19" ht="43.5" customHeight="1" x14ac:dyDescent="0.25">
      <c r="A131" s="8">
        <v>126</v>
      </c>
      <c r="B131" s="2" t="s">
        <v>138</v>
      </c>
      <c r="C131" s="15">
        <v>1</v>
      </c>
      <c r="D131" s="4">
        <v>2180000</v>
      </c>
      <c r="E131" s="3" t="s">
        <v>12</v>
      </c>
      <c r="F131" s="9">
        <f t="shared" si="10"/>
        <v>2180000</v>
      </c>
      <c r="G131" s="9"/>
      <c r="H131" s="9"/>
      <c r="I131" s="4" t="s">
        <v>12</v>
      </c>
      <c r="J131" s="12"/>
      <c r="K131" s="9"/>
      <c r="L131" s="9">
        <v>1200000</v>
      </c>
      <c r="M131" s="14" t="s">
        <v>12</v>
      </c>
      <c r="N131" s="12">
        <f t="shared" si="12"/>
        <v>1200000</v>
      </c>
      <c r="O131" s="9"/>
      <c r="P131" s="35">
        <f t="shared" si="13"/>
        <v>1690000</v>
      </c>
      <c r="Q131" s="9">
        <f>MIN(F131,J131,N131)</f>
        <v>1200000</v>
      </c>
      <c r="R131" s="20"/>
      <c r="S131" s="9">
        <f t="shared" si="14"/>
        <v>1445000</v>
      </c>
    </row>
    <row r="132" spans="1:19" ht="43.5" customHeight="1" x14ac:dyDescent="0.25">
      <c r="A132" s="8">
        <v>127</v>
      </c>
      <c r="B132" s="2" t="s">
        <v>139</v>
      </c>
      <c r="C132" s="15">
        <v>1</v>
      </c>
      <c r="D132" s="4">
        <v>2840000</v>
      </c>
      <c r="E132" s="3" t="s">
        <v>12</v>
      </c>
      <c r="F132" s="9">
        <f t="shared" si="10"/>
        <v>2840000</v>
      </c>
      <c r="G132" s="9"/>
      <c r="H132" s="9"/>
      <c r="I132" s="4" t="s">
        <v>12</v>
      </c>
      <c r="J132" s="12"/>
      <c r="K132" s="9"/>
      <c r="L132" s="9">
        <v>1200000</v>
      </c>
      <c r="M132" s="14" t="s">
        <v>12</v>
      </c>
      <c r="N132" s="12">
        <f t="shared" si="12"/>
        <v>1200000</v>
      </c>
      <c r="O132" s="9"/>
      <c r="P132" s="35">
        <f t="shared" si="13"/>
        <v>2020000</v>
      </c>
      <c r="Q132" s="9">
        <f>MIN(F132,J132,N132)</f>
        <v>1200000</v>
      </c>
      <c r="R132" s="20"/>
      <c r="S132" s="9">
        <f t="shared" si="14"/>
        <v>1610000</v>
      </c>
    </row>
    <row r="133" spans="1:19" ht="43.5" customHeight="1" x14ac:dyDescent="0.25">
      <c r="A133" s="8">
        <v>128</v>
      </c>
      <c r="B133" s="2" t="s">
        <v>140</v>
      </c>
      <c r="C133" s="15">
        <v>1</v>
      </c>
      <c r="D133" s="4">
        <v>1970000</v>
      </c>
      <c r="E133" s="3" t="s">
        <v>12</v>
      </c>
      <c r="F133" s="9">
        <f t="shared" si="10"/>
        <v>1970000</v>
      </c>
      <c r="G133" s="9"/>
      <c r="H133" s="9">
        <v>2250000</v>
      </c>
      <c r="I133" s="4" t="s">
        <v>12</v>
      </c>
      <c r="J133" s="12">
        <f t="shared" si="11"/>
        <v>2250000</v>
      </c>
      <c r="K133" s="9"/>
      <c r="L133" s="9">
        <v>550000</v>
      </c>
      <c r="M133" s="14" t="s">
        <v>12</v>
      </c>
      <c r="N133" s="19">
        <f t="shared" si="12"/>
        <v>550000</v>
      </c>
      <c r="O133" s="9"/>
      <c r="P133" s="9">
        <f>AVERAGE(F133,J133)</f>
        <v>2110000</v>
      </c>
      <c r="Q133" s="9">
        <f>MIN(F133,J133)</f>
        <v>1970000</v>
      </c>
      <c r="R133" s="20"/>
      <c r="S133" s="9">
        <f t="shared" si="14"/>
        <v>2040000</v>
      </c>
    </row>
    <row r="134" spans="1:19" ht="43.5" customHeight="1" x14ac:dyDescent="0.25">
      <c r="A134" s="8">
        <v>129</v>
      </c>
      <c r="B134" s="2" t="s">
        <v>141</v>
      </c>
      <c r="C134" s="15">
        <v>1</v>
      </c>
      <c r="D134" s="4">
        <v>1970000</v>
      </c>
      <c r="E134" s="3" t="s">
        <v>12</v>
      </c>
      <c r="F134" s="9">
        <f t="shared" si="10"/>
        <v>1970000</v>
      </c>
      <c r="G134" s="9"/>
      <c r="H134" s="9">
        <v>2250000</v>
      </c>
      <c r="I134" s="4" t="s">
        <v>12</v>
      </c>
      <c r="J134" s="12">
        <f t="shared" si="11"/>
        <v>2250000</v>
      </c>
      <c r="K134" s="9"/>
      <c r="L134" s="9">
        <v>550000</v>
      </c>
      <c r="M134" s="14" t="s">
        <v>12</v>
      </c>
      <c r="N134" s="19">
        <f t="shared" si="12"/>
        <v>550000</v>
      </c>
      <c r="O134" s="9"/>
      <c r="P134" s="9">
        <f t="shared" ref="P134:P139" si="20">AVERAGE(F134,J134)</f>
        <v>2110000</v>
      </c>
      <c r="Q134" s="9">
        <f t="shared" ref="Q134:Q139" si="21">MIN(F134,J134)</f>
        <v>1970000</v>
      </c>
      <c r="R134" s="20"/>
      <c r="S134" s="9">
        <f t="shared" si="14"/>
        <v>2040000</v>
      </c>
    </row>
    <row r="135" spans="1:19" ht="43.5" customHeight="1" x14ac:dyDescent="0.25">
      <c r="A135" s="8">
        <v>130</v>
      </c>
      <c r="B135" s="2" t="s">
        <v>142</v>
      </c>
      <c r="C135" s="15">
        <v>1</v>
      </c>
      <c r="D135" s="4">
        <v>930000</v>
      </c>
      <c r="E135" s="3" t="s">
        <v>12</v>
      </c>
      <c r="F135" s="9">
        <f t="shared" ref="F135:F152" si="22">D135</f>
        <v>930000</v>
      </c>
      <c r="G135" s="9"/>
      <c r="H135" s="9">
        <v>1000000</v>
      </c>
      <c r="I135" s="4" t="s">
        <v>12</v>
      </c>
      <c r="J135" s="12">
        <f t="shared" ref="J135:J150" si="23">H135</f>
        <v>1000000</v>
      </c>
      <c r="K135" s="9"/>
      <c r="L135" s="9">
        <v>550000</v>
      </c>
      <c r="M135" s="14" t="s">
        <v>12</v>
      </c>
      <c r="N135" s="19">
        <f t="shared" ref="N135:N152" si="24">L135</f>
        <v>550000</v>
      </c>
      <c r="O135" s="9"/>
      <c r="P135" s="9">
        <f t="shared" si="20"/>
        <v>965000</v>
      </c>
      <c r="Q135" s="9">
        <f t="shared" si="21"/>
        <v>930000</v>
      </c>
      <c r="R135" s="20"/>
      <c r="S135" s="9">
        <f t="shared" ref="S135:S152" si="25">AVERAGE(P135,Q135)</f>
        <v>947500</v>
      </c>
    </row>
    <row r="136" spans="1:19" ht="43.5" customHeight="1" x14ac:dyDescent="0.25">
      <c r="A136" s="8">
        <v>131</v>
      </c>
      <c r="B136" s="2" t="s">
        <v>143</v>
      </c>
      <c r="C136" s="15">
        <v>1</v>
      </c>
      <c r="D136" s="4">
        <v>960000</v>
      </c>
      <c r="E136" s="3" t="s">
        <v>12</v>
      </c>
      <c r="F136" s="9">
        <f t="shared" si="22"/>
        <v>960000</v>
      </c>
      <c r="G136" s="9"/>
      <c r="H136" s="9">
        <v>1100000</v>
      </c>
      <c r="I136" s="4" t="s">
        <v>12</v>
      </c>
      <c r="J136" s="12">
        <f t="shared" si="23"/>
        <v>1100000</v>
      </c>
      <c r="K136" s="9"/>
      <c r="L136" s="9">
        <v>600000</v>
      </c>
      <c r="M136" s="14" t="s">
        <v>12</v>
      </c>
      <c r="N136" s="19">
        <f t="shared" si="24"/>
        <v>600000</v>
      </c>
      <c r="O136" s="9"/>
      <c r="P136" s="9">
        <f t="shared" si="20"/>
        <v>1030000</v>
      </c>
      <c r="Q136" s="9">
        <f t="shared" si="21"/>
        <v>960000</v>
      </c>
      <c r="R136" s="20"/>
      <c r="S136" s="9">
        <f t="shared" si="25"/>
        <v>995000</v>
      </c>
    </row>
    <row r="137" spans="1:19" ht="43.5" customHeight="1" x14ac:dyDescent="0.25">
      <c r="A137" s="8">
        <v>132</v>
      </c>
      <c r="B137" s="2" t="s">
        <v>144</v>
      </c>
      <c r="C137" s="15">
        <v>1</v>
      </c>
      <c r="D137" s="4">
        <v>1400000</v>
      </c>
      <c r="E137" s="3" t="s">
        <v>12</v>
      </c>
      <c r="F137" s="9">
        <f t="shared" si="22"/>
        <v>1400000</v>
      </c>
      <c r="G137" s="9"/>
      <c r="H137" s="9">
        <v>1600000</v>
      </c>
      <c r="I137" s="4" t="s">
        <v>12</v>
      </c>
      <c r="J137" s="12">
        <f t="shared" si="23"/>
        <v>1600000</v>
      </c>
      <c r="K137" s="9"/>
      <c r="L137" s="9">
        <v>700000</v>
      </c>
      <c r="M137" s="14" t="s">
        <v>12</v>
      </c>
      <c r="N137" s="19">
        <f t="shared" si="24"/>
        <v>700000</v>
      </c>
      <c r="O137" s="9"/>
      <c r="P137" s="9">
        <f t="shared" si="20"/>
        <v>1500000</v>
      </c>
      <c r="Q137" s="9">
        <f t="shared" si="21"/>
        <v>1400000</v>
      </c>
      <c r="R137" s="20"/>
      <c r="S137" s="9">
        <f t="shared" si="25"/>
        <v>1450000</v>
      </c>
    </row>
    <row r="138" spans="1:19" ht="43.5" customHeight="1" x14ac:dyDescent="0.25">
      <c r="A138" s="8">
        <v>133</v>
      </c>
      <c r="B138" s="2" t="s">
        <v>145</v>
      </c>
      <c r="C138" s="15">
        <v>1</v>
      </c>
      <c r="D138" s="4">
        <v>2100000</v>
      </c>
      <c r="E138" s="3" t="s">
        <v>12</v>
      </c>
      <c r="F138" s="9">
        <f t="shared" si="22"/>
        <v>2100000</v>
      </c>
      <c r="G138" s="9"/>
      <c r="H138" s="9">
        <v>2400000</v>
      </c>
      <c r="I138" s="4" t="s">
        <v>12</v>
      </c>
      <c r="J138" s="12">
        <f t="shared" si="23"/>
        <v>2400000</v>
      </c>
      <c r="K138" s="9"/>
      <c r="L138" s="9">
        <v>700000</v>
      </c>
      <c r="M138" s="14" t="s">
        <v>12</v>
      </c>
      <c r="N138" s="19">
        <f t="shared" si="24"/>
        <v>700000</v>
      </c>
      <c r="O138" s="9"/>
      <c r="P138" s="9">
        <f t="shared" si="20"/>
        <v>2250000</v>
      </c>
      <c r="Q138" s="9">
        <f t="shared" si="21"/>
        <v>2100000</v>
      </c>
      <c r="R138" s="20"/>
      <c r="S138" s="9">
        <f t="shared" si="25"/>
        <v>2175000</v>
      </c>
    </row>
    <row r="139" spans="1:19" ht="43.5" customHeight="1" x14ac:dyDescent="0.25">
      <c r="A139" s="8">
        <v>134</v>
      </c>
      <c r="B139" s="2" t="s">
        <v>146</v>
      </c>
      <c r="C139" s="15">
        <v>1</v>
      </c>
      <c r="D139" s="4">
        <v>1530000</v>
      </c>
      <c r="E139" s="3" t="s">
        <v>12</v>
      </c>
      <c r="F139" s="9">
        <f t="shared" si="22"/>
        <v>1530000</v>
      </c>
      <c r="G139" s="9"/>
      <c r="H139" s="9">
        <v>1760000</v>
      </c>
      <c r="I139" s="4" t="s">
        <v>12</v>
      </c>
      <c r="J139" s="12">
        <f t="shared" si="23"/>
        <v>1760000</v>
      </c>
      <c r="K139" s="9"/>
      <c r="L139" s="9">
        <v>900000</v>
      </c>
      <c r="M139" s="14" t="s">
        <v>12</v>
      </c>
      <c r="N139" s="19">
        <f t="shared" si="24"/>
        <v>900000</v>
      </c>
      <c r="O139" s="9"/>
      <c r="P139" s="9">
        <f t="shared" si="20"/>
        <v>1645000</v>
      </c>
      <c r="Q139" s="9">
        <f t="shared" si="21"/>
        <v>1530000</v>
      </c>
      <c r="R139" s="20"/>
      <c r="S139" s="9">
        <f t="shared" si="25"/>
        <v>1587500</v>
      </c>
    </row>
    <row r="140" spans="1:19" ht="43.5" customHeight="1" x14ac:dyDescent="0.25">
      <c r="A140" s="8">
        <v>135</v>
      </c>
      <c r="B140" s="2" t="s">
        <v>147</v>
      </c>
      <c r="C140" s="15">
        <v>1</v>
      </c>
      <c r="D140" s="4">
        <v>1040000</v>
      </c>
      <c r="E140" s="3" t="s">
        <v>12</v>
      </c>
      <c r="F140" s="9">
        <f t="shared" si="22"/>
        <v>1040000</v>
      </c>
      <c r="G140" s="9"/>
      <c r="H140" s="9">
        <v>1200000</v>
      </c>
      <c r="I140" s="4" t="s">
        <v>12</v>
      </c>
      <c r="J140" s="12">
        <f t="shared" si="23"/>
        <v>1200000</v>
      </c>
      <c r="K140" s="9"/>
      <c r="L140" s="9">
        <v>700000</v>
      </c>
      <c r="M140" s="14" t="s">
        <v>12</v>
      </c>
      <c r="N140" s="12">
        <f t="shared" si="24"/>
        <v>700000</v>
      </c>
      <c r="O140" s="9"/>
      <c r="P140" s="9">
        <f t="shared" ref="P140:P152" si="26">AVERAGE(F140,J140,N140)</f>
        <v>980000</v>
      </c>
      <c r="Q140" s="9">
        <f>MIN(F140,J140,N140)</f>
        <v>700000</v>
      </c>
      <c r="R140" s="20"/>
      <c r="S140" s="9">
        <f t="shared" si="25"/>
        <v>840000</v>
      </c>
    </row>
    <row r="141" spans="1:19" ht="43.5" customHeight="1" x14ac:dyDescent="0.25">
      <c r="A141" s="8">
        <v>136</v>
      </c>
      <c r="B141" s="2" t="s">
        <v>148</v>
      </c>
      <c r="C141" s="15">
        <v>1</v>
      </c>
      <c r="D141" s="4">
        <v>1840000</v>
      </c>
      <c r="E141" s="3" t="s">
        <v>12</v>
      </c>
      <c r="F141" s="9">
        <f t="shared" si="22"/>
        <v>1840000</v>
      </c>
      <c r="G141" s="9"/>
      <c r="H141" s="9">
        <v>2200000</v>
      </c>
      <c r="I141" s="4" t="s">
        <v>12</v>
      </c>
      <c r="J141" s="12">
        <f t="shared" si="23"/>
        <v>2200000</v>
      </c>
      <c r="K141" s="9"/>
      <c r="L141" s="9">
        <v>900000</v>
      </c>
      <c r="M141" s="14" t="s">
        <v>12</v>
      </c>
      <c r="N141" s="19">
        <f t="shared" si="24"/>
        <v>900000</v>
      </c>
      <c r="O141" s="9"/>
      <c r="P141" s="9">
        <f>AVERAGE(F141,J141)</f>
        <v>2020000</v>
      </c>
      <c r="Q141" s="9">
        <f>MIN(F141,J141)</f>
        <v>1840000</v>
      </c>
      <c r="R141" s="20"/>
      <c r="S141" s="9">
        <f t="shared" si="25"/>
        <v>1930000</v>
      </c>
    </row>
    <row r="142" spans="1:19" ht="43.5" customHeight="1" x14ac:dyDescent="0.25">
      <c r="A142" s="8">
        <v>137</v>
      </c>
      <c r="B142" s="2" t="s">
        <v>149</v>
      </c>
      <c r="C142" s="15">
        <v>1</v>
      </c>
      <c r="D142" s="4">
        <v>1790000</v>
      </c>
      <c r="E142" s="3" t="s">
        <v>12</v>
      </c>
      <c r="F142" s="9">
        <f t="shared" si="22"/>
        <v>1790000</v>
      </c>
      <c r="G142" s="9"/>
      <c r="H142" s="9">
        <v>2050000</v>
      </c>
      <c r="I142" s="4" t="s">
        <v>12</v>
      </c>
      <c r="J142" s="12">
        <f t="shared" si="23"/>
        <v>2050000</v>
      </c>
      <c r="K142" s="9"/>
      <c r="L142" s="9">
        <v>1000000</v>
      </c>
      <c r="M142" s="14" t="s">
        <v>12</v>
      </c>
      <c r="N142" s="19">
        <f t="shared" si="24"/>
        <v>1000000</v>
      </c>
      <c r="O142" s="9"/>
      <c r="P142" s="9">
        <f t="shared" ref="P142:P143" si="27">AVERAGE(F142,J142)</f>
        <v>1920000</v>
      </c>
      <c r="Q142" s="9">
        <f t="shared" ref="Q142:Q143" si="28">MIN(F142,J142)</f>
        <v>1790000</v>
      </c>
      <c r="R142" s="20"/>
      <c r="S142" s="9">
        <f t="shared" si="25"/>
        <v>1855000</v>
      </c>
    </row>
    <row r="143" spans="1:19" ht="43.5" customHeight="1" x14ac:dyDescent="0.25">
      <c r="A143" s="8">
        <v>138</v>
      </c>
      <c r="B143" s="2" t="s">
        <v>150</v>
      </c>
      <c r="C143" s="15">
        <v>1</v>
      </c>
      <c r="D143" s="4">
        <v>1000000</v>
      </c>
      <c r="E143" s="3" t="s">
        <v>12</v>
      </c>
      <c r="F143" s="9">
        <f t="shared" si="22"/>
        <v>1000000</v>
      </c>
      <c r="G143" s="9"/>
      <c r="H143" s="9">
        <v>1150000</v>
      </c>
      <c r="I143" s="4" t="s">
        <v>12</v>
      </c>
      <c r="J143" s="12">
        <f t="shared" si="23"/>
        <v>1150000</v>
      </c>
      <c r="K143" s="9"/>
      <c r="L143" s="9">
        <v>600000</v>
      </c>
      <c r="M143" s="14" t="s">
        <v>12</v>
      </c>
      <c r="N143" s="19">
        <f t="shared" si="24"/>
        <v>600000</v>
      </c>
      <c r="O143" s="9"/>
      <c r="P143" s="9">
        <f t="shared" si="27"/>
        <v>1075000</v>
      </c>
      <c r="Q143" s="9">
        <f t="shared" si="28"/>
        <v>1000000</v>
      </c>
      <c r="R143" s="20"/>
      <c r="S143" s="9">
        <f t="shared" si="25"/>
        <v>1037500</v>
      </c>
    </row>
    <row r="144" spans="1:19" ht="43.5" customHeight="1" x14ac:dyDescent="0.25">
      <c r="A144" s="8">
        <v>139</v>
      </c>
      <c r="B144" s="2" t="s">
        <v>151</v>
      </c>
      <c r="C144" s="15">
        <v>1</v>
      </c>
      <c r="D144" s="4">
        <v>1840000</v>
      </c>
      <c r="E144" s="3" t="s">
        <v>12</v>
      </c>
      <c r="F144" s="9">
        <f t="shared" si="22"/>
        <v>1840000</v>
      </c>
      <c r="G144" s="9"/>
      <c r="H144" s="9"/>
      <c r="I144" s="4" t="s">
        <v>12</v>
      </c>
      <c r="J144" s="12"/>
      <c r="K144" s="9"/>
      <c r="L144" s="9">
        <v>1300000</v>
      </c>
      <c r="M144" s="14" t="s">
        <v>12</v>
      </c>
      <c r="N144" s="12">
        <f t="shared" si="24"/>
        <v>1300000</v>
      </c>
      <c r="O144" s="9"/>
      <c r="P144" s="35">
        <f t="shared" si="26"/>
        <v>1570000</v>
      </c>
      <c r="Q144" s="9">
        <f>MIN(F144,J144,N144)</f>
        <v>1300000</v>
      </c>
      <c r="R144" s="20"/>
      <c r="S144" s="9">
        <f t="shared" si="25"/>
        <v>1435000</v>
      </c>
    </row>
    <row r="145" spans="1:19" ht="43.5" customHeight="1" x14ac:dyDescent="0.25">
      <c r="A145" s="8">
        <v>140</v>
      </c>
      <c r="B145" s="2" t="s">
        <v>152</v>
      </c>
      <c r="C145" s="15">
        <v>1</v>
      </c>
      <c r="D145" s="4">
        <v>2200000</v>
      </c>
      <c r="E145" s="3" t="s">
        <v>12</v>
      </c>
      <c r="F145" s="9">
        <f t="shared" si="22"/>
        <v>2200000</v>
      </c>
      <c r="G145" s="9"/>
      <c r="H145" s="9"/>
      <c r="I145" s="4" t="s">
        <v>12</v>
      </c>
      <c r="J145" s="12"/>
      <c r="K145" s="9"/>
      <c r="L145" s="9">
        <v>1300000</v>
      </c>
      <c r="M145" s="14" t="s">
        <v>12</v>
      </c>
      <c r="N145" s="12">
        <f t="shared" si="24"/>
        <v>1300000</v>
      </c>
      <c r="O145" s="9"/>
      <c r="P145" s="35">
        <f t="shared" si="26"/>
        <v>1750000</v>
      </c>
      <c r="Q145" s="9">
        <f>MIN(F145,J145,N145)</f>
        <v>1300000</v>
      </c>
      <c r="R145" s="20"/>
      <c r="S145" s="9">
        <f t="shared" si="25"/>
        <v>1525000</v>
      </c>
    </row>
    <row r="146" spans="1:19" ht="43.5" customHeight="1" x14ac:dyDescent="0.25">
      <c r="A146" s="8">
        <v>141</v>
      </c>
      <c r="B146" s="2" t="s">
        <v>153</v>
      </c>
      <c r="C146" s="15">
        <v>1</v>
      </c>
      <c r="D146" s="4">
        <v>1040000</v>
      </c>
      <c r="E146" s="3" t="s">
        <v>12</v>
      </c>
      <c r="F146" s="9">
        <f t="shared" si="22"/>
        <v>1040000</v>
      </c>
      <c r="G146" s="9"/>
      <c r="H146" s="9">
        <v>1196000</v>
      </c>
      <c r="I146" s="4" t="s">
        <v>12</v>
      </c>
      <c r="J146" s="12">
        <f t="shared" si="23"/>
        <v>1196000</v>
      </c>
      <c r="K146" s="9"/>
      <c r="L146" s="9">
        <v>600000</v>
      </c>
      <c r="M146" s="14" t="s">
        <v>12</v>
      </c>
      <c r="N146" s="19">
        <f t="shared" si="24"/>
        <v>600000</v>
      </c>
      <c r="O146" s="9"/>
      <c r="P146" s="9">
        <f>AVERAGE(F146,J146)</f>
        <v>1118000</v>
      </c>
      <c r="Q146" s="9">
        <f>MIN(F146,J146)</f>
        <v>1040000</v>
      </c>
      <c r="R146" s="20"/>
      <c r="S146" s="9">
        <f t="shared" si="25"/>
        <v>1079000</v>
      </c>
    </row>
    <row r="147" spans="1:19" ht="43.5" customHeight="1" x14ac:dyDescent="0.25">
      <c r="A147" s="8">
        <v>142</v>
      </c>
      <c r="B147" s="2" t="s">
        <v>154</v>
      </c>
      <c r="C147" s="15">
        <v>1</v>
      </c>
      <c r="D147" s="4">
        <v>1040000</v>
      </c>
      <c r="E147" s="3" t="s">
        <v>12</v>
      </c>
      <c r="F147" s="9">
        <f t="shared" si="22"/>
        <v>1040000</v>
      </c>
      <c r="G147" s="9"/>
      <c r="H147" s="10">
        <v>1196000</v>
      </c>
      <c r="I147" s="4" t="s">
        <v>12</v>
      </c>
      <c r="J147" s="12">
        <f t="shared" si="23"/>
        <v>1196000</v>
      </c>
      <c r="K147" s="9"/>
      <c r="L147" s="9">
        <v>600000</v>
      </c>
      <c r="M147" s="14" t="s">
        <v>12</v>
      </c>
      <c r="N147" s="19">
        <f t="shared" si="24"/>
        <v>600000</v>
      </c>
      <c r="O147" s="9"/>
      <c r="P147" s="9">
        <f>AVERAGE(F147,J147)</f>
        <v>1118000</v>
      </c>
      <c r="Q147" s="9">
        <f>MIN(F147,J147)</f>
        <v>1040000</v>
      </c>
      <c r="R147" s="20"/>
      <c r="S147" s="9">
        <f t="shared" si="25"/>
        <v>1079000</v>
      </c>
    </row>
    <row r="148" spans="1:19" ht="43.5" customHeight="1" x14ac:dyDescent="0.25">
      <c r="A148" s="8">
        <v>143</v>
      </c>
      <c r="B148" s="2" t="s">
        <v>155</v>
      </c>
      <c r="C148" s="15">
        <v>1</v>
      </c>
      <c r="D148" s="4">
        <v>600000</v>
      </c>
      <c r="E148" s="3" t="s">
        <v>12</v>
      </c>
      <c r="F148" s="9">
        <f t="shared" si="22"/>
        <v>600000</v>
      </c>
      <c r="G148" s="9"/>
      <c r="H148" s="10">
        <v>690000</v>
      </c>
      <c r="I148" s="4" t="s">
        <v>12</v>
      </c>
      <c r="J148" s="12">
        <f t="shared" si="23"/>
        <v>690000</v>
      </c>
      <c r="K148" s="9"/>
      <c r="L148" s="9">
        <v>600000</v>
      </c>
      <c r="M148" s="14" t="s">
        <v>12</v>
      </c>
      <c r="N148" s="12">
        <f t="shared" si="24"/>
        <v>600000</v>
      </c>
      <c r="O148" s="9"/>
      <c r="P148" s="9">
        <f t="shared" si="26"/>
        <v>630000</v>
      </c>
      <c r="Q148" s="9">
        <f>MIN(F148,J148,N148)</f>
        <v>600000</v>
      </c>
      <c r="R148" s="20"/>
      <c r="S148" s="9">
        <f t="shared" si="25"/>
        <v>615000</v>
      </c>
    </row>
    <row r="149" spans="1:19" ht="43.5" customHeight="1" x14ac:dyDescent="0.25">
      <c r="A149" s="8">
        <v>144</v>
      </c>
      <c r="B149" s="2" t="s">
        <v>156</v>
      </c>
      <c r="C149" s="15">
        <v>1</v>
      </c>
      <c r="D149" s="4">
        <v>3900000</v>
      </c>
      <c r="E149" s="3" t="s">
        <v>12</v>
      </c>
      <c r="F149" s="9">
        <f t="shared" si="22"/>
        <v>3900000</v>
      </c>
      <c r="G149" s="9"/>
      <c r="H149" s="9"/>
      <c r="I149" s="4" t="s">
        <v>12</v>
      </c>
      <c r="J149" s="12"/>
      <c r="K149" s="9"/>
      <c r="L149" s="9">
        <v>2400000</v>
      </c>
      <c r="M149" s="14" t="s">
        <v>12</v>
      </c>
      <c r="N149" s="12">
        <f t="shared" si="24"/>
        <v>2400000</v>
      </c>
      <c r="O149" s="9"/>
      <c r="P149" s="35">
        <f t="shared" si="26"/>
        <v>3150000</v>
      </c>
      <c r="Q149" s="9">
        <f>MIN(F149,J149,N149)</f>
        <v>2400000</v>
      </c>
      <c r="R149" s="20"/>
      <c r="S149" s="9">
        <f t="shared" si="25"/>
        <v>2775000</v>
      </c>
    </row>
    <row r="150" spans="1:19" ht="43.5" customHeight="1" x14ac:dyDescent="0.25">
      <c r="A150" s="8">
        <v>145</v>
      </c>
      <c r="B150" s="2" t="s">
        <v>157</v>
      </c>
      <c r="C150" s="15">
        <v>1</v>
      </c>
      <c r="D150" s="4">
        <v>1790000</v>
      </c>
      <c r="E150" s="3" t="s">
        <v>12</v>
      </c>
      <c r="F150" s="9">
        <f t="shared" si="22"/>
        <v>1790000</v>
      </c>
      <c r="G150" s="9"/>
      <c r="H150" s="9">
        <v>2050000</v>
      </c>
      <c r="I150" s="4" t="s">
        <v>12</v>
      </c>
      <c r="J150" s="12">
        <f t="shared" si="23"/>
        <v>2050000</v>
      </c>
      <c r="K150" s="9"/>
      <c r="L150" s="9">
        <v>3200000</v>
      </c>
      <c r="M150" s="14" t="s">
        <v>12</v>
      </c>
      <c r="N150" s="19">
        <f t="shared" si="24"/>
        <v>3200000</v>
      </c>
      <c r="O150" s="9"/>
      <c r="P150" s="9">
        <f>AVERAGE(F150,J150)</f>
        <v>1920000</v>
      </c>
      <c r="Q150" s="9">
        <f>MIN(F150,J150)</f>
        <v>1790000</v>
      </c>
      <c r="R150" s="20"/>
      <c r="S150" s="9">
        <f t="shared" si="25"/>
        <v>1855000</v>
      </c>
    </row>
    <row r="151" spans="1:19" ht="43.5" customHeight="1" x14ac:dyDescent="0.25">
      <c r="A151" s="8">
        <v>146</v>
      </c>
      <c r="B151" s="2" t="s">
        <v>158</v>
      </c>
      <c r="C151" s="15">
        <v>1</v>
      </c>
      <c r="D151" s="4">
        <v>2900000</v>
      </c>
      <c r="E151" s="3" t="s">
        <v>12</v>
      </c>
      <c r="F151" s="9">
        <f t="shared" si="22"/>
        <v>2900000</v>
      </c>
      <c r="G151" s="9"/>
      <c r="H151" s="9"/>
      <c r="I151" s="4" t="s">
        <v>12</v>
      </c>
      <c r="J151" s="12"/>
      <c r="K151" s="9"/>
      <c r="L151" s="9">
        <v>1600000</v>
      </c>
      <c r="M151" s="14" t="s">
        <v>12</v>
      </c>
      <c r="N151" s="12">
        <f t="shared" si="24"/>
        <v>1600000</v>
      </c>
      <c r="O151" s="9"/>
      <c r="P151" s="35">
        <f t="shared" si="26"/>
        <v>2250000</v>
      </c>
      <c r="Q151" s="9">
        <f>MIN(F151,J151,N151)</f>
        <v>1600000</v>
      </c>
      <c r="R151" s="20"/>
      <c r="S151" s="9">
        <f t="shared" si="25"/>
        <v>1925000</v>
      </c>
    </row>
    <row r="152" spans="1:19" ht="60" customHeight="1" x14ac:dyDescent="0.25">
      <c r="A152" s="8">
        <v>147</v>
      </c>
      <c r="B152" s="2" t="s">
        <v>159</v>
      </c>
      <c r="C152" s="15">
        <v>1</v>
      </c>
      <c r="D152" s="4">
        <v>3100000</v>
      </c>
      <c r="E152" s="3" t="s">
        <v>12</v>
      </c>
      <c r="F152" s="9">
        <f t="shared" si="22"/>
        <v>3100000</v>
      </c>
      <c r="G152" s="9"/>
      <c r="H152" s="9"/>
      <c r="I152" s="4" t="s">
        <v>12</v>
      </c>
      <c r="J152" s="12"/>
      <c r="K152" s="9"/>
      <c r="L152" s="9">
        <v>2500000</v>
      </c>
      <c r="M152" s="14" t="s">
        <v>12</v>
      </c>
      <c r="N152" s="12">
        <f t="shared" si="24"/>
        <v>2500000</v>
      </c>
      <c r="O152" s="9"/>
      <c r="P152" s="35">
        <f t="shared" si="26"/>
        <v>2800000</v>
      </c>
      <c r="Q152" s="9">
        <f>MIN(F152,J152,N152)</f>
        <v>2500000</v>
      </c>
      <c r="R152" s="20"/>
      <c r="S152" s="9">
        <f t="shared" si="25"/>
        <v>2650000</v>
      </c>
    </row>
    <row r="153" spans="1:19" x14ac:dyDescent="0.25">
      <c r="A153" s="11" t="s">
        <v>3</v>
      </c>
      <c r="B153" s="2"/>
      <c r="C153" s="15">
        <f>SUM(C6:C152)</f>
        <v>147</v>
      </c>
      <c r="D153" s="4">
        <f>SUM(D6:D152)</f>
        <v>180512000</v>
      </c>
      <c r="E153" s="3" t="s">
        <v>12</v>
      </c>
      <c r="F153" s="12">
        <f>SUM(F6:F152)</f>
        <v>180512000</v>
      </c>
      <c r="G153" s="12"/>
      <c r="H153" s="12">
        <f>SUM(H6:H152)</f>
        <v>156955500</v>
      </c>
      <c r="I153" s="4" t="s">
        <v>12</v>
      </c>
      <c r="J153" s="12">
        <f>SUM(J6:J152)</f>
        <v>156955500</v>
      </c>
      <c r="K153" s="12"/>
      <c r="L153" s="12">
        <f>SUM(L6:L152)</f>
        <v>138010000</v>
      </c>
      <c r="M153" s="14" t="s">
        <v>12</v>
      </c>
      <c r="N153" s="12">
        <f>SUM(N6:N152)</f>
        <v>138010000</v>
      </c>
      <c r="O153" s="12"/>
      <c r="P153" s="12">
        <f>SUM(P6:P152)</f>
        <v>185590500</v>
      </c>
      <c r="Q153" s="9">
        <f>SUM(Q6:Q152)</f>
        <v>166794000</v>
      </c>
      <c r="R153" s="20"/>
      <c r="S153" s="9">
        <f>SUM(S6:S152)</f>
        <v>176192250</v>
      </c>
    </row>
    <row r="155" spans="1:19" ht="44.25" customHeight="1" x14ac:dyDescent="0.25">
      <c r="A155" s="23" t="s">
        <v>167</v>
      </c>
      <c r="B155" s="23"/>
      <c r="C155" s="23"/>
      <c r="D155" s="23"/>
      <c r="E155" s="23"/>
      <c r="F155" s="23"/>
    </row>
    <row r="156" spans="1:19" x14ac:dyDescent="0.25">
      <c r="B156" s="5"/>
      <c r="C156" s="5"/>
    </row>
    <row r="157" spans="1:19" x14ac:dyDescent="0.25">
      <c r="B157" s="5"/>
      <c r="C157" s="5"/>
    </row>
    <row r="160" spans="1:19" ht="15.75" x14ac:dyDescent="0.25">
      <c r="B160" s="1"/>
      <c r="C160" s="1"/>
    </row>
  </sheetData>
  <autoFilter ref="P4:S153" xr:uid="{00000000-0001-0000-0000-000000000000}"/>
  <mergeCells count="11">
    <mergeCell ref="Q4:Q5"/>
    <mergeCell ref="S4:S5"/>
    <mergeCell ref="A155:F155"/>
    <mergeCell ref="A1:P1"/>
    <mergeCell ref="A2:P2"/>
    <mergeCell ref="A3:P3"/>
    <mergeCell ref="D4:F4"/>
    <mergeCell ref="P4:P5"/>
    <mergeCell ref="H4:J4"/>
    <mergeCell ref="L4:N4"/>
    <mergeCell ref="A4:C4"/>
  </mergeCells>
  <pageMargins left="0.70866141732283472" right="0.70866141732283472" top="0.74803149606299213" bottom="0.74803149606299213" header="0.31496062992125984" footer="0.31496062992125984"/>
  <pageSetup scale="85" orientation="portrait" horizontalDpi="4294967293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C7356-5B1F-456C-9A1B-83F43C56447A}">
  <dimension ref="A1:D160"/>
  <sheetViews>
    <sheetView workbookViewId="0">
      <pane xSplit="2" ySplit="5" topLeftCell="C6" activePane="bottomRight" state="frozen"/>
      <selection pane="topRight" activeCell="C1" sqref="C1"/>
      <selection pane="bottomLeft" activeCell="A7" sqref="A7"/>
      <selection pane="bottomRight" activeCell="L152" sqref="L152"/>
    </sheetView>
  </sheetViews>
  <sheetFormatPr baseColWidth="10" defaultRowHeight="15" x14ac:dyDescent="0.25"/>
  <cols>
    <col min="1" max="1" width="7.42578125" customWidth="1"/>
    <col min="2" max="2" width="53.42578125" customWidth="1"/>
    <col min="3" max="3" width="6.140625" customWidth="1"/>
    <col min="4" max="4" width="16" customWidth="1"/>
  </cols>
  <sheetData>
    <row r="1" spans="1:4" ht="20.25" customHeight="1" x14ac:dyDescent="0.25">
      <c r="A1" s="24" t="s">
        <v>4</v>
      </c>
      <c r="B1" s="24"/>
      <c r="C1" s="24"/>
      <c r="D1" s="24"/>
    </row>
    <row r="2" spans="1:4" ht="23.25" customHeight="1" x14ac:dyDescent="0.25">
      <c r="A2" s="25" t="s">
        <v>5</v>
      </c>
      <c r="B2" s="25"/>
      <c r="C2" s="25"/>
      <c r="D2" s="25"/>
    </row>
    <row r="3" spans="1:4" ht="23.25" customHeight="1" x14ac:dyDescent="0.25">
      <c r="A3" s="25" t="s">
        <v>164</v>
      </c>
      <c r="B3" s="25"/>
      <c r="C3" s="25"/>
      <c r="D3" s="25"/>
    </row>
    <row r="4" spans="1:4" ht="42.75" customHeight="1" x14ac:dyDescent="0.25">
      <c r="A4" s="33" t="s">
        <v>162</v>
      </c>
      <c r="B4" s="34"/>
      <c r="C4" s="34"/>
      <c r="D4" s="34"/>
    </row>
    <row r="5" spans="1:4" ht="56.25" customHeight="1" x14ac:dyDescent="0.25">
      <c r="A5" s="6" t="s">
        <v>9</v>
      </c>
      <c r="B5" s="6" t="s">
        <v>10</v>
      </c>
      <c r="C5" s="6" t="s">
        <v>160</v>
      </c>
      <c r="D5" s="16" t="s">
        <v>163</v>
      </c>
    </row>
    <row r="6" spans="1:4" ht="25.5" x14ac:dyDescent="0.25">
      <c r="A6" s="8">
        <v>1</v>
      </c>
      <c r="B6" s="2" t="s">
        <v>13</v>
      </c>
      <c r="C6" s="15">
        <v>1</v>
      </c>
      <c r="D6" s="17">
        <v>270000</v>
      </c>
    </row>
    <row r="7" spans="1:4" ht="38.25" x14ac:dyDescent="0.25">
      <c r="A7" s="8">
        <v>2</v>
      </c>
      <c r="B7" s="2" t="s">
        <v>14</v>
      </c>
      <c r="C7" s="15">
        <v>1</v>
      </c>
      <c r="D7" s="17">
        <v>431666.66666666663</v>
      </c>
    </row>
    <row r="8" spans="1:4" ht="38.25" x14ac:dyDescent="0.25">
      <c r="A8" s="8">
        <v>3</v>
      </c>
      <c r="B8" s="2" t="s">
        <v>15</v>
      </c>
      <c r="C8" s="15">
        <v>1</v>
      </c>
      <c r="D8" s="17">
        <v>1353750</v>
      </c>
    </row>
    <row r="9" spans="1:4" ht="38.25" x14ac:dyDescent="0.25">
      <c r="A9" s="8">
        <v>4</v>
      </c>
      <c r="B9" s="2" t="s">
        <v>16</v>
      </c>
      <c r="C9" s="15">
        <v>1</v>
      </c>
      <c r="D9" s="17">
        <v>563333.33333333326</v>
      </c>
    </row>
    <row r="10" spans="1:4" ht="38.25" x14ac:dyDescent="0.25">
      <c r="A10" s="8">
        <v>5</v>
      </c>
      <c r="B10" s="2" t="s">
        <v>17</v>
      </c>
      <c r="C10" s="15">
        <v>1</v>
      </c>
      <c r="D10" s="17">
        <v>632500</v>
      </c>
    </row>
    <row r="11" spans="1:4" ht="25.5" x14ac:dyDescent="0.25">
      <c r="A11" s="8">
        <v>6</v>
      </c>
      <c r="B11" s="2" t="s">
        <v>18</v>
      </c>
      <c r="C11" s="15">
        <v>1</v>
      </c>
      <c r="D11" s="17">
        <v>625000</v>
      </c>
    </row>
    <row r="12" spans="1:4" ht="25.5" x14ac:dyDescent="0.25">
      <c r="A12" s="8">
        <v>7</v>
      </c>
      <c r="B12" s="2" t="s">
        <v>19</v>
      </c>
      <c r="C12" s="15">
        <v>1</v>
      </c>
      <c r="D12" s="17">
        <v>713333.33333333326</v>
      </c>
    </row>
    <row r="13" spans="1:4" ht="51" x14ac:dyDescent="0.25">
      <c r="A13" s="8">
        <v>8</v>
      </c>
      <c r="B13" s="2" t="s">
        <v>20</v>
      </c>
      <c r="C13" s="15">
        <v>1</v>
      </c>
      <c r="D13" s="17">
        <v>484250</v>
      </c>
    </row>
    <row r="14" spans="1:4" ht="25.5" x14ac:dyDescent="0.25">
      <c r="A14" s="8">
        <v>9</v>
      </c>
      <c r="B14" s="2" t="s">
        <v>21</v>
      </c>
      <c r="C14" s="15">
        <v>1</v>
      </c>
      <c r="D14" s="17">
        <v>742500</v>
      </c>
    </row>
    <row r="15" spans="1:4" ht="25.5" x14ac:dyDescent="0.25">
      <c r="A15" s="8">
        <v>10</v>
      </c>
      <c r="B15" s="2" t="s">
        <v>22</v>
      </c>
      <c r="C15" s="15">
        <v>1</v>
      </c>
      <c r="D15" s="17">
        <v>760000</v>
      </c>
    </row>
    <row r="16" spans="1:4" ht="38.25" x14ac:dyDescent="0.25">
      <c r="A16" s="8">
        <v>11</v>
      </c>
      <c r="B16" s="2" t="s">
        <v>23</v>
      </c>
      <c r="C16" s="15">
        <v>1</v>
      </c>
      <c r="D16" s="17">
        <v>531916.66666666674</v>
      </c>
    </row>
    <row r="17" spans="1:4" ht="38.25" x14ac:dyDescent="0.25">
      <c r="A17" s="8">
        <v>12</v>
      </c>
      <c r="B17" s="2" t="s">
        <v>24</v>
      </c>
      <c r="C17" s="15">
        <v>1</v>
      </c>
      <c r="D17" s="17">
        <v>531916.66666666674</v>
      </c>
    </row>
    <row r="18" spans="1:4" ht="25.5" x14ac:dyDescent="0.25">
      <c r="A18" s="8">
        <v>13</v>
      </c>
      <c r="B18" s="2" t="s">
        <v>25</v>
      </c>
      <c r="C18" s="15">
        <v>1</v>
      </c>
      <c r="D18" s="17">
        <v>335833.33333333337</v>
      </c>
    </row>
    <row r="19" spans="1:4" ht="25.5" x14ac:dyDescent="0.25">
      <c r="A19" s="8">
        <v>14</v>
      </c>
      <c r="B19" s="2" t="s">
        <v>26</v>
      </c>
      <c r="C19" s="15">
        <v>1</v>
      </c>
      <c r="D19" s="17">
        <v>383500</v>
      </c>
    </row>
    <row r="20" spans="1:4" ht="38.25" x14ac:dyDescent="0.25">
      <c r="A20" s="8">
        <v>15</v>
      </c>
      <c r="B20" s="2" t="s">
        <v>27</v>
      </c>
      <c r="C20" s="15">
        <v>1</v>
      </c>
      <c r="D20" s="17">
        <v>660000</v>
      </c>
    </row>
    <row r="21" spans="1:4" ht="38.25" x14ac:dyDescent="0.25">
      <c r="A21" s="8">
        <v>16</v>
      </c>
      <c r="B21" s="2" t="s">
        <v>28</v>
      </c>
      <c r="C21" s="15">
        <v>1</v>
      </c>
      <c r="D21" s="17">
        <v>1553750</v>
      </c>
    </row>
    <row r="22" spans="1:4" ht="38.25" x14ac:dyDescent="0.25">
      <c r="A22" s="8">
        <v>17</v>
      </c>
      <c r="B22" s="2" t="s">
        <v>29</v>
      </c>
      <c r="C22" s="15">
        <v>1</v>
      </c>
      <c r="D22" s="17">
        <v>1233333.3333333335</v>
      </c>
    </row>
    <row r="23" spans="1:4" ht="38.25" x14ac:dyDescent="0.25">
      <c r="A23" s="8">
        <v>18</v>
      </c>
      <c r="B23" s="2" t="s">
        <v>30</v>
      </c>
      <c r="C23" s="15">
        <v>1</v>
      </c>
      <c r="D23" s="17">
        <v>846666.66666666674</v>
      </c>
    </row>
    <row r="24" spans="1:4" ht="25.5" x14ac:dyDescent="0.25">
      <c r="A24" s="8">
        <v>19</v>
      </c>
      <c r="B24" s="2" t="s">
        <v>31</v>
      </c>
      <c r="C24" s="15">
        <v>1</v>
      </c>
      <c r="D24" s="17">
        <v>946666.66666666674</v>
      </c>
    </row>
    <row r="25" spans="1:4" ht="25.5" x14ac:dyDescent="0.25">
      <c r="A25" s="8">
        <v>20</v>
      </c>
      <c r="B25" s="2" t="s">
        <v>32</v>
      </c>
      <c r="C25" s="15">
        <v>1</v>
      </c>
      <c r="D25" s="17">
        <v>1076666.6666666665</v>
      </c>
    </row>
    <row r="26" spans="1:4" ht="51" x14ac:dyDescent="0.25">
      <c r="A26" s="8">
        <v>21</v>
      </c>
      <c r="B26" s="2" t="s">
        <v>33</v>
      </c>
      <c r="C26" s="15">
        <v>1</v>
      </c>
      <c r="D26" s="17">
        <v>779333.33333333326</v>
      </c>
    </row>
    <row r="27" spans="1:4" ht="25.5" x14ac:dyDescent="0.25">
      <c r="A27" s="8">
        <v>22</v>
      </c>
      <c r="B27" s="2" t="s">
        <v>34</v>
      </c>
      <c r="C27" s="15">
        <v>1</v>
      </c>
      <c r="D27" s="17">
        <v>1030000</v>
      </c>
    </row>
    <row r="28" spans="1:4" ht="25.5" x14ac:dyDescent="0.25">
      <c r="A28" s="8">
        <v>23</v>
      </c>
      <c r="B28" s="2" t="s">
        <v>35</v>
      </c>
      <c r="C28" s="15">
        <v>1</v>
      </c>
      <c r="D28" s="17">
        <v>1360000</v>
      </c>
    </row>
    <row r="29" spans="1:4" ht="38.25" x14ac:dyDescent="0.25">
      <c r="A29" s="8">
        <v>24</v>
      </c>
      <c r="B29" s="2" t="s">
        <v>36</v>
      </c>
      <c r="C29" s="15">
        <v>1</v>
      </c>
      <c r="D29" s="17">
        <v>880000</v>
      </c>
    </row>
    <row r="30" spans="1:4" ht="38.25" x14ac:dyDescent="0.25">
      <c r="A30" s="8">
        <v>25</v>
      </c>
      <c r="B30" s="2" t="s">
        <v>37</v>
      </c>
      <c r="C30" s="15">
        <v>1</v>
      </c>
      <c r="D30" s="17">
        <v>880000</v>
      </c>
    </row>
    <row r="31" spans="1:4" ht="25.5" x14ac:dyDescent="0.25">
      <c r="A31" s="8">
        <v>26</v>
      </c>
      <c r="B31" s="2" t="s">
        <v>38</v>
      </c>
      <c r="C31" s="15">
        <v>1</v>
      </c>
      <c r="D31" s="17">
        <v>362500</v>
      </c>
    </row>
    <row r="32" spans="1:4" ht="38.25" x14ac:dyDescent="0.25">
      <c r="A32" s="8">
        <v>27</v>
      </c>
      <c r="B32" s="2" t="s">
        <v>39</v>
      </c>
      <c r="C32" s="15">
        <v>1</v>
      </c>
      <c r="D32" s="17">
        <v>573000</v>
      </c>
    </row>
    <row r="33" spans="1:4" ht="38.25" x14ac:dyDescent="0.25">
      <c r="A33" s="8">
        <v>28</v>
      </c>
      <c r="B33" s="2" t="s">
        <v>40</v>
      </c>
      <c r="C33" s="15">
        <v>1</v>
      </c>
      <c r="D33" s="17">
        <v>768333.33333333326</v>
      </c>
    </row>
    <row r="34" spans="1:4" ht="38.25" x14ac:dyDescent="0.25">
      <c r="A34" s="8">
        <v>29</v>
      </c>
      <c r="B34" s="2" t="s">
        <v>41</v>
      </c>
      <c r="C34" s="15">
        <v>1</v>
      </c>
      <c r="D34" s="17">
        <v>1108333.3333333335</v>
      </c>
    </row>
    <row r="35" spans="1:4" ht="38.25" x14ac:dyDescent="0.25">
      <c r="A35" s="8">
        <v>30</v>
      </c>
      <c r="B35" s="2" t="s">
        <v>42</v>
      </c>
      <c r="C35" s="15">
        <v>1</v>
      </c>
      <c r="D35" s="17">
        <v>1020000</v>
      </c>
    </row>
    <row r="36" spans="1:4" ht="38.25" x14ac:dyDescent="0.25">
      <c r="A36" s="8">
        <v>31</v>
      </c>
      <c r="B36" s="2" t="s">
        <v>43</v>
      </c>
      <c r="C36" s="15">
        <v>1</v>
      </c>
      <c r="D36" s="17">
        <v>700000</v>
      </c>
    </row>
    <row r="37" spans="1:4" ht="38.25" x14ac:dyDescent="0.25">
      <c r="A37" s="8">
        <v>32</v>
      </c>
      <c r="B37" s="2" t="s">
        <v>44</v>
      </c>
      <c r="C37" s="15">
        <v>1</v>
      </c>
      <c r="D37" s="17">
        <v>1060833.3333333335</v>
      </c>
    </row>
    <row r="38" spans="1:4" ht="38.25" x14ac:dyDescent="0.25">
      <c r="A38" s="8">
        <v>33</v>
      </c>
      <c r="B38" s="2" t="s">
        <v>45</v>
      </c>
      <c r="C38" s="15">
        <v>1</v>
      </c>
      <c r="D38" s="17">
        <v>1248333.3333333335</v>
      </c>
    </row>
    <row r="39" spans="1:4" ht="51" x14ac:dyDescent="0.25">
      <c r="A39" s="8">
        <v>34</v>
      </c>
      <c r="B39" s="2" t="s">
        <v>46</v>
      </c>
      <c r="C39" s="15">
        <v>1</v>
      </c>
      <c r="D39" s="17">
        <v>776666.66666666674</v>
      </c>
    </row>
    <row r="40" spans="1:4" ht="25.5" x14ac:dyDescent="0.25">
      <c r="A40" s="8">
        <v>35</v>
      </c>
      <c r="B40" s="2" t="s">
        <v>47</v>
      </c>
      <c r="C40" s="15">
        <v>1</v>
      </c>
      <c r="D40" s="17">
        <v>1080000</v>
      </c>
    </row>
    <row r="41" spans="1:4" ht="38.25" x14ac:dyDescent="0.25">
      <c r="A41" s="8">
        <v>36</v>
      </c>
      <c r="B41" s="2" t="s">
        <v>48</v>
      </c>
      <c r="C41" s="15">
        <v>1</v>
      </c>
      <c r="D41" s="17">
        <v>1235000</v>
      </c>
    </row>
    <row r="42" spans="1:4" ht="38.25" x14ac:dyDescent="0.25">
      <c r="A42" s="8">
        <v>37</v>
      </c>
      <c r="B42" s="2" t="s">
        <v>49</v>
      </c>
      <c r="C42" s="15">
        <v>1</v>
      </c>
      <c r="D42" s="17">
        <v>700000</v>
      </c>
    </row>
    <row r="43" spans="1:4" ht="38.25" x14ac:dyDescent="0.25">
      <c r="A43" s="8">
        <v>38</v>
      </c>
      <c r="B43" s="2" t="s">
        <v>50</v>
      </c>
      <c r="C43" s="15">
        <v>1</v>
      </c>
      <c r="D43" s="17">
        <v>700000</v>
      </c>
    </row>
    <row r="44" spans="1:4" ht="25.5" x14ac:dyDescent="0.25">
      <c r="A44" s="8">
        <v>39</v>
      </c>
      <c r="B44" s="2" t="s">
        <v>51</v>
      </c>
      <c r="C44" s="15">
        <v>1</v>
      </c>
      <c r="D44" s="17">
        <v>342500</v>
      </c>
    </row>
    <row r="45" spans="1:4" ht="25.5" x14ac:dyDescent="0.25">
      <c r="A45" s="8">
        <v>40</v>
      </c>
      <c r="B45" s="2" t="s">
        <v>52</v>
      </c>
      <c r="C45" s="15">
        <v>1</v>
      </c>
      <c r="D45" s="17">
        <v>836666.66666666674</v>
      </c>
    </row>
    <row r="46" spans="1:4" ht="38.25" x14ac:dyDescent="0.25">
      <c r="A46" s="8">
        <v>41</v>
      </c>
      <c r="B46" s="2" t="s">
        <v>53</v>
      </c>
      <c r="C46" s="15">
        <v>1</v>
      </c>
      <c r="D46" s="17">
        <v>1090000</v>
      </c>
    </row>
    <row r="47" spans="1:4" ht="38.25" x14ac:dyDescent="0.25">
      <c r="A47" s="8">
        <v>42</v>
      </c>
      <c r="B47" s="2" t="s">
        <v>54</v>
      </c>
      <c r="C47" s="15">
        <v>1</v>
      </c>
      <c r="D47" s="17">
        <v>1316666.6666666665</v>
      </c>
    </row>
    <row r="48" spans="1:4" ht="38.25" x14ac:dyDescent="0.25">
      <c r="A48" s="8">
        <v>43</v>
      </c>
      <c r="B48" s="2" t="s">
        <v>55</v>
      </c>
      <c r="C48" s="15">
        <v>1</v>
      </c>
      <c r="D48" s="17">
        <v>1345000</v>
      </c>
    </row>
    <row r="49" spans="1:4" ht="38.25" x14ac:dyDescent="0.25">
      <c r="A49" s="8">
        <v>44</v>
      </c>
      <c r="B49" s="2" t="s">
        <v>56</v>
      </c>
      <c r="C49" s="15">
        <v>1</v>
      </c>
      <c r="D49" s="17">
        <v>2052500</v>
      </c>
    </row>
    <row r="50" spans="1:4" ht="25.5" x14ac:dyDescent="0.25">
      <c r="A50" s="8">
        <v>45</v>
      </c>
      <c r="B50" s="2" t="s">
        <v>57</v>
      </c>
      <c r="C50" s="15">
        <v>1</v>
      </c>
      <c r="D50" s="17">
        <v>1005000</v>
      </c>
    </row>
    <row r="51" spans="1:4" ht="25.5" x14ac:dyDescent="0.25">
      <c r="A51" s="8">
        <v>46</v>
      </c>
      <c r="B51" s="2" t="s">
        <v>58</v>
      </c>
      <c r="C51" s="15">
        <v>1</v>
      </c>
      <c r="D51" s="17">
        <v>1622666.6666666665</v>
      </c>
    </row>
    <row r="52" spans="1:4" ht="51" x14ac:dyDescent="0.25">
      <c r="A52" s="8">
        <v>47</v>
      </c>
      <c r="B52" s="2" t="s">
        <v>59</v>
      </c>
      <c r="C52" s="15">
        <v>1</v>
      </c>
      <c r="D52" s="17">
        <v>895000</v>
      </c>
    </row>
    <row r="53" spans="1:4" ht="25.5" x14ac:dyDescent="0.25">
      <c r="A53" s="8">
        <v>48</v>
      </c>
      <c r="B53" s="2" t="s">
        <v>60</v>
      </c>
      <c r="C53" s="15">
        <v>1</v>
      </c>
      <c r="D53" s="17">
        <v>1455000</v>
      </c>
    </row>
    <row r="54" spans="1:4" ht="25.5" x14ac:dyDescent="0.25">
      <c r="A54" s="8">
        <v>49</v>
      </c>
      <c r="B54" s="2" t="s">
        <v>61</v>
      </c>
      <c r="C54" s="15">
        <v>1</v>
      </c>
      <c r="D54" s="17">
        <v>1680000</v>
      </c>
    </row>
    <row r="55" spans="1:4" ht="38.25" x14ac:dyDescent="0.25">
      <c r="A55" s="8">
        <v>50</v>
      </c>
      <c r="B55" s="2" t="s">
        <v>62</v>
      </c>
      <c r="C55" s="15">
        <v>1</v>
      </c>
      <c r="D55" s="17">
        <v>2052500</v>
      </c>
    </row>
    <row r="56" spans="1:4" ht="38.25" x14ac:dyDescent="0.25">
      <c r="A56" s="8">
        <v>51</v>
      </c>
      <c r="B56" s="2" t="s">
        <v>63</v>
      </c>
      <c r="C56" s="15">
        <v>1</v>
      </c>
      <c r="D56" s="17">
        <v>2052500</v>
      </c>
    </row>
    <row r="57" spans="1:4" ht="25.5" x14ac:dyDescent="0.25">
      <c r="A57" s="8">
        <v>52</v>
      </c>
      <c r="B57" s="2" t="s">
        <v>64</v>
      </c>
      <c r="C57" s="15">
        <v>1</v>
      </c>
      <c r="D57" s="17">
        <v>526666.66666666674</v>
      </c>
    </row>
    <row r="58" spans="1:4" ht="25.5" x14ac:dyDescent="0.25">
      <c r="A58" s="8">
        <v>53</v>
      </c>
      <c r="B58" s="2" t="s">
        <v>65</v>
      </c>
      <c r="C58" s="15">
        <v>1</v>
      </c>
      <c r="D58" s="17">
        <v>616000</v>
      </c>
    </row>
    <row r="59" spans="1:4" ht="38.25" x14ac:dyDescent="0.25">
      <c r="A59" s="8">
        <v>54</v>
      </c>
      <c r="B59" s="2" t="s">
        <v>66</v>
      </c>
      <c r="C59" s="15">
        <v>1</v>
      </c>
      <c r="D59" s="17">
        <v>990000</v>
      </c>
    </row>
    <row r="60" spans="1:4" ht="38.25" x14ac:dyDescent="0.25">
      <c r="A60" s="8">
        <v>55</v>
      </c>
      <c r="B60" s="2" t="s">
        <v>67</v>
      </c>
      <c r="C60" s="15">
        <v>1</v>
      </c>
      <c r="D60" s="17">
        <v>1947500</v>
      </c>
    </row>
    <row r="61" spans="1:4" ht="38.25" x14ac:dyDescent="0.25">
      <c r="A61" s="8">
        <v>56</v>
      </c>
      <c r="B61" s="2" t="s">
        <v>68</v>
      </c>
      <c r="C61" s="15">
        <v>1</v>
      </c>
      <c r="D61" s="17">
        <v>1323333.3333333335</v>
      </c>
    </row>
    <row r="62" spans="1:4" ht="38.25" x14ac:dyDescent="0.25">
      <c r="A62" s="8">
        <v>57</v>
      </c>
      <c r="B62" s="2" t="s">
        <v>69</v>
      </c>
      <c r="C62" s="15">
        <v>1</v>
      </c>
      <c r="D62" s="17">
        <v>1442500</v>
      </c>
    </row>
    <row r="63" spans="1:4" ht="25.5" x14ac:dyDescent="0.25">
      <c r="A63" s="8">
        <v>58</v>
      </c>
      <c r="B63" s="2" t="s">
        <v>70</v>
      </c>
      <c r="C63" s="15">
        <v>1</v>
      </c>
      <c r="D63" s="17">
        <v>1313333.3333333335</v>
      </c>
    </row>
    <row r="64" spans="1:4" ht="25.5" x14ac:dyDescent="0.25">
      <c r="A64" s="8">
        <v>59</v>
      </c>
      <c r="B64" s="2" t="s">
        <v>71</v>
      </c>
      <c r="C64" s="15">
        <v>1</v>
      </c>
      <c r="D64" s="17">
        <v>1520000</v>
      </c>
    </row>
    <row r="65" spans="1:4" ht="51" x14ac:dyDescent="0.25">
      <c r="A65" s="8">
        <v>60</v>
      </c>
      <c r="B65" s="2" t="s">
        <v>72</v>
      </c>
      <c r="C65" s="15">
        <v>1</v>
      </c>
      <c r="D65" s="17">
        <v>870000</v>
      </c>
    </row>
    <row r="66" spans="1:4" ht="25.5" x14ac:dyDescent="0.25">
      <c r="A66" s="8">
        <v>61</v>
      </c>
      <c r="B66" s="2" t="s">
        <v>73</v>
      </c>
      <c r="C66" s="15">
        <v>1</v>
      </c>
      <c r="D66" s="17">
        <v>1460000</v>
      </c>
    </row>
    <row r="67" spans="1:4" ht="25.5" x14ac:dyDescent="0.25">
      <c r="A67" s="8">
        <v>62</v>
      </c>
      <c r="B67" s="2" t="s">
        <v>74</v>
      </c>
      <c r="C67" s="15">
        <v>1</v>
      </c>
      <c r="D67" s="17">
        <v>1580000</v>
      </c>
    </row>
    <row r="68" spans="1:4" ht="38.25" x14ac:dyDescent="0.25">
      <c r="A68" s="8">
        <v>63</v>
      </c>
      <c r="B68" s="2" t="s">
        <v>75</v>
      </c>
      <c r="C68" s="15">
        <v>1</v>
      </c>
      <c r="D68" s="17">
        <v>1442500</v>
      </c>
    </row>
    <row r="69" spans="1:4" ht="38.25" x14ac:dyDescent="0.25">
      <c r="A69" s="8">
        <v>64</v>
      </c>
      <c r="B69" s="2" t="s">
        <v>76</v>
      </c>
      <c r="C69" s="15">
        <v>1</v>
      </c>
      <c r="D69" s="17">
        <v>1442500</v>
      </c>
    </row>
    <row r="70" spans="1:4" ht="25.5" x14ac:dyDescent="0.25">
      <c r="A70" s="8">
        <v>65</v>
      </c>
      <c r="B70" s="2" t="s">
        <v>77</v>
      </c>
      <c r="C70" s="15">
        <v>1</v>
      </c>
      <c r="D70" s="17">
        <v>570000</v>
      </c>
    </row>
    <row r="71" spans="1:4" ht="38.25" x14ac:dyDescent="0.25">
      <c r="A71" s="8">
        <v>66</v>
      </c>
      <c r="B71" s="2" t="s">
        <v>78</v>
      </c>
      <c r="C71" s="15">
        <v>1</v>
      </c>
      <c r="D71" s="17">
        <v>801666.66666666674</v>
      </c>
    </row>
    <row r="72" spans="1:4" ht="38.25" x14ac:dyDescent="0.25">
      <c r="A72" s="8">
        <v>67</v>
      </c>
      <c r="B72" s="2" t="s">
        <v>79</v>
      </c>
      <c r="C72" s="15">
        <v>1</v>
      </c>
      <c r="D72" s="17">
        <v>1011666.6666666666</v>
      </c>
    </row>
    <row r="73" spans="1:4" ht="38.25" x14ac:dyDescent="0.25">
      <c r="A73" s="8">
        <v>68</v>
      </c>
      <c r="B73" s="2" t="s">
        <v>80</v>
      </c>
      <c r="C73" s="15">
        <v>1</v>
      </c>
      <c r="D73" s="17">
        <v>1950000</v>
      </c>
    </row>
    <row r="74" spans="1:4" ht="38.25" x14ac:dyDescent="0.25">
      <c r="A74" s="8">
        <v>69</v>
      </c>
      <c r="B74" s="2" t="s">
        <v>81</v>
      </c>
      <c r="C74" s="15">
        <v>1</v>
      </c>
      <c r="D74" s="17">
        <v>1283333.3333333335</v>
      </c>
    </row>
    <row r="75" spans="1:4" ht="38.25" x14ac:dyDescent="0.25">
      <c r="A75" s="8">
        <v>70</v>
      </c>
      <c r="B75" s="2" t="s">
        <v>82</v>
      </c>
      <c r="C75" s="15">
        <v>1</v>
      </c>
      <c r="D75" s="17">
        <v>1055000</v>
      </c>
    </row>
    <row r="76" spans="1:4" ht="38.25" x14ac:dyDescent="0.25">
      <c r="A76" s="8">
        <v>71</v>
      </c>
      <c r="B76" s="2" t="s">
        <v>83</v>
      </c>
      <c r="C76" s="15">
        <v>1</v>
      </c>
      <c r="D76" s="17">
        <v>1313333.3333333335</v>
      </c>
    </row>
    <row r="77" spans="1:4" ht="38.25" x14ac:dyDescent="0.25">
      <c r="A77" s="8">
        <v>72</v>
      </c>
      <c r="B77" s="2" t="s">
        <v>84</v>
      </c>
      <c r="C77" s="15">
        <v>1</v>
      </c>
      <c r="D77" s="17">
        <v>1520000</v>
      </c>
    </row>
    <row r="78" spans="1:4" ht="47.25" customHeight="1" x14ac:dyDescent="0.25">
      <c r="A78" s="8">
        <v>73</v>
      </c>
      <c r="B78" s="2" t="s">
        <v>85</v>
      </c>
      <c r="C78" s="15">
        <v>1</v>
      </c>
      <c r="D78" s="17">
        <v>880000</v>
      </c>
    </row>
    <row r="79" spans="1:4" ht="38.25" x14ac:dyDescent="0.25">
      <c r="A79" s="8">
        <v>74</v>
      </c>
      <c r="B79" s="2" t="s">
        <v>86</v>
      </c>
      <c r="C79" s="15">
        <v>1</v>
      </c>
      <c r="D79" s="17">
        <v>1455000</v>
      </c>
    </row>
    <row r="80" spans="1:4" ht="43.5" customHeight="1" x14ac:dyDescent="0.25">
      <c r="A80" s="8">
        <v>75</v>
      </c>
      <c r="B80" s="2" t="s">
        <v>87</v>
      </c>
      <c r="C80" s="15">
        <v>1</v>
      </c>
      <c r="D80" s="17">
        <v>1605000</v>
      </c>
    </row>
    <row r="81" spans="1:4" ht="43.5" customHeight="1" x14ac:dyDescent="0.25">
      <c r="A81" s="8">
        <v>76</v>
      </c>
      <c r="B81" s="2" t="s">
        <v>88</v>
      </c>
      <c r="C81" s="15">
        <v>1</v>
      </c>
      <c r="D81" s="17">
        <v>1188416.6666666665</v>
      </c>
    </row>
    <row r="82" spans="1:4" ht="43.5" customHeight="1" x14ac:dyDescent="0.25">
      <c r="A82" s="8">
        <v>77</v>
      </c>
      <c r="B82" s="2" t="s">
        <v>89</v>
      </c>
      <c r="C82" s="15">
        <v>1</v>
      </c>
      <c r="D82" s="17">
        <v>1188416.6666666665</v>
      </c>
    </row>
    <row r="83" spans="1:4" ht="43.5" customHeight="1" x14ac:dyDescent="0.25">
      <c r="A83" s="8">
        <v>78</v>
      </c>
      <c r="B83" s="2" t="s">
        <v>90</v>
      </c>
      <c r="C83" s="15">
        <v>1</v>
      </c>
      <c r="D83" s="17">
        <v>998333.33333333326</v>
      </c>
    </row>
    <row r="84" spans="1:4" ht="43.5" customHeight="1" x14ac:dyDescent="0.25">
      <c r="A84" s="8">
        <v>79</v>
      </c>
      <c r="B84" s="2" t="s">
        <v>91</v>
      </c>
      <c r="C84" s="15">
        <v>1</v>
      </c>
      <c r="D84" s="17">
        <v>640000</v>
      </c>
    </row>
    <row r="85" spans="1:4" ht="43.5" customHeight="1" x14ac:dyDescent="0.25">
      <c r="A85" s="8">
        <v>80</v>
      </c>
      <c r="B85" s="2" t="s">
        <v>92</v>
      </c>
      <c r="C85" s="15">
        <v>1</v>
      </c>
      <c r="D85" s="17">
        <v>793333.33333333326</v>
      </c>
    </row>
    <row r="86" spans="1:4" ht="43.5" customHeight="1" x14ac:dyDescent="0.25">
      <c r="A86" s="8">
        <v>81</v>
      </c>
      <c r="B86" s="2" t="s">
        <v>93</v>
      </c>
      <c r="C86" s="15">
        <v>1</v>
      </c>
      <c r="D86" s="17">
        <v>1687500</v>
      </c>
    </row>
    <row r="87" spans="1:4" ht="43.5" customHeight="1" x14ac:dyDescent="0.25">
      <c r="A87" s="8">
        <v>82</v>
      </c>
      <c r="B87" s="2" t="s">
        <v>94</v>
      </c>
      <c r="C87" s="15">
        <v>1</v>
      </c>
      <c r="D87" s="17">
        <v>1144333.3333333335</v>
      </c>
    </row>
    <row r="88" spans="1:4" ht="43.5" customHeight="1" x14ac:dyDescent="0.25">
      <c r="A88" s="8">
        <v>83</v>
      </c>
      <c r="B88" s="2" t="s">
        <v>95</v>
      </c>
      <c r="C88" s="15">
        <v>1</v>
      </c>
      <c r="D88" s="17">
        <v>922166.66666666674</v>
      </c>
    </row>
    <row r="89" spans="1:4" ht="43.5" customHeight="1" x14ac:dyDescent="0.25">
      <c r="A89" s="8">
        <v>84</v>
      </c>
      <c r="B89" s="2" t="s">
        <v>96</v>
      </c>
      <c r="C89" s="15">
        <v>1</v>
      </c>
      <c r="D89" s="17">
        <v>1205000</v>
      </c>
    </row>
    <row r="90" spans="1:4" ht="43.5" customHeight="1" x14ac:dyDescent="0.25">
      <c r="A90" s="8">
        <v>85</v>
      </c>
      <c r="B90" s="2" t="s">
        <v>97</v>
      </c>
      <c r="C90" s="15">
        <v>1</v>
      </c>
      <c r="D90" s="17">
        <v>1346666.6666666665</v>
      </c>
    </row>
    <row r="91" spans="1:4" ht="43.5" customHeight="1" x14ac:dyDescent="0.25">
      <c r="A91" s="8">
        <v>86</v>
      </c>
      <c r="B91" s="2" t="s">
        <v>98</v>
      </c>
      <c r="C91" s="15">
        <v>1</v>
      </c>
      <c r="D91" s="17">
        <v>886666.66666666674</v>
      </c>
    </row>
    <row r="92" spans="1:4" ht="43.5" customHeight="1" x14ac:dyDescent="0.25">
      <c r="A92" s="8">
        <v>87</v>
      </c>
      <c r="B92" s="2" t="s">
        <v>99</v>
      </c>
      <c r="C92" s="15">
        <v>1</v>
      </c>
      <c r="D92" s="17">
        <v>1230000</v>
      </c>
    </row>
    <row r="93" spans="1:4" ht="43.5" customHeight="1" x14ac:dyDescent="0.25">
      <c r="A93" s="8">
        <v>88</v>
      </c>
      <c r="B93" s="2" t="s">
        <v>100</v>
      </c>
      <c r="C93" s="15">
        <v>1</v>
      </c>
      <c r="D93" s="17">
        <v>1455000</v>
      </c>
    </row>
    <row r="94" spans="1:4" ht="38.25" x14ac:dyDescent="0.25">
      <c r="A94" s="8">
        <v>89</v>
      </c>
      <c r="B94" s="2" t="s">
        <v>101</v>
      </c>
      <c r="C94" s="15">
        <v>1</v>
      </c>
      <c r="D94" s="17">
        <v>946666.66666666674</v>
      </c>
    </row>
    <row r="95" spans="1:4" ht="38.25" customHeight="1" x14ac:dyDescent="0.25">
      <c r="A95" s="8">
        <v>90</v>
      </c>
      <c r="B95" s="2" t="s">
        <v>102</v>
      </c>
      <c r="C95" s="15">
        <v>1</v>
      </c>
      <c r="D95" s="17">
        <v>946666.66666666674</v>
      </c>
    </row>
    <row r="96" spans="1:4" ht="25.5" x14ac:dyDescent="0.25">
      <c r="A96" s="8">
        <v>91</v>
      </c>
      <c r="B96" s="2" t="s">
        <v>103</v>
      </c>
      <c r="C96" s="15">
        <v>1</v>
      </c>
      <c r="D96" s="17">
        <v>826666.66666666674</v>
      </c>
    </row>
    <row r="97" spans="1:4" ht="38.25" x14ac:dyDescent="0.25">
      <c r="A97" s="8">
        <v>92</v>
      </c>
      <c r="B97" s="2" t="s">
        <v>104</v>
      </c>
      <c r="C97" s="15">
        <v>1</v>
      </c>
      <c r="D97" s="17">
        <v>550000</v>
      </c>
    </row>
    <row r="98" spans="1:4" ht="38.25" x14ac:dyDescent="0.25">
      <c r="A98" s="8">
        <v>93</v>
      </c>
      <c r="B98" s="2" t="s">
        <v>105</v>
      </c>
      <c r="C98" s="15">
        <v>1</v>
      </c>
      <c r="D98" s="17">
        <v>720000</v>
      </c>
    </row>
    <row r="99" spans="1:4" ht="38.25" x14ac:dyDescent="0.25">
      <c r="A99" s="8">
        <v>94</v>
      </c>
      <c r="B99" s="2" t="s">
        <v>106</v>
      </c>
      <c r="C99" s="15">
        <v>1</v>
      </c>
      <c r="D99" s="17">
        <v>1587500</v>
      </c>
    </row>
    <row r="100" spans="1:4" ht="38.25" x14ac:dyDescent="0.25">
      <c r="A100" s="8">
        <v>95</v>
      </c>
      <c r="B100" s="2" t="s">
        <v>107</v>
      </c>
      <c r="C100" s="15">
        <v>1</v>
      </c>
      <c r="D100" s="17">
        <v>1004666.6666666667</v>
      </c>
    </row>
    <row r="101" spans="1:4" ht="38.25" x14ac:dyDescent="0.25">
      <c r="A101" s="8">
        <v>96</v>
      </c>
      <c r="B101" s="2" t="s">
        <v>108</v>
      </c>
      <c r="C101" s="15">
        <v>1</v>
      </c>
      <c r="D101" s="17">
        <v>1152500</v>
      </c>
    </row>
    <row r="102" spans="1:4" ht="38.25" x14ac:dyDescent="0.25">
      <c r="A102" s="8">
        <v>97</v>
      </c>
      <c r="B102" s="2" t="s">
        <v>109</v>
      </c>
      <c r="C102" s="15">
        <v>1</v>
      </c>
      <c r="D102" s="17">
        <v>1006666.6666666667</v>
      </c>
    </row>
    <row r="103" spans="1:4" ht="38.25" x14ac:dyDescent="0.25">
      <c r="A103" s="8">
        <v>98</v>
      </c>
      <c r="B103" s="2" t="s">
        <v>110</v>
      </c>
      <c r="C103" s="15">
        <v>1</v>
      </c>
      <c r="D103" s="17">
        <v>1188333.3333333335</v>
      </c>
    </row>
    <row r="104" spans="1:4" ht="63.75" x14ac:dyDescent="0.25">
      <c r="A104" s="8">
        <v>99</v>
      </c>
      <c r="B104" s="2" t="s">
        <v>111</v>
      </c>
      <c r="C104" s="15">
        <v>1</v>
      </c>
      <c r="D104" s="17">
        <v>753333.33333333326</v>
      </c>
    </row>
    <row r="105" spans="1:4" ht="38.25" x14ac:dyDescent="0.25">
      <c r="A105" s="8">
        <v>100</v>
      </c>
      <c r="B105" s="2" t="s">
        <v>112</v>
      </c>
      <c r="C105" s="15">
        <v>1</v>
      </c>
      <c r="D105" s="17">
        <v>1060000</v>
      </c>
    </row>
    <row r="106" spans="1:4" ht="38.25" x14ac:dyDescent="0.25">
      <c r="A106" s="8">
        <v>101</v>
      </c>
      <c r="B106" s="2" t="s">
        <v>113</v>
      </c>
      <c r="C106" s="15">
        <v>1</v>
      </c>
      <c r="D106" s="17">
        <v>1310000</v>
      </c>
    </row>
    <row r="107" spans="1:4" ht="38.25" x14ac:dyDescent="0.25">
      <c r="A107" s="8">
        <v>102</v>
      </c>
      <c r="B107" s="2" t="s">
        <v>114</v>
      </c>
      <c r="C107" s="15">
        <v>1</v>
      </c>
      <c r="D107" s="17">
        <v>928333.33333333337</v>
      </c>
    </row>
    <row r="108" spans="1:4" ht="38.25" x14ac:dyDescent="0.25">
      <c r="A108" s="8">
        <v>103</v>
      </c>
      <c r="B108" s="2" t="s">
        <v>115</v>
      </c>
      <c r="C108" s="15">
        <v>1</v>
      </c>
      <c r="D108" s="17">
        <v>928333.33333333337</v>
      </c>
    </row>
    <row r="109" spans="1:4" ht="38.25" x14ac:dyDescent="0.25">
      <c r="A109" s="8">
        <v>104</v>
      </c>
      <c r="B109" s="2" t="s">
        <v>116</v>
      </c>
      <c r="C109" s="15">
        <v>1</v>
      </c>
      <c r="D109" s="17">
        <v>801666.66666666674</v>
      </c>
    </row>
    <row r="110" spans="1:4" ht="25.5" x14ac:dyDescent="0.25">
      <c r="A110" s="8">
        <v>105</v>
      </c>
      <c r="B110" s="2" t="s">
        <v>117</v>
      </c>
      <c r="C110" s="15">
        <v>1</v>
      </c>
      <c r="D110" s="17">
        <v>770500</v>
      </c>
    </row>
    <row r="111" spans="1:4" ht="25.5" x14ac:dyDescent="0.25">
      <c r="A111" s="8">
        <v>106</v>
      </c>
      <c r="B111" s="2" t="s">
        <v>118</v>
      </c>
      <c r="C111" s="15">
        <v>1</v>
      </c>
      <c r="D111" s="17">
        <v>1055000</v>
      </c>
    </row>
    <row r="112" spans="1:4" ht="25.5" x14ac:dyDescent="0.25">
      <c r="A112" s="8">
        <v>107</v>
      </c>
      <c r="B112" s="2" t="s">
        <v>119</v>
      </c>
      <c r="C112" s="15">
        <v>1</v>
      </c>
      <c r="D112" s="17">
        <v>2415000</v>
      </c>
    </row>
    <row r="113" spans="1:4" ht="25.5" x14ac:dyDescent="0.25">
      <c r="A113" s="8">
        <v>108</v>
      </c>
      <c r="B113" s="2" t="s">
        <v>120</v>
      </c>
      <c r="C113" s="15">
        <v>1</v>
      </c>
      <c r="D113" s="17">
        <v>1180000</v>
      </c>
    </row>
    <row r="114" spans="1:4" ht="25.5" x14ac:dyDescent="0.25">
      <c r="A114" s="8">
        <v>109</v>
      </c>
      <c r="B114" s="2" t="s">
        <v>121</v>
      </c>
      <c r="C114" s="15">
        <v>1</v>
      </c>
      <c r="D114" s="17">
        <v>1095000</v>
      </c>
    </row>
    <row r="115" spans="1:4" ht="25.5" x14ac:dyDescent="0.25">
      <c r="A115" s="8">
        <v>110</v>
      </c>
      <c r="B115" s="2" t="s">
        <v>122</v>
      </c>
      <c r="C115" s="15">
        <v>1</v>
      </c>
      <c r="D115" s="17">
        <v>1292500</v>
      </c>
    </row>
    <row r="116" spans="1:4" ht="25.5" x14ac:dyDescent="0.25">
      <c r="A116" s="8">
        <v>111</v>
      </c>
      <c r="B116" s="2" t="s">
        <v>123</v>
      </c>
      <c r="C116" s="15">
        <v>1</v>
      </c>
      <c r="D116" s="17">
        <v>1690000</v>
      </c>
    </row>
    <row r="117" spans="1:4" ht="51" x14ac:dyDescent="0.25">
      <c r="A117" s="8">
        <v>112</v>
      </c>
      <c r="B117" s="2" t="s">
        <v>124</v>
      </c>
      <c r="C117" s="15">
        <v>1</v>
      </c>
      <c r="D117" s="17">
        <v>925000</v>
      </c>
    </row>
    <row r="118" spans="1:4" ht="25.5" x14ac:dyDescent="0.25">
      <c r="A118" s="8">
        <v>113</v>
      </c>
      <c r="B118" s="2" t="s">
        <v>125</v>
      </c>
      <c r="C118" s="15">
        <v>1</v>
      </c>
      <c r="D118" s="17">
        <v>1680000</v>
      </c>
    </row>
    <row r="119" spans="1:4" ht="25.5" x14ac:dyDescent="0.25">
      <c r="A119" s="8">
        <v>114</v>
      </c>
      <c r="B119" s="2" t="s">
        <v>126</v>
      </c>
      <c r="C119" s="15">
        <v>1</v>
      </c>
      <c r="D119" s="17">
        <v>1740000</v>
      </c>
    </row>
    <row r="120" spans="1:4" ht="25.5" x14ac:dyDescent="0.25">
      <c r="A120" s="8">
        <v>115</v>
      </c>
      <c r="B120" s="2" t="s">
        <v>127</v>
      </c>
      <c r="C120" s="15">
        <v>1</v>
      </c>
      <c r="D120" s="17">
        <v>1095000</v>
      </c>
    </row>
    <row r="121" spans="1:4" ht="25.5" x14ac:dyDescent="0.25">
      <c r="A121" s="8">
        <v>116</v>
      </c>
      <c r="B121" s="2" t="s">
        <v>128</v>
      </c>
      <c r="C121" s="15">
        <v>1</v>
      </c>
      <c r="D121" s="17">
        <v>1095000</v>
      </c>
    </row>
    <row r="122" spans="1:4" ht="25.5" x14ac:dyDescent="0.25">
      <c r="A122" s="8">
        <v>117</v>
      </c>
      <c r="B122" s="2" t="s">
        <v>129</v>
      </c>
      <c r="C122" s="15">
        <v>1</v>
      </c>
      <c r="D122" s="17">
        <v>910000</v>
      </c>
    </row>
    <row r="123" spans="1:4" ht="25.5" x14ac:dyDescent="0.25">
      <c r="A123" s="8">
        <v>118</v>
      </c>
      <c r="B123" s="2" t="s">
        <v>130</v>
      </c>
      <c r="C123" s="15">
        <v>1</v>
      </c>
      <c r="D123" s="17">
        <v>1061500</v>
      </c>
    </row>
    <row r="124" spans="1:4" ht="25.5" x14ac:dyDescent="0.25">
      <c r="A124" s="8">
        <v>119</v>
      </c>
      <c r="B124" s="2" t="s">
        <v>131</v>
      </c>
      <c r="C124" s="15">
        <v>1</v>
      </c>
      <c r="D124" s="17">
        <v>1541000</v>
      </c>
    </row>
    <row r="125" spans="1:4" ht="25.5" x14ac:dyDescent="0.25">
      <c r="A125" s="8">
        <v>120</v>
      </c>
      <c r="B125" s="2" t="s">
        <v>132</v>
      </c>
      <c r="C125" s="15">
        <v>1</v>
      </c>
      <c r="D125" s="17">
        <v>2950000</v>
      </c>
    </row>
    <row r="126" spans="1:4" ht="62.25" customHeight="1" x14ac:dyDescent="0.25">
      <c r="A126" s="8">
        <v>121</v>
      </c>
      <c r="B126" s="2" t="s">
        <v>133</v>
      </c>
      <c r="C126" s="15">
        <v>1</v>
      </c>
      <c r="D126" s="17">
        <v>1941500</v>
      </c>
    </row>
    <row r="127" spans="1:4" ht="62.25" customHeight="1" x14ac:dyDescent="0.25">
      <c r="A127" s="8">
        <v>122</v>
      </c>
      <c r="B127" s="2" t="s">
        <v>134</v>
      </c>
      <c r="C127" s="15">
        <v>1</v>
      </c>
      <c r="D127" s="17">
        <v>2040000</v>
      </c>
    </row>
    <row r="128" spans="1:4" ht="43.5" customHeight="1" x14ac:dyDescent="0.25">
      <c r="A128" s="8">
        <v>123</v>
      </c>
      <c r="B128" s="2" t="s">
        <v>135</v>
      </c>
      <c r="C128" s="15">
        <v>1</v>
      </c>
      <c r="D128" s="17">
        <v>2260000</v>
      </c>
    </row>
    <row r="129" spans="1:4" ht="43.5" customHeight="1" x14ac:dyDescent="0.25">
      <c r="A129" s="8">
        <v>124</v>
      </c>
      <c r="B129" s="2" t="s">
        <v>136</v>
      </c>
      <c r="C129" s="15">
        <v>1</v>
      </c>
      <c r="D129" s="17">
        <v>2615000</v>
      </c>
    </row>
    <row r="130" spans="1:4" ht="43.5" customHeight="1" x14ac:dyDescent="0.25">
      <c r="A130" s="8">
        <v>125</v>
      </c>
      <c r="B130" s="2" t="s">
        <v>137</v>
      </c>
      <c r="C130" s="15">
        <v>1</v>
      </c>
      <c r="D130" s="17">
        <v>1010000</v>
      </c>
    </row>
    <row r="131" spans="1:4" ht="43.5" customHeight="1" x14ac:dyDescent="0.25">
      <c r="A131" s="8">
        <v>126</v>
      </c>
      <c r="B131" s="2" t="s">
        <v>138</v>
      </c>
      <c r="C131" s="15">
        <v>1</v>
      </c>
      <c r="D131" s="17">
        <v>1690000</v>
      </c>
    </row>
    <row r="132" spans="1:4" ht="43.5" customHeight="1" x14ac:dyDescent="0.25">
      <c r="A132" s="8">
        <v>127</v>
      </c>
      <c r="B132" s="2" t="s">
        <v>139</v>
      </c>
      <c r="C132" s="15">
        <v>1</v>
      </c>
      <c r="D132" s="17">
        <v>2020000</v>
      </c>
    </row>
    <row r="133" spans="1:4" ht="43.5" customHeight="1" x14ac:dyDescent="0.25">
      <c r="A133" s="8">
        <v>128</v>
      </c>
      <c r="B133" s="2" t="s">
        <v>140</v>
      </c>
      <c r="C133" s="15">
        <v>1</v>
      </c>
      <c r="D133" s="17">
        <v>2040000</v>
      </c>
    </row>
    <row r="134" spans="1:4" ht="43.5" customHeight="1" x14ac:dyDescent="0.25">
      <c r="A134" s="8">
        <v>129</v>
      </c>
      <c r="B134" s="2" t="s">
        <v>141</v>
      </c>
      <c r="C134" s="15">
        <v>1</v>
      </c>
      <c r="D134" s="17">
        <v>2040000</v>
      </c>
    </row>
    <row r="135" spans="1:4" ht="43.5" customHeight="1" x14ac:dyDescent="0.25">
      <c r="A135" s="8">
        <v>130</v>
      </c>
      <c r="B135" s="2" t="s">
        <v>142</v>
      </c>
      <c r="C135" s="15">
        <v>1</v>
      </c>
      <c r="D135" s="17">
        <v>947500</v>
      </c>
    </row>
    <row r="136" spans="1:4" ht="43.5" customHeight="1" x14ac:dyDescent="0.25">
      <c r="A136" s="8">
        <v>131</v>
      </c>
      <c r="B136" s="2" t="s">
        <v>143</v>
      </c>
      <c r="C136" s="15">
        <v>1</v>
      </c>
      <c r="D136" s="17">
        <v>995000</v>
      </c>
    </row>
    <row r="137" spans="1:4" ht="43.5" customHeight="1" x14ac:dyDescent="0.25">
      <c r="A137" s="8">
        <v>132</v>
      </c>
      <c r="B137" s="2" t="s">
        <v>144</v>
      </c>
      <c r="C137" s="15">
        <v>1</v>
      </c>
      <c r="D137" s="17">
        <v>1450000</v>
      </c>
    </row>
    <row r="138" spans="1:4" ht="43.5" customHeight="1" x14ac:dyDescent="0.25">
      <c r="A138" s="8">
        <v>133</v>
      </c>
      <c r="B138" s="2" t="s">
        <v>145</v>
      </c>
      <c r="C138" s="15">
        <v>1</v>
      </c>
      <c r="D138" s="17">
        <v>2175000</v>
      </c>
    </row>
    <row r="139" spans="1:4" ht="43.5" customHeight="1" x14ac:dyDescent="0.25">
      <c r="A139" s="8">
        <v>134</v>
      </c>
      <c r="B139" s="2" t="s">
        <v>146</v>
      </c>
      <c r="C139" s="15">
        <v>1</v>
      </c>
      <c r="D139" s="17">
        <v>1587500</v>
      </c>
    </row>
    <row r="140" spans="1:4" ht="43.5" customHeight="1" x14ac:dyDescent="0.25">
      <c r="A140" s="8">
        <v>135</v>
      </c>
      <c r="B140" s="2" t="s">
        <v>147</v>
      </c>
      <c r="C140" s="15">
        <v>1</v>
      </c>
      <c r="D140" s="17">
        <v>840000</v>
      </c>
    </row>
    <row r="141" spans="1:4" ht="43.5" customHeight="1" x14ac:dyDescent="0.25">
      <c r="A141" s="8">
        <v>136</v>
      </c>
      <c r="B141" s="2" t="s">
        <v>148</v>
      </c>
      <c r="C141" s="15">
        <v>1</v>
      </c>
      <c r="D141" s="17">
        <v>1930000</v>
      </c>
    </row>
    <row r="142" spans="1:4" ht="43.5" customHeight="1" x14ac:dyDescent="0.25">
      <c r="A142" s="8">
        <v>137</v>
      </c>
      <c r="B142" s="2" t="s">
        <v>149</v>
      </c>
      <c r="C142" s="15">
        <v>1</v>
      </c>
      <c r="D142" s="17">
        <v>1855000</v>
      </c>
    </row>
    <row r="143" spans="1:4" ht="43.5" customHeight="1" x14ac:dyDescent="0.25">
      <c r="A143" s="8">
        <v>138</v>
      </c>
      <c r="B143" s="2" t="s">
        <v>150</v>
      </c>
      <c r="C143" s="15">
        <v>1</v>
      </c>
      <c r="D143" s="17">
        <v>1037500</v>
      </c>
    </row>
    <row r="144" spans="1:4" ht="43.5" customHeight="1" x14ac:dyDescent="0.25">
      <c r="A144" s="8">
        <v>139</v>
      </c>
      <c r="B144" s="2" t="s">
        <v>151</v>
      </c>
      <c r="C144" s="15">
        <v>1</v>
      </c>
      <c r="D144" s="17">
        <v>1570000</v>
      </c>
    </row>
    <row r="145" spans="1:4" ht="43.5" customHeight="1" x14ac:dyDescent="0.25">
      <c r="A145" s="8">
        <v>140</v>
      </c>
      <c r="B145" s="2" t="s">
        <v>152</v>
      </c>
      <c r="C145" s="15">
        <v>1</v>
      </c>
      <c r="D145" s="17">
        <v>1750000</v>
      </c>
    </row>
    <row r="146" spans="1:4" ht="43.5" customHeight="1" x14ac:dyDescent="0.25">
      <c r="A146" s="8">
        <v>141</v>
      </c>
      <c r="B146" s="2" t="s">
        <v>153</v>
      </c>
      <c r="C146" s="15">
        <v>1</v>
      </c>
      <c r="D146" s="17">
        <v>1079000</v>
      </c>
    </row>
    <row r="147" spans="1:4" ht="43.5" customHeight="1" x14ac:dyDescent="0.25">
      <c r="A147" s="8">
        <v>142</v>
      </c>
      <c r="B147" s="2" t="s">
        <v>154</v>
      </c>
      <c r="C147" s="15">
        <v>1</v>
      </c>
      <c r="D147" s="17">
        <v>1079000</v>
      </c>
    </row>
    <row r="148" spans="1:4" ht="43.5" customHeight="1" x14ac:dyDescent="0.25">
      <c r="A148" s="8">
        <v>143</v>
      </c>
      <c r="B148" s="2" t="s">
        <v>155</v>
      </c>
      <c r="C148" s="15">
        <v>1</v>
      </c>
      <c r="D148" s="17">
        <v>615000</v>
      </c>
    </row>
    <row r="149" spans="1:4" ht="43.5" customHeight="1" x14ac:dyDescent="0.25">
      <c r="A149" s="8">
        <v>144</v>
      </c>
      <c r="B149" s="2" t="s">
        <v>156</v>
      </c>
      <c r="C149" s="15">
        <v>1</v>
      </c>
      <c r="D149" s="17">
        <v>3150000</v>
      </c>
    </row>
    <row r="150" spans="1:4" ht="43.5" customHeight="1" x14ac:dyDescent="0.25">
      <c r="A150" s="8">
        <v>145</v>
      </c>
      <c r="B150" s="2" t="s">
        <v>157</v>
      </c>
      <c r="C150" s="15">
        <v>1</v>
      </c>
      <c r="D150" s="17">
        <v>2068333.3333333333</v>
      </c>
    </row>
    <row r="151" spans="1:4" ht="43.5" customHeight="1" x14ac:dyDescent="0.25">
      <c r="A151" s="8">
        <v>146</v>
      </c>
      <c r="B151" s="2" t="s">
        <v>158</v>
      </c>
      <c r="C151" s="15">
        <v>1</v>
      </c>
      <c r="D151" s="17">
        <v>2250000</v>
      </c>
    </row>
    <row r="152" spans="1:4" ht="60" customHeight="1" x14ac:dyDescent="0.25">
      <c r="A152" s="8">
        <v>147</v>
      </c>
      <c r="B152" s="2" t="s">
        <v>159</v>
      </c>
      <c r="C152" s="15">
        <v>1</v>
      </c>
      <c r="D152" s="17">
        <v>2800000</v>
      </c>
    </row>
    <row r="153" spans="1:4" x14ac:dyDescent="0.25">
      <c r="A153" s="11" t="s">
        <v>3</v>
      </c>
      <c r="B153" s="2"/>
      <c r="C153" s="15">
        <f>SUM(C6:C152)</f>
        <v>147</v>
      </c>
      <c r="D153" s="18">
        <f>SUM(D6:D152)</f>
        <v>178332250.00000003</v>
      </c>
    </row>
    <row r="156" spans="1:4" x14ac:dyDescent="0.25">
      <c r="B156" s="5"/>
      <c r="C156" s="5"/>
    </row>
    <row r="157" spans="1:4" x14ac:dyDescent="0.25">
      <c r="B157" s="5"/>
      <c r="C157" s="5"/>
    </row>
    <row r="160" spans="1:4" ht="15.75" x14ac:dyDescent="0.25">
      <c r="B160" s="1"/>
      <c r="C160" s="1"/>
    </row>
  </sheetData>
  <mergeCells count="4">
    <mergeCell ref="A4:D4"/>
    <mergeCell ref="A1:D1"/>
    <mergeCell ref="A2:D2"/>
    <mergeCell ref="A3:D3"/>
  </mergeCells>
  <pageMargins left="0.70866141732283472" right="0.70866141732283472" top="0.74803149606299213" bottom="0.74803149606299213" header="0.31496062992125984" footer="0.31496062992125984"/>
  <pageSetup scale="85" orientation="portrait" horizontalDpi="4294967293" verticalDpi="300" r:id="rId1"/>
</worksheet>
</file>

<file path=docMetadata/LabelInfo.xml><?xml version="1.0" encoding="utf-8"?>
<clbl:labelList xmlns:clbl="http://schemas.microsoft.com/office/2020/mipLabelMetadata">
  <clbl:label id="{879d5b8a-c467-44f9-adf4-877c61adddce}" enabled="0" method="" siteId="{879d5b8a-c467-44f9-adf4-877c61adddc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1. ANALISIS COTIZACIONES</vt:lpstr>
      <vt:lpstr>2. VALORES DEFINITIVOS</vt:lpstr>
      <vt:lpstr>'1. ANALISIS COTIZACIONES'!Área_de_impresión</vt:lpstr>
      <vt:lpstr>'2. VALORES DEFINITIVOS'!Área_de_impresión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Villanueva Serrano Rincon</dc:creator>
  <cp:lastModifiedBy>Alfredo de Jesus Camargo Fernandez</cp:lastModifiedBy>
  <cp:lastPrinted>2020-02-13T14:28:17Z</cp:lastPrinted>
  <dcterms:created xsi:type="dcterms:W3CDTF">2020-01-29T19:25:44Z</dcterms:created>
  <dcterms:modified xsi:type="dcterms:W3CDTF">2026-10-15T14:33:29Z</dcterms:modified>
</cp:coreProperties>
</file>