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610"/>
  <workbookPr/>
  <mc:AlternateContent xmlns:mc="http://schemas.openxmlformats.org/markup-compatibility/2006">
    <mc:Choice Requires="x15">
      <x15ac:absPath xmlns:x15ac="http://schemas.microsoft.com/office/spreadsheetml/2010/11/ac" url="E:\INFORMACION C\INVIAS\2026\ESTRUCTURACIONES\146. SEÑALIZACIÓN HUILA\"/>
    </mc:Choice>
  </mc:AlternateContent>
  <xr:revisionPtr revIDLastSave="2" documentId="13_ncr:1_{F132591D-75A4-4229-868B-582E337C405F}" xr6:coauthVersionLast="47" xr6:coauthVersionMax="47" xr10:uidLastSave="{5A275090-3CCD-422E-8E78-1B7E4B10CDD3}"/>
  <bookViews>
    <workbookView xWindow="-108" yWindow="-108" windowWidth="23256" windowHeight="13896" activeTab="1" xr2:uid="{00000000-000D-0000-FFFF-FFFF00000000}"/>
  </bookViews>
  <sheets>
    <sheet name="Matriz de Riesgos" sheetId="1" r:id="rId1"/>
    <sheet name="Criterio valoración " sheetId="2" r:id="rId2"/>
  </sheets>
  <definedNames>
    <definedName name="_xlnm._FilterDatabase" localSheetId="0" hidden="1">'Matriz de Riesgos'!$F$1:$F$34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28" i="1" l="1"/>
  <c r="S28" i="1" s="1"/>
  <c r="K28" i="1"/>
  <c r="L28" i="1" s="1"/>
  <c r="R27" i="1"/>
  <c r="S27" i="1" s="1"/>
  <c r="K27" i="1"/>
  <c r="L27" i="1" s="1"/>
  <c r="R7" i="1" l="1"/>
  <c r="S7" i="1" s="1"/>
  <c r="K7" i="1"/>
  <c r="L7" i="1" s="1"/>
  <c r="R11" i="1" l="1"/>
  <c r="S11" i="1" s="1"/>
  <c r="K11" i="1"/>
  <c r="L11" i="1" s="1"/>
  <c r="R10" i="1"/>
  <c r="S10" i="1" s="1"/>
  <c r="K10" i="1"/>
  <c r="L10" i="1" s="1"/>
  <c r="R9" i="1"/>
  <c r="S9" i="1" s="1"/>
  <c r="K9" i="1"/>
  <c r="L9" i="1" s="1"/>
  <c r="R8" i="1"/>
  <c r="S8" i="1" s="1"/>
  <c r="K8" i="1"/>
  <c r="L8" i="1" s="1"/>
  <c r="S17" i="1" l="1"/>
  <c r="K20" i="1"/>
  <c r="L20" i="1" s="1"/>
  <c r="R20" i="1"/>
  <c r="S20" i="1" s="1"/>
  <c r="K19" i="1"/>
  <c r="L19" i="1" s="1"/>
  <c r="K14" i="1"/>
  <c r="L14" i="1" s="1"/>
  <c r="K13" i="1"/>
  <c r="L13" i="1" s="1"/>
  <c r="R16" i="1"/>
  <c r="S16" i="1" s="1"/>
  <c r="R14" i="1"/>
  <c r="S14" i="1" s="1"/>
  <c r="K16" i="1"/>
  <c r="L16" i="1" s="1"/>
  <c r="K15" i="1"/>
  <c r="L15" i="1" s="1"/>
  <c r="R34" i="1"/>
  <c r="S34" i="1" s="1"/>
  <c r="R24" i="1"/>
  <c r="S24" i="1" s="1"/>
  <c r="R30" i="1"/>
  <c r="S30" i="1" s="1"/>
  <c r="R21" i="1"/>
  <c r="S21" i="1" s="1"/>
  <c r="K12" i="1"/>
  <c r="L12" i="1" s="1"/>
  <c r="K17" i="1"/>
  <c r="L17" i="1" s="1"/>
  <c r="K18" i="1"/>
  <c r="L18" i="1" s="1"/>
  <c r="K21" i="1"/>
  <c r="L21" i="1" s="1"/>
  <c r="K22" i="1"/>
  <c r="L22" i="1" s="1"/>
  <c r="K23" i="1"/>
  <c r="L23" i="1" s="1"/>
  <c r="K24" i="1"/>
  <c r="L24" i="1" s="1"/>
  <c r="K25" i="1"/>
  <c r="L25" i="1" s="1"/>
  <c r="K26" i="1"/>
  <c r="L26" i="1" s="1"/>
  <c r="K29" i="1"/>
  <c r="L29" i="1" s="1"/>
  <c r="K30" i="1"/>
  <c r="L30" i="1" s="1"/>
  <c r="K31" i="1"/>
  <c r="L31" i="1" s="1"/>
  <c r="K32" i="1"/>
  <c r="L32" i="1" s="1"/>
  <c r="K33" i="1"/>
  <c r="L33" i="1" s="1"/>
  <c r="K34" i="1"/>
  <c r="L34" i="1" s="1"/>
  <c r="R18" i="1"/>
  <c r="S18" i="1" s="1"/>
  <c r="R12" i="1"/>
  <c r="S12" i="1" s="1"/>
  <c r="R13" i="1"/>
  <c r="S13" i="1" s="1"/>
  <c r="R15" i="1"/>
  <c r="S15" i="1" s="1"/>
  <c r="R19" i="1"/>
  <c r="S19" i="1" s="1"/>
  <c r="R22" i="1"/>
  <c r="S22" i="1" s="1"/>
  <c r="R23" i="1"/>
  <c r="S23" i="1" s="1"/>
  <c r="R25" i="1"/>
  <c r="S25" i="1" s="1"/>
  <c r="R26" i="1"/>
  <c r="S26" i="1" s="1"/>
  <c r="R29" i="1"/>
  <c r="S29" i="1" s="1"/>
  <c r="R31" i="1"/>
  <c r="S31" i="1" s="1"/>
  <c r="R32" i="1"/>
  <c r="S32" i="1" s="1"/>
  <c r="R33" i="1"/>
  <c r="S33" i="1" s="1"/>
</calcChain>
</file>

<file path=xl/sharedStrings.xml><?xml version="1.0" encoding="utf-8"?>
<sst xmlns="http://schemas.openxmlformats.org/spreadsheetml/2006/main" count="514" uniqueCount="271">
  <si>
    <t xml:space="preserve">INSTITUTO NACIONAL DE VÍAS
MATRIZ DE RIESGOS </t>
  </si>
  <si>
    <t>IP-SUBG-DT-HUL-015-2026</t>
  </si>
  <si>
    <t>OBRAS DE SEÑALIZACIÓN Y/O SEGURIDAD VIAL PARA LAS VÍAS PUENTE ORRAPIHUASI - DEPRESIÓN EL VERGEL TRAMO 2003A Y ALTAMIRA – GABINETE TRAMO 2003, A CARGO DE LA DIRECCIÓN TERRITORIAL HUILA</t>
  </si>
  <si>
    <t>No.</t>
  </si>
  <si>
    <t>Clase</t>
  </si>
  <si>
    <t>Fuente</t>
  </si>
  <si>
    <t>Etapa</t>
  </si>
  <si>
    <t>Tipo de Riesgo</t>
  </si>
  <si>
    <t>Descripción (Que puede pasar y como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</si>
  <si>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</si>
  <si>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</si>
  <si>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</si>
  <si>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</si>
  <si>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</si>
  <si>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</si>
  <si>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</si>
  <si>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</si>
  <si>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</si>
  <si>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</si>
  <si>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</si>
  <si>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</si>
  <si>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</si>
  <si>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</si>
  <si>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PROPONENTE Y/O CONTRATISTA </t>
  </si>
  <si>
    <t>PROBABILIDAD</t>
  </si>
  <si>
    <t>IMPACTO</t>
  </si>
  <si>
    <t>VALORACION</t>
  </si>
  <si>
    <t>CATEGORIA</t>
  </si>
  <si>
    <t>¿CÓMO SE REALIZA  EL MONITOREO?</t>
  </si>
  <si>
    <t>PERIODICIDAD</t>
  </si>
  <si>
    <t>Especifico</t>
  </si>
  <si>
    <t>Externa</t>
  </si>
  <si>
    <t xml:space="preserve">Planeación </t>
  </si>
  <si>
    <t xml:space="preserve">Riesgo Procesal </t>
  </si>
  <si>
    <t>Posible declaratoria desierta del proceso de selección</t>
  </si>
  <si>
    <t>Retraso en el inicio del contrato y afectación del cronograma previsto para la estructuración del proyecto.</t>
  </si>
  <si>
    <t>X</t>
  </si>
  <si>
    <t>La Entidad deberá realizar un análisis del sector y estudio de mercado que permita definir requisitos habilitantes proporcionales al objeto contractual, así como adelantar una adecuada divulgación del proceso de selección.</t>
  </si>
  <si>
    <t>SI</t>
  </si>
  <si>
    <t>Instituto</t>
  </si>
  <si>
    <t xml:space="preserve"> Desde el inicio del proceso contractual </t>
  </si>
  <si>
    <t>Hasta la adjudicación del contrato</t>
  </si>
  <si>
    <t>Mesas de Trabajo Internas Interdisciplinarias.
Monitoreo durante las etapas de Planificación, Estructuración y precontractuales.
Revisión de informes durante el proceso de selección.</t>
  </si>
  <si>
    <t>Diario, hasta la adjudicación del contrato</t>
  </si>
  <si>
    <t>General</t>
  </si>
  <si>
    <t>Externo</t>
  </si>
  <si>
    <t>Selección</t>
  </si>
  <si>
    <t>Colusión en el proceso</t>
  </si>
  <si>
    <t>Posibles perjuicios en el área técnica, financiera y/o legales contra la entidad.
Imposibilidad en la ejecución del contrato.</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</si>
  <si>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</si>
  <si>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Instituto
Contratista</t>
  </si>
  <si>
    <t>Apertura del proceso de contratación</t>
  </si>
  <si>
    <t>Adjudicación del proceso de contratación</t>
  </si>
  <si>
    <t>Seguimiento y control del proceso precontractual por parte del área encargada.</t>
  </si>
  <si>
    <t xml:space="preserve">Diario, atendiendo el cronograma de contratación </t>
  </si>
  <si>
    <t xml:space="preserve">Interna </t>
  </si>
  <si>
    <t xml:space="preserve">Selección </t>
  </si>
  <si>
    <t xml:space="preserve">Que se seleccione a un futuro contratista sin el cumplimiento de las condiciones y requisitos mínimos y habilitantes del tipo y modalidad de contratación </t>
  </si>
  <si>
    <t xml:space="preserve">Transgredir los principios de transparencia, selección objetiva, economía y los propios de la contratación estatal. 
Retrasos, incumplimientos en obligaciones contractuales por falta de capacidad, idoneidad y experiencia del contratista seleccionado.    </t>
  </si>
  <si>
    <t xml:space="preserve">Capacitación periódica a equipos de personal planificador, estructurador y evaluador (si aplica).
Elaboración de estudio del sector y de mercado, así como los estudios previos en forma clara y precisa (Tener ayudas didácticas lista de chequeo de soportes de la capacidad legal, experticia, del tipo de perfil del contratista y requisitos habilitantes (si aplican, según modalidad de contratación)). </t>
  </si>
  <si>
    <t xml:space="preserve">Desde el inicio del proceso contractual </t>
  </si>
  <si>
    <t>Hasta la suscripción del contrato</t>
  </si>
  <si>
    <t>Mesas de trabajo internas interdisciplinarias. 
Monitoreo a etapas de planificación, estructuración y precontractuales.</t>
  </si>
  <si>
    <t xml:space="preserve">Externo </t>
  </si>
  <si>
    <t xml:space="preserve">Contratación </t>
  </si>
  <si>
    <t xml:space="preserve">Que no se firme el contrato </t>
  </si>
  <si>
    <t>Entorpece la ejecución contractual
Afectación al cronograma del proceso, desencadenando el reinicio del mismo para la escogencia del nuevo Contratista.</t>
  </si>
  <si>
    <t>Seguimiento a las obligaciones del Contratista para que se firme el contrato.</t>
  </si>
  <si>
    <t>Seguimiento y monitoreo al futuro Contratista para revisar las condiciones que impidan la suscripción del contrato.</t>
  </si>
  <si>
    <t>Retraso o incumplimiento en el perfeccionamiento del contrato</t>
  </si>
  <si>
    <t>Afectación del inicio de la ejecución contractual.
Mayores costos y plazos asociados al proceso de contratación e imposibilidad de ejecutar el Contrato.</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</si>
  <si>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Contratista de presentar las garantías correspondientes.
La revisión se lleva a cabo con el seguimiento del personal de la Entidad perteneciente a la dependencia encargada de selección y contratación.</t>
  </si>
  <si>
    <t>Contratista</t>
  </si>
  <si>
    <t>Hasta la liquidación del contrato</t>
  </si>
  <si>
    <t>Seguimiento y verificación para que se aporten las garantías requeridas.</t>
  </si>
  <si>
    <t>Cuando se presente el evento</t>
  </si>
  <si>
    <t>Ejecución</t>
  </si>
  <si>
    <t>Riesgo Económico</t>
  </si>
  <si>
    <r>
      <t xml:space="preserve">Desabastecimiento de materias Primas e Insumos de mercado: </t>
    </r>
    <r>
      <rPr>
        <sz val="12"/>
        <rFont val="Calibri"/>
        <family val="2"/>
        <scheme val="minor"/>
      </rPr>
      <t>Posible salida de mercado de insumos o materias primas necesarias para la construcción de las obras</t>
    </r>
    <r>
      <rPr>
        <b/>
        <sz val="12"/>
        <rFont val="Calibri"/>
        <family val="2"/>
        <scheme val="minor"/>
      </rPr>
      <t>.</t>
    </r>
  </si>
  <si>
    <t>Retrasos de las obras, incumplimiento de cronogramas, mayores costos al contratista de obra.</t>
  </si>
  <si>
    <t>A partir de las fuentes oficiales durante la etapa precontractual y contractual, el contratista de obra deberá identificar, cuantificar y costear las alternativas de fuentes de abastecimiento de todos los insumos necesarios para garantizar la disponibilidad de los mismos.
Seguimiento al comportamiento de precios durante la etapa contractual.</t>
  </si>
  <si>
    <t>Si el insumo es materia prima básica puede afectarla, mientras se acuerda solución alterna.</t>
  </si>
  <si>
    <t>Al inicio de la ejecución de contrato</t>
  </si>
  <si>
    <t>A la terminación de la ejecución de contrato</t>
  </si>
  <si>
    <t>Atención al comportamiento de suministro de materias primas e insumos en el mercado. Retroalimentación en los procedimientos adelantados por los responsables de tratamiento.
Implementar un sistema de alerta temprana que permita detectar señales de desabastecimiento o escasez de materias primas y tomar medidas preventivas.</t>
  </si>
  <si>
    <t>Mensual</t>
  </si>
  <si>
    <t>Riesgo Sociales o Políticos</t>
  </si>
  <si>
    <r>
      <rPr>
        <b/>
        <sz val="12"/>
        <rFont val="Calibri"/>
        <family val="2"/>
        <scheme val="minor"/>
      </rPr>
      <t>Orden público:</t>
    </r>
    <r>
      <rPr>
        <sz val="12"/>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</si>
  <si>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 contratista, daños en obras de proyecto, reprogramación de cronogramas, retrasos en la ejecución de las obras.</t>
  </si>
  <si>
    <t>Es responsabilidad del Contratista de Obra, junto con la Supervisión, informar a las autoridades competentes la novedad sobre orden público en la zona de influencia de las obras y proteger a sus colaboradores y los bienes puestos al servicio del contrato.
 El Instituto de igual forma realizará la solicitud a las autoridades a fin de que se llegue a soluciones que permitan la continuidad en la ejecución de contrato.
El Contratista de Obra y la Supervisión deberán adoptar medidas de contingencia para superar los atrasos.</t>
  </si>
  <si>
    <t>Al inicio de la presentación de evento</t>
  </si>
  <si>
    <t>A la terminación de la ocurrencia de evento</t>
  </si>
  <si>
    <t xml:space="preserve">Monitoreo de plan de contingencia por parte del Supervisor de proyecto.
A partir de la información oficial, información del Contratista y de la Territorial de Instituto, se determinan acciones a seguir, para procurar la menor afectación al proyecto.
</t>
  </si>
  <si>
    <t>Diario cuando se presente el evento</t>
  </si>
  <si>
    <t>Interno</t>
  </si>
  <si>
    <t>Riesgo Operacional</t>
  </si>
  <si>
    <r>
      <rPr>
        <b/>
        <sz val="12"/>
        <rFont val="Calibri"/>
        <family val="2"/>
        <scheme val="minor"/>
      </rPr>
      <t>Deficiencia en la señalización y PMT:</t>
    </r>
    <r>
      <rPr>
        <sz val="12"/>
        <rFont val="Calibri"/>
        <family val="2"/>
        <scheme val="minor"/>
      </rPr>
      <t xml:space="preserve"> Se refiere a los perjuicios ocasionados por la deficiente colocación de señalización preventiva en obra, falta o deficiencia en la señalización de aproximación e iluminación, equipos de radio para cierres parciales, temporales y demás señalización necesaria, y de seguridad industrial y de señalización y dotación de los operarios y trabajadores ,etc., por parte de CONTRATISTA.</t>
    </r>
  </si>
  <si>
    <t>Impacto Negativo en el proyecto por la probable ocurrencia de accidentes de usuarios de la vía y trabajadores de la obra, Inconformidad con la obra por parte de la comunidad.</t>
  </si>
  <si>
    <t xml:space="preserve">El contratista de obra deber dar cumplimiento a lo establecido en los documentos de proceso acerca de la Señalización y Seguridad Vial adoptando la guía de Manual de Gestión Vial Integral Sector Vial no Concesionado Vigente  
La supervisión debe exigir el estricto cumplimiento de la normatividad vigente sobre señalización temporal de obras, y seguridad industrial, verificar permanentemente su implementación. 
La supervisión podrá recurrir a medidas sancionatorias contractuales de ser necesario. </t>
  </si>
  <si>
    <t>Inspecciones diarias del Supervisor del proyecto.
Comités Técnicos, seguimiento a informes, requerimientos escritos por parte del Supervisor del proyecto.
Retroalimentación en los procedimientos adelantados por los responsables del tratamiento.</t>
  </si>
  <si>
    <t>Diario</t>
  </si>
  <si>
    <r>
      <t xml:space="preserve">Limitación en la movilidad. </t>
    </r>
    <r>
      <rPr>
        <sz val="12"/>
        <rFont val="Calibri"/>
        <family val="2"/>
        <scheme val="minor"/>
      </rPr>
      <t>Se refiere a la posibilidad de encontrar limitaciones o restricciones en los Departamentos, Municipios, Veredas, corregimientos o sectores necesarios para acceder al proyecto o donde se desarrolle el mismo.</t>
    </r>
  </si>
  <si>
    <t>Retrasos en la Ejecución de Contrato</t>
  </si>
  <si>
    <t xml:space="preserve">El Contratista deberá analizar al momento de la estructuración de su oferta las condiciones de movilidad y acceso de los sectores propios de la ejecución de proyecto, así como los necesarios para el transporte de materiales, personal o servicios.
El contratista de Obra y la Supervisión deberán adoptar medidas de contingencia para superar los atrasos.
El INVIAS realizará la solicitud a las autoridades a fin de que se llegue a soluciones que permitan la continuidad en la ejecución de contrato. </t>
  </si>
  <si>
    <t>Verificación de la gestión de Contratista en la planeación e implementación de las formas de acceso a los frentes de obra.
Planes de contingencia que permitan superar el evento y evitar retrasos en el cronograma de proyecto.
Reuniones de seguimiento por parte de la Supervisión de proyecto.</t>
  </si>
  <si>
    <r>
      <rPr>
        <b/>
        <sz val="12"/>
        <rFont val="Calibri"/>
        <family val="2"/>
        <scheme val="minor"/>
      </rPr>
      <t>Por revisión, ajuste y/o actualización y/o modificación y/o complementación de los estudios y diseños y/o elaboración del cálculo de la estructura del pavimento y/o cálculos estructurales y/o de obras requeridas para garantizar la estabilidad de la infraestructura vial:</t>
    </r>
    <r>
      <rPr>
        <sz val="12"/>
        <rFont val="Calibri"/>
        <family val="2"/>
        <scheme val="minor"/>
      </rPr>
      <t xml:space="preserve"> Ocurre cuando se presentan efectos originados por revisión, ajuste y/o actualización y/o modificación y/o complementación de los estudios y diseños y/o elaboración del cálculo de la estructura del pavimento y/o cálculos estructurales y/o de obras requeridas para garantizar la estabilidad de la infraestructura vial, necesarios para la correcta ejecución y operación de las obras.</t>
    </r>
  </si>
  <si>
    <t>Retrasos en el cronograma de ejecución, variación de algunas obras del contrato y por ende de cantidades de   obra.</t>
  </si>
  <si>
    <t>El Contratista deberá realizar la planeación, revisión, ajuste y seguimiento a los impactos en el cronograma de ejecución, realizar las consultas pertinentes y oportunas cuando se encuentren diferencias o inconsistencias en los diseños y  soportar las incidencias que de el se deprenda, a fin de lograr la menor afectación posible al proyecto.
Realizar una supervisión adecuada durante la etapa de revisión, ajuste y/o actualización y/o modificación y/o complementación de los estudios y diseños y/o elaboración del cálculo de la estructura del pavimento y/o cálculos estructurales y/o de obras requeridas para garantizar la estabilidad de la infraestructura vial para evitar cambios que impacten.</t>
  </si>
  <si>
    <t>Al inicio de la revisión, ajuste y/o actualización y/o modificación y/o complementación de los estudios y diseños y/o elaboración del cálculo de la estructura del pavimento y/o cálculos estructurales y/o de obras requeridas para garantizar la estabilidad de la infraestructura vial</t>
  </si>
  <si>
    <t>al final de la revisión, ajuste y/o actualización y/o modificación y/o complementación de los estudios y diseños y/o elaboración del cálculo de la estructura del pavimento y/o cálculos estructurales y/o de obras requeridas para garantizar la estabilidad de la infraestructura vial</t>
  </si>
  <si>
    <t xml:space="preserve">Comités Técnicos, seguimiento a informes, requerimientos escritos. 
La Supervisión debe efectuar seguimiento continuo  a través de sus Especialista a la revisión, ajustes y/o actualización y/o modificación y/o complementación y/o elaboración de estudios y diseños y diseños del cálculo de la estructura del pavimento y/o cálculos estructurales y/o de obras requeridas para garantizar la estabilidad de la infraestructura vial por parte del Contratista, de manera que los cambios que se requieran impacten lo menos posible al proyecto. </t>
  </si>
  <si>
    <t>Semanal en la etapa de revisión, ajuste y/o actualización y/o modificación y/o complementación de los estudios y diseños y/o elaboración del cálculo de la estructura del pavimento y/o cálculos estructurales y/o de obras requeridas para garantizar la estabilidad de la infraestructura vial</t>
  </si>
  <si>
    <r>
      <rPr>
        <b/>
        <sz val="12"/>
        <rFont val="Calibri"/>
        <family val="2"/>
        <scheme val="minor"/>
      </rPr>
      <t>Mayores Cantidades de obra no justificada:</t>
    </r>
    <r>
      <rPr>
        <sz val="12"/>
        <rFont val="Calibri"/>
        <family val="2"/>
        <scheme val="minor"/>
      </rPr>
      <t xml:space="preserve"> Se refiere a la posibilidad de que el Contratista de Obra deba incurrir en mayores cantidades de obra no justificada, debido a deficientes cálculos y programación indebida y procedimientos constructivos inadecuados.</t>
    </r>
  </si>
  <si>
    <t>Retraso en los cronogramas, mayores costos para el contratista.</t>
  </si>
  <si>
    <t xml:space="preserve">Supervisión permanente en la ejecución de las obras, para controlar obras autorizadas, materiales, procedimientos constructivos, ajustados a las obras requeridas y especificaciones técnicas contractuales. </t>
  </si>
  <si>
    <t>NO</t>
  </si>
  <si>
    <t xml:space="preserve">Control permanente por parte de la supervisión del contrato, para dar cumplimiento a las obligaciones contractuales.  </t>
  </si>
  <si>
    <r>
      <rPr>
        <b/>
        <sz val="12"/>
        <rFont val="Calibri"/>
        <family val="2"/>
        <scheme val="minor"/>
      </rPr>
      <t xml:space="preserve">Mayores cantidades de obra debidamente justificadas: </t>
    </r>
    <r>
      <rPr>
        <sz val="12"/>
        <rFont val="Calibri"/>
        <family val="2"/>
        <scheme val="minor"/>
      </rPr>
      <t>Se refiere a la posibilidad de que se presenten variaciones de cantidades de obra debidamente justificadas. Son los efectos derivados de los cambios en las condiciones técnicas que incrementen o disminuyan las cantidades previstas para la ejecución de las obras. El Instituto asume las variaciones de las cantidades de obra técnicamente requeridas para la ejecución de proyecto y el Contratista asume el riesgo de ejecutar las cantidades de obra en las variaciones que sean necesarias.</t>
    </r>
  </si>
  <si>
    <t>Genera variación de las cantidades de obra previstas inicialmente, siendo necesario ajustes al balance de cantidades de obra, para ceñirse al presupuesto contractual.</t>
  </si>
  <si>
    <t xml:space="preserve">Planeación, revisión, ajuste y seguimiento en la ejecución de la obra.
Supervisión permanente en la ejecución de las obras, para controlar obras autorizadas, materiales, procedimientos constructivos, ajustados a las obras requeridas y especificaciones técnicas contractuales. </t>
  </si>
  <si>
    <t>En la planeación de proyecto, en la etapa precontractual y durante la ejecución de contrato</t>
  </si>
  <si>
    <t>Análisis y revisión de las cantidades contractuales, a medida que se va ejecutando el proyecto, para realizar ajustes de ser necesario.</t>
  </si>
  <si>
    <r>
      <rPr>
        <b/>
        <sz val="12"/>
        <rFont val="Calibri"/>
        <family val="2"/>
        <scheme val="minor"/>
      </rPr>
      <t>Modificación y/o cambios de ubicación en las fuentes de materiales y/o lugares de disposición de sobrantes, presentados y/o propuestos y/o proyectados por el proponente y/o contratista</t>
    </r>
    <r>
      <rPr>
        <sz val="12"/>
        <rFont val="Calibri"/>
        <family val="2"/>
        <scheme val="minor"/>
      </rPr>
      <t>: Hace referencia al riesgo técnico, económico, ambiental y/o social, en cuanto a calidad y cantidad de material, explotación y su distancia de acarreo para las fuentes de materiales y/o para los lugares de disposición de sobrantes.</t>
    </r>
  </si>
  <si>
    <t>Impacto económico al Contratista</t>
  </si>
  <si>
    <t xml:space="preserve"> Le corresponde al interesado o proponente verificar en la región de proyecto las fuentes de materiales y lugares de disposición de sobrantes a emplear, para la presentación de una propuesta acorde con las obras a ejecutar. 
Planeación, revisión, ajuste y seguimiento en la fase precontractual a las fuentes de materiales y/o lugares de disposición de sobrantes para el proyecto. 
En la fase contractual verificación de cumplimiento de especificaciones técnicas de los materiales, así como el cumplimiento de los requisitos técnicos y ambientales de los lugares de disposición de sobrantes.</t>
  </si>
  <si>
    <t>Comités Técnicos, seguimiento a la ejecución de la obra, suministro de materiales acorde con las especificaciones técnicas contractuales, disposición de materiales sobrantes en los sitios autorizados, verificación de pagos con precios contractuales, sin reajustes por distancias de acarreo de materiales. 
Informes de supervisión.</t>
  </si>
  <si>
    <t>Específico</t>
  </si>
  <si>
    <t>Riesgo de la  Naturaleza</t>
  </si>
  <si>
    <r>
      <rPr>
        <b/>
        <sz val="12"/>
        <rFont val="Calibri"/>
        <family val="2"/>
        <scheme val="minor"/>
      </rPr>
      <t xml:space="preserve">Inestabilidad Geológica, Geotécnica, Hidrogeológica: </t>
    </r>
    <r>
      <rPr>
        <sz val="12"/>
        <rFont val="Calibri"/>
        <family val="2"/>
        <scheme val="minor"/>
      </rPr>
      <t xml:space="preserve">El riesgo  puede surgir en taludes, en excavaciones a cielo abierto, efectos de erosión de márgenes de los ríos, los cuales pueden requerir de tratamiento especial de refuerzo, soporte, drenajes, tratamiento de taludes, contenciones y/o de las actividades necesarias para dar estabilidad a sitios y obras. Pueden estar asociados con mayores inversiones, mayores cantidades de obra y mayores plazos. El Contratista de Obra, asumirá los riesgos geológico, geotécnico e hidrogeológicos identificados, y los que debió identificar en el ajuste y/o elaboración de estudios y diseños y los que se presenten durante la ejecución de contrato. </t>
    </r>
  </si>
  <si>
    <t xml:space="preserve">Impacto negativo en el desarrollo de objeto contractual.
 Aumento de costos por necesidad de mayores cantidades de obra, ítems nuevos y eventuales mayores plazos  </t>
  </si>
  <si>
    <t>Monitoreo de las condiciones del corredor vial para identificar oportunamente posibles inestabilidades y adoptar las medidas preventivas, correctivas o de mitigación que correspondan. Análisis e implementación de las medidas pertinentes con este fin, contemplando, de ser necesario, la elaboración de los estudios respectivos. En las emergencias que se presenten, atención inmediata de las mismas, dando prioridad a las obras de transitabilidad y seguridad vial; análisis e implementación de las medidas necesarias para su solución definitiva, provisional o de mitigación. En todos los casos, adoptar las medidas contractuales a que haya lugar, en cuanto a mayores cantidades de obra y plazos si fuere necesario. Realizar e implementar el respectivo plan de contingencia.</t>
  </si>
  <si>
    <t>En emergencias de gran magnitud puede afectarse la ejecución de contrato.</t>
  </si>
  <si>
    <t>Análisis del Contratista y de la Supervisión.  
Comités Técnicos, seguimiento a la implementación de medidas preventivas, correctivas o de mitigación, informes respectivos y requerimientos escritos.  
Retroalimentación en los procedimientos adelantados por los responsables del tratamiento.</t>
  </si>
  <si>
    <t>Diario al inicio de contrato, cuando se detecten nuevos sitios inestables, cuando se presenten emergencias.</t>
  </si>
  <si>
    <r>
      <rPr>
        <b/>
        <sz val="12"/>
        <rFont val="Calibri"/>
        <family val="2"/>
        <scheme val="minor"/>
      </rPr>
      <t>Coexistencia de Proyectos:</t>
    </r>
    <r>
      <rPr>
        <sz val="12"/>
        <rFont val="Calibri"/>
        <family val="2"/>
        <scheme val="minor"/>
      </rPr>
      <t xml:space="preserve"> En desarrollo de la fase de la ejecución de proyecto se espera la interacción y armonización concurran Contratistas de Instituto o de otra Entidad que se encuentre ejecutando en la actualidad o ejecuten actividades en el corredor vial proyectos que también intervienen en la misma zona de construcción de la obra</t>
    </r>
  </si>
  <si>
    <t>Demoras para iniciar la ejecución de las obras o dificultades o interferencias en el normal desarrollo de la obra.
Eventual necesidad de
suspensión de actividades de contrato de obra.
Modificación o retrasos de
cronograma o plan detallado de trabajo.</t>
  </si>
  <si>
    <t>Se deberán definir acuerdos contractuales de coexistencia
Se deberá tratar la delimitación y responsabilidad de las actividades socio ambiental, aspectos técnicos, entre otros
El contratista debe establecer y mantener los canales de comunicación y coordinación con los demás proyectos que le afectan o puedan llegar a afectarle.</t>
  </si>
  <si>
    <t>Seguimiento permanente por parte de la Supervisión del proyecto.
Comités Técnicos
 Informes de resultados, requerimientos escritos.</t>
  </si>
  <si>
    <t>Semanal</t>
  </si>
  <si>
    <r>
      <rPr>
        <b/>
        <sz val="12"/>
        <rFont val="Calibri"/>
        <family val="2"/>
        <scheme val="minor"/>
      </rPr>
      <t>Interferencia con las de redes de servicios públicos existentes</t>
    </r>
    <r>
      <rPr>
        <sz val="12"/>
        <rFont val="Calibri"/>
        <family val="2"/>
        <scheme val="minor"/>
      </rPr>
      <t xml:space="preserve">: Ocurre por la presencia de redes existentes, que puedan interferir con el proyecto, afectando el normal desarrollo de las obras. </t>
    </r>
  </si>
  <si>
    <t xml:space="preserve">Impacto negativo en el desarrollo de objeto contractual, por la interferencia de las redes existentes con la ejecución de proyecto </t>
  </si>
  <si>
    <t>El Contratista deberá realizar todas las gestiones que correspondan.
El INVIAS asumirá los costos que correspondan de acuerdo con lo establecido en el Capítulo III de la Ley 1682 de 2013.
Desde la Fase Precontractual y en la etapa contractual solicitar a las Entidades encargadas de Servicios Públicos informar con el mayor detalle posible sobre la existencia de redes de servicios que puedan interferir con el proyecto.
En caso de detección de una red no referenciada, gestionar de inmediato lo pertinente con la Empresa de Servicios, para la menor afectación al proyecto.</t>
  </si>
  <si>
    <t>Fase precontractual, durante la ejecución de contrato y cuando se detecte la existencia de redes de servicio público que interfieran con el proyecto.</t>
  </si>
  <si>
    <t>Cuando se solucione la interferencia de las redes de servicio público existentes</t>
  </si>
  <si>
    <t>Seguimiento permanente a la Gestión para solucionar la interferencia de redes de servicios públicos existentes.
Informes de resultados, requerimientos escritos.
Inspecciones por parte de la Supervisión del proyecto.</t>
  </si>
  <si>
    <t xml:space="preserve">Semanal cuando se presenta la interferencia, seguimiento semanal </t>
  </si>
  <si>
    <t>Riesgo Financiero</t>
  </si>
  <si>
    <r>
      <rPr>
        <b/>
        <sz val="12"/>
        <rFont val="Calibri"/>
        <family val="2"/>
        <scheme val="minor"/>
      </rPr>
      <t>Riesgo Financiero</t>
    </r>
    <r>
      <rPr>
        <sz val="12"/>
        <rFont val="Calibri"/>
        <family val="2"/>
        <scheme val="minor"/>
      </rPr>
      <t>: Se deriva de los efectos provenientes de las variaciones de las tasas de interés, plazos, tasas de cambio, ajustes por inflación, devaluación, variaciones cambiarias y financieras, y otras variables de mercado por causas micro o macroeconómicas, frente a las estimaciones iniciales de Contratista, que puedan afectar las utilidades esperadas o generar pérdidas. Riesgos de las acciones encaminadas a la administración, consecución y disponibilidad oportuna de recursos financieros propios diferentes al Anticipo o por medio de créditos en moneda nacional o extranjera, para el cumplimiento de objeto contractual, en los plazos fijados para tal efecto.</t>
    </r>
  </si>
  <si>
    <t>Realizar por parte de Contratista proyecciones de acuerdo con los datos históricos de las variables descritas y con el estudio de mercado financiero con el fin de que el interesado establezca un punto de equilibrio tendiente a disminuir el riesgo.</t>
  </si>
  <si>
    <t>Fase precontractual y durante la ejecución de contrato</t>
  </si>
  <si>
    <t>El Contratista deberá realizar un análisis y comparación a todas las variables financieras que haya utilizado en su oferta económica frente al mercado financiero para evidenciar variaciones que puedan afectar el contrato, con el fin de mitigar dicho riesgo.
Deberá mantener un seguimiento constante a dichas variables económicas.
Podrá Considerar el uso de instrumentos financieros para cubrirse contra fluctuaciones en tasas de interés y tipos de cambio.</t>
  </si>
  <si>
    <r>
      <rPr>
        <b/>
        <sz val="12"/>
        <rFont val="Calibri"/>
        <family val="2"/>
        <scheme val="minor"/>
      </rPr>
      <t>Iliquidez de contratista:</t>
    </r>
    <r>
      <rPr>
        <sz val="12"/>
        <rFont val="Calibri"/>
        <family val="2"/>
        <scheme val="minor"/>
      </rPr>
      <t xml:space="preserve"> Se refiere a la posibilidad de que el contratista de Obra no disponga de recursos disponibles para la adquisición de insumos y el pago de sus obligaciones.</t>
    </r>
  </si>
  <si>
    <t>Suspensión de actividades de contrato de obra.</t>
  </si>
  <si>
    <t>El Contratista deberá contar con la liquidez necesaria para financiar la ejecución de objeto contractual, previendo para ello las particularidades financieras macroeconómicas presentes en la ejecución de contrato, así como todas las condiciones que pudieran llegar a impactar en el flujo de ingresos.</t>
  </si>
  <si>
    <t>La Supervisión del contrato, deberán mantener un seguimiento constante a las condiciones financieras pactadas en el contrato.</t>
  </si>
  <si>
    <t>Riesgo Regulatorio</t>
  </si>
  <si>
    <r>
      <rPr>
        <b/>
        <sz val="12"/>
        <rFont val="Calibri"/>
        <family val="2"/>
        <scheme val="minor"/>
      </rPr>
      <t>Expedición y/o modificación de normas:</t>
    </r>
    <r>
      <rPr>
        <sz val="12"/>
        <rFont val="Calibri"/>
        <family val="2"/>
        <scheme val="minor"/>
      </rPr>
      <t xml:space="preserve"> Ocurre por cambios normativos o por la expedición de normas posteriores al cierre de proceso de licitación pública, que afecten las condiciones económicas y/o técnicas inicialmente pactadas.</t>
    </r>
  </si>
  <si>
    <t xml:space="preserve">Afectación de desarrollo de contrato previsto con la normatividad existente al cierre de proceso de selección </t>
  </si>
  <si>
    <t>Proceso precontractual con las normas aplicables vigentes.  
Revisión de los cambios sustanciales de normas que se produzcan posterior al cierre de proceso de licitación pública, que afecten el normal desarrollo de contrato, con el fin de estudiar los ajustes pertinentes a que hubiere lugar.</t>
  </si>
  <si>
    <t>Fase precontractual y durante la ejecución de contrato, así como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</si>
  <si>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</si>
  <si>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r>
      <t xml:space="preserve">Riesgo de alteración de PAC </t>
    </r>
    <r>
      <rPr>
        <sz val="12"/>
        <rFont val="Calibri"/>
        <family val="2"/>
        <scheme val="minor"/>
      </rPr>
      <t>por circunstancias no imputables al INSTITUTO o por circunstancias de fuerza mayor o por estados de excepción decretados en el país.</t>
    </r>
  </si>
  <si>
    <t>Impacto económico a los flujos financieros de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</si>
  <si>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El Contratista de Obra, deberá tramitar las cuentas y facturas de manera puntual, cumpliendo estrictamente con lo establecido en los documentos contractuales.</t>
  </si>
  <si>
    <t>Al inicio y durante la ejecución de contrato</t>
  </si>
  <si>
    <t>El INSTITUTO deberá efectuar los trámites administrativos que garanticen la disponibilidad de los recursos para la totalidad de plazo de contrato, así como los trámites para contar con el PAC de manera oportuna. Así mismo, se hará monitoreo constante a cualquier circunstancia que impacte la disponibilidad de PAC con el fin de adoptar las medidas que puedan superarlas.
Verificación de las condiciones presupuestales del contrato.</t>
  </si>
  <si>
    <t>Riesgo Ambiental</t>
  </si>
  <si>
    <r>
      <rPr>
        <b/>
        <sz val="12"/>
        <rFont val="Calibri"/>
        <family val="2"/>
        <scheme val="minor"/>
      </rPr>
      <t>Gestión Ambiental:</t>
    </r>
    <r>
      <rPr>
        <sz val="12"/>
        <rFont val="Calibri"/>
        <family val="2"/>
        <scheme val="minor"/>
      </rPr>
      <t xml:space="preserve"> Demora en la obtención de licencias, permisos y/o autorizaciones ambientales por demora y/o inadecuada presentación de soportes y estudios.</t>
    </r>
  </si>
  <si>
    <t>Retraso en la ejecución de los trabajos</t>
  </si>
  <si>
    <t>Seguimiento por parte de la supervisión a la gestión documentada de contratista para la obtención de licencias, permisos y/o autorizaciones ambientales. (si aplica)</t>
  </si>
  <si>
    <t>Una vez obtenida la licencia y/o permisos y/o autorizaciones ambientales</t>
  </si>
  <si>
    <t>Verificación de la gestión realizada y sus resultados por parte de la supervisión del contrato.
Comités Técnicos, seguimiento a informes ambientales por parte de la Supervisión ambiental, requerimientos escritos.
Retroalimentación en los procedimientos adelantados por los responsables de tratamiento.</t>
  </si>
  <si>
    <r>
      <rPr>
        <b/>
        <sz val="12"/>
        <rFont val="Calibri"/>
        <family val="2"/>
        <scheme val="minor"/>
      </rPr>
      <t>Pasivos Ambientales:</t>
    </r>
    <r>
      <rPr>
        <sz val="12"/>
        <rFont val="Calibri"/>
        <family val="2"/>
        <scheme val="minor"/>
      </rPr>
      <t xml:space="preserve"> Se refiere a los Pasivos ambientales generados en el proceso constructivo, desde el punto de vista ambiental.</t>
    </r>
  </si>
  <si>
    <t>Impactos que generan efectos negativo en la Ejecución de Proyecto.</t>
  </si>
  <si>
    <t>Seguimiento por parte de la Supervisión a los procesos constructivos, para evitar que se generen pasivos ambientales por esta causa. Acompañamiento de Especialistas Ambientales de proyecto cuando sea necesario.
Una vez causados, exigir el cumplimiento de las medidas compensatorias de los mismos impuestas por la autoridad ambiental. Seguimiento por parte de la Subdirección de Medio Ambiente.
De ser necesario llevar a cabo procesos sancionatorios para conminar su cumplimiento o sancionar el incumplimiento.</t>
  </si>
  <si>
    <t>Comités Técnicos, seguimiento a informes ambientales por parte de la Supervisión, requerimientos escritos.
Retroalimentación en los procedimientos adelantados por los responsables de tratamiento.</t>
  </si>
  <si>
    <t>Riesgo Social</t>
  </si>
  <si>
    <r>
      <rPr>
        <b/>
        <sz val="12"/>
        <rFont val="Calibri"/>
        <family val="2"/>
        <scheme val="minor"/>
      </rPr>
      <t>Indebida Gestión Social</t>
    </r>
    <r>
      <rPr>
        <sz val="12"/>
        <rFont val="Calibri"/>
        <family val="2"/>
        <scheme val="minor"/>
      </rPr>
      <t>: Se refiere a la posibilidades de que la comunidad presente inconformidades frente al alcance establecido en los documentos del presente proceso. Riesgo asociado a los procesos de Gestión Social que realice el contratista y que esté en cabeza de este.</t>
    </r>
  </si>
  <si>
    <t xml:space="preserve">Inconformidad de la comunidad en proceso de Gestión Social por la socialización de proyecto y ejecución de la obra, puede generar atrasos en la ejecución de la misma.   </t>
  </si>
  <si>
    <t>Seguimiento a todos los protocolos y procesos de Gestión Social de los proyectos que así lo requieran.  
Socialización desde el comienzo de proyecto a las comunidades que se encuentran directamente afectadas. 
Atención a las inconformidades de la comunidad.   
Seguimiento al proceso en conjunto con el Ministerio de Interior, cuando sea requerido.</t>
  </si>
  <si>
    <t>A la liquidación de contrato con el cierre ambiental</t>
  </si>
  <si>
    <t>Visitas de seguimiento y control para garantizar el  Seguimiento a todos los protocolos y procesos de Gestión social de los proyectos.
Socialización desde el comienzo de proyecto a las comunidades que se encuentran directamente afectadas. Seguimiento al proceso en conjunto con el Ministerio de Interior, cuando sea requerido.</t>
  </si>
  <si>
    <t xml:space="preserve">Semanal mientras se ejecute la Gestión social </t>
  </si>
  <si>
    <t>Riesgo de la Naturaleza</t>
  </si>
  <si>
    <r>
      <rPr>
        <b/>
        <sz val="12"/>
        <rFont val="Calibri"/>
        <family val="2"/>
        <scheme val="minor"/>
      </rPr>
      <t>Fuerza mayor asegurable.</t>
    </r>
    <r>
      <rPr>
        <sz val="12"/>
        <rFont val="Calibri"/>
        <family val="2"/>
        <scheme val="minor"/>
      </rPr>
      <t xml:space="preserve"> Son las relacionadas con los impactos adversos debido a la ocurrencia de desastres naturales, que afecten los bienes, equipos, maquinaria, personal, insumos, materiales, etc. De propiedad de contratista. Riesgo que asume el PROPONENTE Y/O CONTRATISTA. Se excluyen daños en bienes de la nación que estarán a cargo de El Instituto. </t>
    </r>
  </si>
  <si>
    <t>Demora en la ejecución de proyecto. Pérdida de bienes de Contratista</t>
  </si>
  <si>
    <t>Recopilación de datos estadísticos e información a partir de las fuentes oficiales durante la etapa precontractual y contractual, sobre la ocurrencia de desastres naturales en la región de proyecto, para adoptar medidas tendientes a mitigar su impacto sobre bienes de contratista, tales como ubicación de campamentos y oficinas, maquinaria y equipos, acopios de materiales, planes de seguridad industrial para protección de personal en dichos eventos, etc.</t>
  </si>
  <si>
    <t>Revisiones de expertos de contratista en los tratamientos y controles a ser implementados.</t>
  </si>
  <si>
    <t xml:space="preserve">Diario cuando se presente el evento y hasta que cese el mismo. </t>
  </si>
  <si>
    <t>Riesgo político-social, Riesgo de la naturaleza</t>
  </si>
  <si>
    <r>
      <rPr>
        <b/>
        <sz val="12"/>
        <rFont val="Calibri"/>
        <family val="2"/>
        <scheme val="minor"/>
      </rPr>
      <t>Fuerza mayor no asegurable.</t>
    </r>
    <r>
      <rPr>
        <sz val="12"/>
        <rFont val="Calibri"/>
        <family val="2"/>
        <scheme val="minor"/>
      </rPr>
      <t xml:space="preserve"> Incertidumbre de ocurrencia de eventos de fuerza mayor no asegurables, tales como guerras, hallazgos arqueológicos, yacimientos mineros, (El Instituto como órgano de Estado en armonía con los demás Entes). Se define la Fuerza Mayor o Caso Fortuito, en los términos de la legislación existente.</t>
    </r>
  </si>
  <si>
    <t>Interferencia en la ejecución de proyecto, pérdidas de bienes de la nación o de contratista, cambios en las obras por necesidad de ajustar diseños</t>
  </si>
  <si>
    <t>Recopilación de datos estadísticos e información a partir de fuentes oficiales durante la etapa precontractual y contractual, sobre la posibilidad de aparición de hallazgos arqueológicos o yacimientos mineros en la región de proyecto, para advertir oportunamente sobre su interferencia con el proyecto y tomar las medidas tendiente a mitigar el impacto. 
 Ante la aparición de evento efectuar los ajustes de diseño para las modificaciones a que hubiere lugar en la ejecución de proyecto. En caso de guerra tratar y acordar con lNVIAS el tratamiento contractual al proyecto.</t>
  </si>
  <si>
    <t>Etapa precontractual y durante la ejecución de proyecto</t>
  </si>
  <si>
    <t>Revisión de la información obtenida, para tomar las medidas a que haya lugar 
Monitoreo permanente sobre las causas que puedan generar el riesgo, con el fin de implementar los planes correctivos o de emergencia a que haya lugar.</t>
  </si>
  <si>
    <t>Diario durante la etapa precontractual y en la contractual cuando se presente el evento y hasta que cese el mismo.</t>
  </si>
  <si>
    <t>Riesgos de la Salud</t>
  </si>
  <si>
    <r>
      <t xml:space="preserve">Presencia de Riesgos Biológicos. </t>
    </r>
    <r>
      <rPr>
        <sz val="12"/>
        <rFont val="Calibri"/>
        <family val="2"/>
        <scheme val="minor"/>
      </rPr>
      <t xml:space="preserve">Se refiere a la posibilidad que durante la ejecución de contrato, los colaboradores de Contratista, presenten síntomas de enfermedades altamente contagiosas y que afecten y deterioren la Salud de Personal. </t>
    </r>
  </si>
  <si>
    <t>Deterioro notorio y grave de la salud y posible contagio</t>
  </si>
  <si>
    <t>La aplicación preventiva de las medidas de Bioseguridad establecidas por las Autoridades de Salud en Colombia y sus respectivos Protocolos, el cumplimiento de la Resolución 0312 de 2019, en caso de enfermedad el contratista de obra deberá informar de inmediato las novedades de salud.</t>
  </si>
  <si>
    <t>A la terminación de contrato</t>
  </si>
  <si>
    <t>Previo al inicio de la ejecución de las obras, el contratista deberá acreditar la implementación de las medidas de bioseguridad aplicables y realizar el seguimiento a las novedades de salud que se presenten durante la ejecución del contrato.</t>
  </si>
  <si>
    <t>Permanente, cada vez que haya novedades de cambio de personal</t>
  </si>
  <si>
    <t>Riesgos de Corrupción</t>
  </si>
  <si>
    <r>
      <t xml:space="preserve">Gestión Indebida y dolosa de los Recursos Financieros, de Insumos y Obras. </t>
    </r>
    <r>
      <rPr>
        <sz val="12"/>
        <rFont val="Calibri"/>
        <family val="2"/>
        <scheme val="minor"/>
      </rPr>
      <t>Se refiere a la posibilidad de que el Contratista de las Obras y de funcionarios de Invias, promuevan y participen de acciones fraudulentas en el manejo de los recursos destinados a las obras tanto en los aspectos financieros (anticipos), facturación, calidad y cantidad de materiales e insumos, diseños y obras sin justificar.</t>
    </r>
  </si>
  <si>
    <t>Graves daños personales e institucionales. Daño a la reputación de la entidad, pérdida de recursos y daños sociales.</t>
  </si>
  <si>
    <t>Todos los participantes de la Ejecución de los Proyectos (Contratistas,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INVIAS.</t>
  </si>
  <si>
    <t>Al inicio de la ejecución de contrato y de manera permanente.</t>
  </si>
  <si>
    <t>Vigilancia de cada una de las actuaciones de los participantes de las obras.</t>
  </si>
  <si>
    <t>Permanente</t>
  </si>
  <si>
    <t>Riesgo Reputacional</t>
  </si>
  <si>
    <r>
      <rPr>
        <b/>
        <sz val="12"/>
        <rFont val="Calibri"/>
        <family val="2"/>
        <scheme val="minor"/>
      </rPr>
      <t>Comportamiento Corporativo:</t>
    </r>
    <r>
      <rPr>
        <sz val="12"/>
        <rFont val="Calibri"/>
        <family val="2"/>
        <scheme val="minor"/>
      </rPr>
      <t xml:space="preserve"> Se refiere a la posibilidad de que el Contratista Adjudicatario de presente proceso licitatorio de INVIAS, en su condición de persona natural o jurídica y actuando de manera independiente, en Consorcio o Unión Temporal, sea de origen nacional o extranjero, se encuentre inmerso en sanciones fiscales, financieras o penales asociadas a hechos de corrupción en otro país y que de dichas sanciones se pudiera impedir, limitar o poner en riesgo el ejercicio de su objeto social o empresarial en Colombia y específicamente en la ejecución de actual contrato.</t>
    </r>
  </si>
  <si>
    <t>Impedir, limitar o poner en riesgo el ejercicio de su objeto social o empresarial en Colombia, afectando drásticamente la ejecución de presente Contrato hasta su posible paralización.</t>
  </si>
  <si>
    <t xml:space="preserve">Si el PROPONENTE se encuentra en la situación expuesta en el Riesgo Reputacional denominado Comportamiento Corporativo, deberá abstenerse de participar del presente proceso de mínima cuantía.                       
Si el Proponente se convierte en Contratista y el Riesgo Reputacional se manifiesta durante la ejecución contractual y de dicha manifestación se llegase a ocasionar daños al contrato y al INVIAS, la Entidad procederá a la aplicación de las cláusulas que se estipulen en el Contrato y a las Normas Colombianas vigentes que rijan para la situación acaecida. </t>
  </si>
  <si>
    <t>Revisión de la información obtenida, para tomar las medidas a que haya lugar.</t>
  </si>
  <si>
    <t>Permanente en la etapa precontractual y en la contractual cuando se presente el evento.</t>
  </si>
  <si>
    <t xml:space="preserve"> Contractual</t>
  </si>
  <si>
    <t>Riesgo  contractual</t>
  </si>
  <si>
    <r>
      <rPr>
        <b/>
        <sz val="12"/>
        <rFont val="Calibri"/>
        <family val="2"/>
        <scheme val="minor"/>
      </rPr>
      <t xml:space="preserve">Controversias en la liquidación del contrato
</t>
    </r>
    <r>
      <rPr>
        <sz val="12"/>
        <rFont val="Calibri"/>
        <family val="2"/>
        <scheme val="minor"/>
      </rPr>
      <t>Se refiere a la posibilidad de desacuerdos entre la entidad, la interventoría y el contratista respecto a cantidades de obra, pagos finales, reclamaciones o compensaciones.</t>
    </r>
  </si>
  <si>
    <t xml:space="preserve">Retrasos en los procesos de conciliación.
Posibilidad de reclamaciones, controversias contractuales 
Incremento de costos administrativos. 
</t>
  </si>
  <si>
    <t>Riesgo Alto</t>
  </si>
  <si>
    <t>El Contratista de Obra y la Supervisión deberán mantener actualizada y conciliada la información técnica, financiera y contractual del proyecto durante la ejecución y cierre del contrato, gestionando oportunamente las diferencias que puedan surgir entre las partes.</t>
  </si>
  <si>
    <t>Riesgo Bajo</t>
  </si>
  <si>
    <t>Hasta la liquidación</t>
  </si>
  <si>
    <t>La supervisión deberá hacer seguimiento a la consolidación de los soportes técnicos, financieros y jurídicos requeridos para la liquidación, así como al estado de las observaciones, reclamaciones y controversias presentadas por las partes.</t>
  </si>
  <si>
    <t>Mensual durante la fase de cierre contractual y liquidación, y de manera extraordinaria cuando se presenten reclamaciones por parte del contratista de obra</t>
  </si>
  <si>
    <t>Contractual</t>
  </si>
  <si>
    <r>
      <t xml:space="preserve">Pérdida de vigencia o insuficiencia de las garantías: 
</t>
    </r>
    <r>
      <rPr>
        <sz val="12"/>
        <rFont val="Calibri"/>
        <family val="2"/>
        <scheme val="minor"/>
      </rPr>
      <t>Posibilidad de pérdida de vigencia de los amparos incluidos en las garantías antes del cierre definitivo de la ejecución del contrato.</t>
    </r>
    <r>
      <rPr>
        <b/>
        <sz val="12"/>
        <rFont val="Calibri"/>
        <family val="2"/>
        <scheme val="minor"/>
      </rPr>
      <t xml:space="preserve"> </t>
    </r>
  </si>
  <si>
    <t>Impacto financiero a cargo del Contratista.
Dificultad para hacer efectivas las responsabilidades contractuales del contratista</t>
  </si>
  <si>
    <t>El Contratista deberá garantizar la vigencia, suficiencia y actualización de las garantías contractuales
La interventoría, supervisor, según aplique, deberá realizar seguimiento a la vigencia, suficiencia y actualización de las garantías contractuales exigiendo su renovación, ampliación o ajuste oportuno hasta la liquidación del contrato.</t>
  </si>
  <si>
    <t xml:space="preserve">Contratista
</t>
  </si>
  <si>
    <t xml:space="preserve"> Desde la terminación del Contrato  </t>
  </si>
  <si>
    <t>La interventoría o supervisión, según aplique, deberá hacer verificación periódica de la vigencia, cobertura, suficiencia de los amparos y condiciones de las pólizas, así como del cumplimiento de las obligaciones de renovación o actualización cuando se presenten modificaciones contractuales o ampliaciones de plazo.</t>
  </si>
  <si>
    <t xml:space="preserve">Permanente, hasta la liquidación del Contrato </t>
  </si>
  <si>
    <t>Post contractual</t>
  </si>
  <si>
    <t>Riesgo Post contractual</t>
  </si>
  <si>
    <r>
      <rPr>
        <b/>
        <sz val="12"/>
        <rFont val="Calibri"/>
        <family val="2"/>
        <scheme val="minor"/>
      </rPr>
      <t>Aparición de fallas o defectos constructivos durante el período de estabilidad de la obra ejecutada:</t>
    </r>
    <r>
      <rPr>
        <sz val="12"/>
        <rFont val="Calibri"/>
        <family val="2"/>
        <scheme val="minor"/>
      </rPr>
      <t xml:space="preserve"> se refiere entre otras fallas en la señalización o estructuras complementarias una vez recibida la obra.</t>
    </r>
  </si>
  <si>
    <t>Afectación de la movilidad y seguridad a los usuarios y beneficiarios de la obra.
Impactos financieros asociado a costos adicionales una vez recibida la obra.
Impacto negativo en la imagen reputacional de la Entidad.</t>
  </si>
  <si>
    <t xml:space="preserve">
El contratista de obra deberá garantizar la corrección oportuna de las fallas o defectos constructivos una vez recibido el informe de observaciones de interventoría, administrador vial, supervisor, según aplique.
</t>
  </si>
  <si>
    <t>Durante la vigencia de la garantía de estabilidad</t>
  </si>
  <si>
    <t>La interventoría o administrador víal o supervisión, según aplique, deberá realizar inspecciones periódicas del estado de la infraestructura recibida, así como el seguimiento a los reportes de usuarios, verificando la aparición de fallas y defectos constructivos, su evolución y la implementación de las acciones correctivas requeridas.</t>
  </si>
  <si>
    <t xml:space="preserve">Permanente durante la vigencia de la garantía </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</si>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</sst>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Calibri"/>
      <family val="2"/>
      <scheme val="minor"/>
    </font>
    <font>
      <sz val="10"/>
      <name val="Arial"/>
      <family val="2"/>
    </font>
    <font>
      <sz val="12"/>
      <name val="Calibri"/>
      <family val="2"/>
      <scheme val="minor"/>
    </font>
    <font>
      <b/>
      <sz val="12"/>
      <name val="Calibri"/>
      <family val="2"/>
      <scheme val="minor"/>
    </font>
    <font>
      <sz val="11"/>
      <color theme="1"/>
      <name val="Calibri"/>
      <family val="2"/>
      <scheme val="minor"/>
    </font>
    <font>
      <b/>
      <sz val="12"/>
      <name val="Arial Narrow"/>
      <family val="2"/>
    </font>
    <font>
      <sz val="11"/>
      <name val="Arial Narrow"/>
      <family val="2"/>
    </font>
    <font>
      <sz val="11"/>
      <name val="Calibri"/>
      <family val="2"/>
      <scheme val="minor"/>
    </font>
    <font>
      <b/>
      <sz val="13"/>
      <name val="Arial Narrow"/>
      <family val="2"/>
    </font>
    <font>
      <sz val="12"/>
      <color rgb="FFFF0000"/>
      <name val="Calibri"/>
      <family val="2"/>
      <scheme val="minor"/>
    </font>
    <font>
      <b/>
      <sz val="11"/>
      <name val="Calibri"/>
      <family val="2"/>
      <scheme val="minor"/>
    </font>
  </fonts>
  <fills count="3">
    <fill>
      <patternFill patternType="none"/>
    </fill>
    <fill>
      <patternFill patternType="gray125"/>
    </fill>
    <fill>
      <patternFill patternType="solid">
        <fgColor theme="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rgb="FF000000"/>
      </right>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4" fillId="0" borderId="0" applyFont="0" applyFill="0" applyBorder="0" applyAlignment="0" applyProtection="0"/>
  </cellStyleXfs>
  <cellXfs count="74">
    <xf numFmtId="0" fontId="0" fillId="0" borderId="0" xfId="0"/>
    <xf numFmtId="0" fontId="2" fillId="0" borderId="0" xfId="0" applyFont="1"/>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2" borderId="0" xfId="0" applyFont="1" applyFill="1"/>
    <xf numFmtId="0" fontId="3" fillId="2" borderId="1" xfId="0" applyFont="1" applyFill="1" applyBorder="1" applyAlignment="1">
      <alignment horizontal="center" vertical="center"/>
    </xf>
    <xf numFmtId="0" fontId="2" fillId="2" borderId="0" xfId="0" applyFont="1" applyFill="1" applyAlignment="1">
      <alignment vertical="center"/>
    </xf>
    <xf numFmtId="0" fontId="3" fillId="0" borderId="1" xfId="0" applyFont="1" applyBorder="1" applyAlignment="1">
      <alignment horizontal="center" vertical="center"/>
    </xf>
    <xf numFmtId="0" fontId="2" fillId="0" borderId="0" xfId="0" applyFont="1" applyAlignment="1">
      <alignment vertical="center"/>
    </xf>
    <xf numFmtId="0" fontId="2" fillId="0" borderId="0" xfId="0" applyFont="1" applyAlignment="1">
      <alignment horizontal="center" vertical="center" wrapText="1"/>
    </xf>
    <xf numFmtId="0" fontId="3" fillId="0" borderId="1" xfId="0" applyFont="1" applyBorder="1" applyAlignment="1">
      <alignment horizontal="center" vertical="center" textRotation="90"/>
    </xf>
    <xf numFmtId="0" fontId="3" fillId="0" borderId="1" xfId="0" applyFont="1" applyBorder="1" applyAlignment="1">
      <alignment horizontal="center" vertical="center" textRotation="90" wrapText="1"/>
    </xf>
    <xf numFmtId="0" fontId="3" fillId="2" borderId="1" xfId="0" applyFont="1" applyFill="1" applyBorder="1" applyAlignment="1">
      <alignment horizontal="center" vertical="center" textRotation="90"/>
    </xf>
    <xf numFmtId="0" fontId="3" fillId="0" borderId="0" xfId="0" applyFont="1"/>
    <xf numFmtId="0" fontId="2" fillId="0" borderId="14"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lignment horizontal="center" vertical="center"/>
    </xf>
    <xf numFmtId="0" fontId="3" fillId="0" borderId="1" xfId="1" applyFont="1" applyBorder="1" applyAlignment="1">
      <alignment horizontal="center" vertical="center" textRotation="90" wrapText="1"/>
    </xf>
    <xf numFmtId="9" fontId="3" fillId="0" borderId="1" xfId="2" applyFont="1" applyFill="1" applyBorder="1" applyAlignment="1">
      <alignment horizontal="center" vertical="center" wrapText="1"/>
    </xf>
    <xf numFmtId="0" fontId="5" fillId="0" borderId="13" xfId="0" applyFont="1" applyBorder="1" applyAlignment="1">
      <alignment horizontal="center" vertical="center" wrapText="1"/>
    </xf>
    <xf numFmtId="0" fontId="6" fillId="0" borderId="0" xfId="0" applyFont="1" applyAlignment="1">
      <alignment wrapText="1"/>
    </xf>
    <xf numFmtId="9" fontId="5" fillId="0" borderId="0" xfId="3" applyFont="1" applyFill="1" applyBorder="1" applyAlignment="1">
      <alignment horizontal="center" vertical="center"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7" fillId="0" borderId="0" xfId="0" applyFont="1"/>
    <xf numFmtId="0" fontId="8" fillId="0" borderId="13" xfId="0" applyFont="1" applyBorder="1" applyAlignment="1">
      <alignment horizontal="center" vertical="center" wrapText="1"/>
    </xf>
    <xf numFmtId="0" fontId="5" fillId="0" borderId="0" xfId="0" applyFont="1" applyAlignment="1">
      <alignment horizontal="center" vertical="center" wrapText="1"/>
    </xf>
    <xf numFmtId="0" fontId="3" fillId="0" borderId="2" xfId="1" applyFont="1" applyBorder="1" applyAlignment="1">
      <alignment horizontal="center" vertical="center" textRotation="90" wrapText="1"/>
    </xf>
    <xf numFmtId="0" fontId="2" fillId="0" borderId="0" xfId="0" applyFont="1" applyAlignment="1">
      <alignment horizontal="center" vertical="center"/>
    </xf>
    <xf numFmtId="0" fontId="2" fillId="0" borderId="0" xfId="0" applyFont="1" applyAlignment="1">
      <alignment horizontal="center"/>
    </xf>
    <xf numFmtId="0" fontId="9" fillId="0" borderId="1" xfId="0" applyFont="1" applyBorder="1" applyAlignment="1">
      <alignment horizontal="center" vertical="center"/>
    </xf>
    <xf numFmtId="0" fontId="9" fillId="0" borderId="0" xfId="0" applyFont="1"/>
    <xf numFmtId="0" fontId="2" fillId="0" borderId="17" xfId="0" applyFont="1" applyBorder="1" applyAlignment="1">
      <alignment horizontal="center" vertical="center" wrapText="1"/>
    </xf>
    <xf numFmtId="0" fontId="10" fillId="0" borderId="1" xfId="0" applyFont="1" applyBorder="1" applyAlignment="1">
      <alignment horizontal="center" vertical="center" wrapText="1"/>
    </xf>
    <xf numFmtId="0" fontId="3" fillId="2" borderId="1" xfId="0" applyFont="1" applyFill="1" applyBorder="1" applyAlignment="1">
      <alignment horizontal="center" vertical="center" textRotation="90" wrapText="1"/>
    </xf>
    <xf numFmtId="0" fontId="3" fillId="2" borderId="2" xfId="1" applyFont="1" applyFill="1" applyBorder="1" applyAlignment="1">
      <alignment horizontal="center" vertical="center" textRotation="90" wrapText="1"/>
    </xf>
    <xf numFmtId="0" fontId="3" fillId="0" borderId="5" xfId="0" applyFont="1" applyBorder="1" applyAlignment="1">
      <alignment horizontal="center"/>
    </xf>
    <xf numFmtId="0" fontId="3" fillId="0" borderId="6"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center"/>
    </xf>
    <xf numFmtId="0" fontId="3" fillId="0" borderId="10" xfId="0" applyFont="1" applyBorder="1" applyAlignment="1">
      <alignment horizontal="center"/>
    </xf>
    <xf numFmtId="0" fontId="3" fillId="0" borderId="4" xfId="0" applyFont="1" applyBorder="1" applyAlignment="1">
      <alignment horizontal="center"/>
    </xf>
    <xf numFmtId="0" fontId="3" fillId="0" borderId="11" xfId="0" applyFont="1" applyBorder="1" applyAlignment="1">
      <alignment horizontal="center"/>
    </xf>
    <xf numFmtId="0" fontId="3" fillId="0" borderId="13" xfId="0" applyFont="1" applyBorder="1" applyAlignment="1">
      <alignment horizontal="center" vertical="center" wrapText="1"/>
    </xf>
    <xf numFmtId="0" fontId="3" fillId="0" borderId="3" xfId="0" applyFont="1" applyBorder="1" applyAlignment="1">
      <alignment horizontal="center" vertical="center"/>
    </xf>
    <xf numFmtId="0" fontId="3" fillId="0" borderId="12" xfId="0" applyFont="1" applyBorder="1" applyAlignment="1">
      <alignment horizontal="center" vertical="center"/>
    </xf>
    <xf numFmtId="0" fontId="3" fillId="0" borderId="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2" xfId="1" applyFont="1" applyBorder="1" applyAlignment="1">
      <alignment horizontal="center" vertical="center" textRotation="90" wrapText="1"/>
    </xf>
    <xf numFmtId="0" fontId="3" fillId="0" borderId="1" xfId="1" applyFont="1" applyBorder="1" applyAlignment="1">
      <alignment horizontal="center" vertical="center" textRotation="90" wrapText="1"/>
    </xf>
    <xf numFmtId="0" fontId="3" fillId="0" borderId="1" xfId="1" applyFont="1" applyBorder="1" applyAlignment="1">
      <alignment horizontal="center" vertical="center" wrapText="1"/>
    </xf>
    <xf numFmtId="9" fontId="3" fillId="0" borderId="1" xfId="2" applyFont="1" applyFill="1" applyBorder="1" applyAlignment="1">
      <alignment horizontal="center" vertical="center" wrapText="1"/>
    </xf>
    <xf numFmtId="9" fontId="3" fillId="0" borderId="15" xfId="2" applyFont="1" applyFill="1" applyBorder="1" applyAlignment="1">
      <alignment horizontal="center" vertical="center" wrapText="1"/>
    </xf>
    <xf numFmtId="9" fontId="3" fillId="0" borderId="2" xfId="2" applyFont="1" applyFill="1" applyBorder="1" applyAlignment="1">
      <alignment horizontal="center" vertical="center" wrapText="1"/>
    </xf>
    <xf numFmtId="9" fontId="3" fillId="0" borderId="5" xfId="2" applyFont="1" applyFill="1" applyBorder="1" applyAlignment="1">
      <alignment horizontal="center" vertical="center" wrapText="1"/>
    </xf>
    <xf numFmtId="9" fontId="3" fillId="0" borderId="7" xfId="2" applyFont="1" applyFill="1" applyBorder="1" applyAlignment="1">
      <alignment horizontal="center" vertical="center" wrapText="1"/>
    </xf>
    <xf numFmtId="9" fontId="3" fillId="0" borderId="10" xfId="2" applyFont="1" applyFill="1" applyBorder="1" applyAlignment="1">
      <alignment horizontal="center" vertical="center" wrapText="1"/>
    </xf>
    <xf numFmtId="9" fontId="3" fillId="0" borderId="11" xfId="2" applyFont="1" applyFill="1" applyBorder="1" applyAlignment="1">
      <alignment horizontal="center" vertical="center" wrapText="1"/>
    </xf>
    <xf numFmtId="9" fontId="3" fillId="0" borderId="16" xfId="2" applyFont="1" applyFill="1" applyBorder="1" applyAlignment="1">
      <alignment horizontal="center" vertical="center" wrapText="1"/>
    </xf>
    <xf numFmtId="9" fontId="3" fillId="0" borderId="6" xfId="2" applyFont="1" applyFill="1" applyBorder="1" applyAlignment="1">
      <alignment horizontal="center" vertical="center" wrapText="1"/>
    </xf>
    <xf numFmtId="9" fontId="3" fillId="0" borderId="4" xfId="2"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12" xfId="0" applyFont="1" applyBorder="1" applyAlignment="1">
      <alignment horizontal="center" vertical="center" wrapText="1"/>
    </xf>
    <xf numFmtId="0" fontId="3" fillId="0" borderId="13" xfId="0" applyFont="1" applyFill="1" applyBorder="1" applyAlignment="1">
      <alignment horizontal="center"/>
    </xf>
    <xf numFmtId="0" fontId="3" fillId="0" borderId="3" xfId="0" applyFont="1" applyFill="1" applyBorder="1" applyAlignment="1">
      <alignment horizontal="center"/>
    </xf>
    <xf numFmtId="0" fontId="3" fillId="0" borderId="12" xfId="0" applyFont="1" applyFill="1" applyBorder="1" applyAlignment="1">
      <alignment horizontal="center"/>
    </xf>
  </cellXfs>
  <cellStyles count="4">
    <cellStyle name="Normal" xfId="0" builtinId="0"/>
    <cellStyle name="Normal 2" xfId="1" xr:uid="{00000000-0005-0000-0000-000001000000}"/>
    <cellStyle name="Porcentaje" xfId="3" builtinId="5"/>
    <cellStyle name="Porcentual 2" xfId="2" xr:uid="{00000000-0005-0000-0000-000002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104775</xdr:colOff>
      <xdr:row>1</xdr:row>
      <xdr:rowOff>152400</xdr:rowOff>
    </xdr:from>
    <xdr:to>
      <xdr:col>5</xdr:col>
      <xdr:colOff>217394</xdr:colOff>
      <xdr:row>2</xdr:row>
      <xdr:rowOff>692396</xdr:rowOff>
    </xdr:to>
    <xdr:pic>
      <xdr:nvPicPr>
        <xdr:cNvPr id="2" name="Imagen 1">
          <a:extLst>
            <a:ext uri="{FF2B5EF4-FFF2-40B4-BE49-F238E27FC236}">
              <a16:creationId xmlns:a16="http://schemas.microsoft.com/office/drawing/2014/main" id="{4CCF0D27-15A4-48C1-BA5A-0F16F79BEB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9100" y="352425"/>
          <a:ext cx="1874744" cy="74002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7"/>
  <sheetViews>
    <sheetView showGridLines="0" topLeftCell="G1" zoomScaleNormal="100" workbookViewId="0">
      <selection activeCell="G2" sqref="G2:Y2"/>
    </sheetView>
  </sheetViews>
  <sheetFormatPr defaultColWidth="11.42578125" defaultRowHeight="15.6"/>
  <cols>
    <col min="1" max="1" width="4.5703125" style="1" customWidth="1"/>
    <col min="2" max="2" width="5.5703125" style="16" bestFit="1" customWidth="1"/>
    <col min="3" max="3" width="5.5703125" style="16" customWidth="1"/>
    <col min="4" max="4" width="6.5703125" style="16" customWidth="1"/>
    <col min="5" max="5" width="8.140625" style="16" bestFit="1" customWidth="1"/>
    <col min="6" max="6" width="7.5703125" style="16" customWidth="1"/>
    <col min="7" max="7" width="72" style="35" customWidth="1"/>
    <col min="8" max="8" width="28.5703125" style="1" customWidth="1"/>
    <col min="9" max="9" width="9.85546875" style="37" customWidth="1"/>
    <col min="10" max="10" width="7.85546875" style="37" customWidth="1"/>
    <col min="11" max="11" width="7.85546875" style="1" customWidth="1"/>
    <col min="12" max="12" width="11.42578125" style="16" customWidth="1"/>
    <col min="13" max="13" width="9.42578125" style="1" customWidth="1"/>
    <col min="14" max="14" width="17.42578125" style="1" customWidth="1"/>
    <col min="15" max="15" width="65.28515625" style="1" customWidth="1"/>
    <col min="16" max="16" width="6.85546875" style="1" customWidth="1"/>
    <col min="17" max="17" width="7.140625" style="1" customWidth="1"/>
    <col min="18" max="18" width="8.42578125" style="1" customWidth="1"/>
    <col min="19" max="19" width="11.42578125" style="16" customWidth="1"/>
    <col min="20" max="20" width="17.140625" style="1" customWidth="1"/>
    <col min="21" max="21" width="15.85546875" style="1" customWidth="1"/>
    <col min="22" max="22" width="24.5703125" style="1" customWidth="1"/>
    <col min="23" max="23" width="25.140625" style="1" customWidth="1"/>
    <col min="24" max="24" width="55.28515625" style="1" customWidth="1"/>
    <col min="25" max="25" width="22.28515625" style="1" customWidth="1"/>
    <col min="26" max="16384" width="11.42578125" style="1"/>
  </cols>
  <sheetData>
    <row r="1" spans="1:25" ht="40.15" customHeight="1">
      <c r="B1" s="42"/>
      <c r="C1" s="43"/>
      <c r="D1" s="43"/>
      <c r="E1" s="43"/>
      <c r="F1" s="44"/>
      <c r="G1" s="51" t="s">
        <v>0</v>
      </c>
      <c r="H1" s="52"/>
      <c r="I1" s="52"/>
      <c r="J1" s="52"/>
      <c r="K1" s="52"/>
      <c r="L1" s="52"/>
      <c r="M1" s="52"/>
      <c r="N1" s="52"/>
      <c r="O1" s="52"/>
      <c r="P1" s="52"/>
      <c r="Q1" s="52"/>
      <c r="R1" s="52"/>
      <c r="S1" s="52"/>
      <c r="T1" s="52"/>
      <c r="U1" s="52"/>
      <c r="V1" s="52"/>
      <c r="W1" s="52"/>
      <c r="X1" s="52"/>
      <c r="Y1" s="53"/>
    </row>
    <row r="2" spans="1:25">
      <c r="B2" s="45"/>
      <c r="C2" s="46"/>
      <c r="D2" s="46"/>
      <c r="E2" s="46"/>
      <c r="F2" s="47"/>
      <c r="G2" s="71" t="s">
        <v>1</v>
      </c>
      <c r="H2" s="72"/>
      <c r="I2" s="72"/>
      <c r="J2" s="72"/>
      <c r="K2" s="72"/>
      <c r="L2" s="72"/>
      <c r="M2" s="72"/>
      <c r="N2" s="72"/>
      <c r="O2" s="72"/>
      <c r="P2" s="72"/>
      <c r="Q2" s="72"/>
      <c r="R2" s="72"/>
      <c r="S2" s="72"/>
      <c r="T2" s="72"/>
      <c r="U2" s="72"/>
      <c r="V2" s="72"/>
      <c r="W2" s="72"/>
      <c r="X2" s="72"/>
      <c r="Y2" s="73"/>
    </row>
    <row r="3" spans="1:25" ht="57.6" customHeight="1">
      <c r="B3" s="48"/>
      <c r="C3" s="49"/>
      <c r="D3" s="49"/>
      <c r="E3" s="49"/>
      <c r="F3" s="50"/>
      <c r="G3" s="51" t="s">
        <v>2</v>
      </c>
      <c r="H3" s="54"/>
      <c r="I3" s="54"/>
      <c r="J3" s="54"/>
      <c r="K3" s="54"/>
      <c r="L3" s="54"/>
      <c r="M3" s="54"/>
      <c r="N3" s="54"/>
      <c r="O3" s="54"/>
      <c r="P3" s="54"/>
      <c r="Q3" s="54"/>
      <c r="R3" s="54"/>
      <c r="S3" s="54"/>
      <c r="T3" s="54"/>
      <c r="U3" s="54"/>
      <c r="V3" s="54"/>
      <c r="W3" s="54"/>
      <c r="X3" s="54"/>
      <c r="Y3" s="55"/>
    </row>
    <row r="4" spans="1:25" s="16" customFormat="1" ht="36" customHeight="1">
      <c r="B4" s="56" t="s">
        <v>3</v>
      </c>
      <c r="C4" s="56" t="s">
        <v>4</v>
      </c>
      <c r="D4" s="56" t="s">
        <v>5</v>
      </c>
      <c r="E4" s="56" t="s">
        <v>6</v>
      </c>
      <c r="F4" s="56" t="s">
        <v>7</v>
      </c>
      <c r="G4" s="58" t="s">
        <v>8</v>
      </c>
      <c r="H4" s="58" t="s">
        <v>9</v>
      </c>
      <c r="I4" s="57" t="s">
        <v>10</v>
      </c>
      <c r="J4" s="57" t="s">
        <v>11</v>
      </c>
      <c r="K4" s="57" t="s">
        <v>12</v>
      </c>
      <c r="L4" s="57" t="s">
        <v>13</v>
      </c>
      <c r="M4" s="59" t="s">
        <v>14</v>
      </c>
      <c r="N4" s="59"/>
      <c r="O4" s="59" t="s">
        <v>15</v>
      </c>
      <c r="P4" s="62" t="s">
        <v>16</v>
      </c>
      <c r="Q4" s="67"/>
      <c r="R4" s="67"/>
      <c r="S4" s="63"/>
      <c r="T4" s="59" t="s">
        <v>17</v>
      </c>
      <c r="U4" s="59" t="s">
        <v>18</v>
      </c>
      <c r="V4" s="60" t="s">
        <v>19</v>
      </c>
      <c r="W4" s="60" t="s">
        <v>20</v>
      </c>
      <c r="X4" s="62" t="s">
        <v>21</v>
      </c>
      <c r="Y4" s="63"/>
    </row>
    <row r="5" spans="1:25" s="16" customFormat="1" ht="15" customHeight="1">
      <c r="B5" s="57"/>
      <c r="C5" s="57"/>
      <c r="D5" s="57"/>
      <c r="E5" s="57"/>
      <c r="F5" s="57"/>
      <c r="G5" s="58"/>
      <c r="H5" s="58"/>
      <c r="I5" s="57"/>
      <c r="J5" s="57"/>
      <c r="K5" s="57"/>
      <c r="L5" s="57"/>
      <c r="M5" s="60" t="s">
        <v>22</v>
      </c>
      <c r="N5" s="60" t="s">
        <v>23</v>
      </c>
      <c r="O5" s="59"/>
      <c r="P5" s="64"/>
      <c r="Q5" s="68"/>
      <c r="R5" s="68"/>
      <c r="S5" s="65"/>
      <c r="T5" s="59"/>
      <c r="U5" s="59"/>
      <c r="V5" s="66"/>
      <c r="W5" s="66"/>
      <c r="X5" s="64"/>
      <c r="Y5" s="65"/>
    </row>
    <row r="6" spans="1:25" s="16" customFormat="1" ht="106.5" customHeight="1">
      <c r="B6" s="57"/>
      <c r="C6" s="57"/>
      <c r="D6" s="57"/>
      <c r="E6" s="57"/>
      <c r="F6" s="57"/>
      <c r="G6" s="58"/>
      <c r="H6" s="58"/>
      <c r="I6" s="57"/>
      <c r="J6" s="57"/>
      <c r="K6" s="57"/>
      <c r="L6" s="57"/>
      <c r="M6" s="61"/>
      <c r="N6" s="61"/>
      <c r="O6" s="59"/>
      <c r="P6" s="23" t="s">
        <v>24</v>
      </c>
      <c r="Q6" s="23" t="s">
        <v>25</v>
      </c>
      <c r="R6" s="23" t="s">
        <v>26</v>
      </c>
      <c r="S6" s="23" t="s">
        <v>27</v>
      </c>
      <c r="T6" s="59"/>
      <c r="U6" s="59"/>
      <c r="V6" s="61"/>
      <c r="W6" s="61"/>
      <c r="X6" s="24" t="s">
        <v>28</v>
      </c>
      <c r="Y6" s="24" t="s">
        <v>29</v>
      </c>
    </row>
    <row r="7" spans="1:25" ht="84" customHeight="1">
      <c r="A7" s="34"/>
      <c r="B7" s="10">
        <v>1</v>
      </c>
      <c r="C7" s="13" t="s">
        <v>30</v>
      </c>
      <c r="D7" s="13" t="s">
        <v>31</v>
      </c>
      <c r="E7" s="33" t="s">
        <v>32</v>
      </c>
      <c r="F7" s="33" t="s">
        <v>33</v>
      </c>
      <c r="G7" s="4" t="s">
        <v>34</v>
      </c>
      <c r="H7" s="3" t="s">
        <v>35</v>
      </c>
      <c r="I7" s="3">
        <v>2</v>
      </c>
      <c r="J7" s="3">
        <v>2</v>
      </c>
      <c r="K7" s="3">
        <f>+I7+J7</f>
        <v>4</v>
      </c>
      <c r="L7" s="4" t="str">
        <f>+IF(AND(K7&gt;=2,K7&lt;=4),"Riesgo Bajo",IF(K7=5,"Riesgo Medio",IF(AND(K7&gt;=6,K7&lt;=7),"Riesgo Alto",IF(AND(K7&gt;=8,K7&lt;=10),"Riesgo Extremo",""))))</f>
        <v>Riesgo Bajo</v>
      </c>
      <c r="M7" s="4" t="s">
        <v>36</v>
      </c>
      <c r="N7" s="4"/>
      <c r="O7" s="3" t="s">
        <v>37</v>
      </c>
      <c r="P7" s="3">
        <v>1</v>
      </c>
      <c r="Q7" s="3">
        <v>2</v>
      </c>
      <c r="R7" s="3">
        <f t="shared" ref="R7" si="0">+P7+Q7</f>
        <v>3</v>
      </c>
      <c r="S7" s="4" t="str">
        <f t="shared" ref="S7" si="1">+IF(AND(R7&gt;=2,R7&lt;=4),"Riesgo Bajo",IF(R7=5,"Riesgo Medio",IF(AND(R7&gt;=6,R7&lt;=7),"Riesgo Alto",IF(AND(R7&gt;=8,R7&lt;=10),"Riesgo Extremo",""))))</f>
        <v>Riesgo Bajo</v>
      </c>
      <c r="T7" s="3" t="s">
        <v>38</v>
      </c>
      <c r="U7" s="3" t="s">
        <v>39</v>
      </c>
      <c r="V7" s="3" t="s">
        <v>40</v>
      </c>
      <c r="W7" s="3" t="s">
        <v>41</v>
      </c>
      <c r="X7" s="3" t="s">
        <v>42</v>
      </c>
      <c r="Y7" s="3" t="s">
        <v>43</v>
      </c>
    </row>
    <row r="8" spans="1:25" ht="163.5" customHeight="1">
      <c r="A8" s="34"/>
      <c r="B8" s="10">
        <v>2</v>
      </c>
      <c r="C8" s="13" t="s">
        <v>44</v>
      </c>
      <c r="D8" s="13" t="s">
        <v>45</v>
      </c>
      <c r="E8" s="13" t="s">
        <v>46</v>
      </c>
      <c r="F8" s="33" t="s">
        <v>33</v>
      </c>
      <c r="G8" s="4" t="s">
        <v>47</v>
      </c>
      <c r="H8" s="3" t="s">
        <v>48</v>
      </c>
      <c r="I8" s="3">
        <v>2</v>
      </c>
      <c r="J8" s="3">
        <v>3</v>
      </c>
      <c r="K8" s="2">
        <f t="shared" ref="K8:K11" si="2">+I8+J8</f>
        <v>5</v>
      </c>
      <c r="L8" s="4" t="str">
        <f t="shared" ref="L8:L11" si="3">+IF(AND(K8&gt;=2,K8&lt;=4),"Riesgo Bajo",IF(K8=5,"Riesgo Medio",IF(AND(K8&gt;=6,K8&lt;=7),"Riesgo Alto",IF(AND(K8&gt;=8,K8&lt;=10),"Riesgo Extremo",""))))</f>
        <v>Riesgo Medio</v>
      </c>
      <c r="M8" s="4" t="s">
        <v>36</v>
      </c>
      <c r="N8" s="4" t="s">
        <v>36</v>
      </c>
      <c r="O8" s="3" t="s">
        <v>49</v>
      </c>
      <c r="P8" s="3">
        <v>1</v>
      </c>
      <c r="Q8" s="3">
        <v>2</v>
      </c>
      <c r="R8" s="2">
        <f t="shared" ref="R8:R11" si="4">+P8+Q8</f>
        <v>3</v>
      </c>
      <c r="S8" s="4" t="str">
        <f t="shared" ref="S8:S11" si="5">+IF(AND(R8&gt;=2,R8&lt;=4),"Riesgo Bajo",IF(R8=5,"Riesgo Medio",IF(AND(R8&gt;=6,R8&lt;=7),"Riesgo Alto",IF(AND(R8&gt;=8,R8&lt;=10),"Riesgo Extremo",""))))</f>
        <v>Riesgo Bajo</v>
      </c>
      <c r="T8" s="3" t="s">
        <v>38</v>
      </c>
      <c r="U8" s="3" t="s">
        <v>50</v>
      </c>
      <c r="V8" s="3" t="s">
        <v>51</v>
      </c>
      <c r="W8" s="3" t="s">
        <v>52</v>
      </c>
      <c r="X8" s="3" t="s">
        <v>53</v>
      </c>
      <c r="Y8" s="3" t="s">
        <v>54</v>
      </c>
    </row>
    <row r="9" spans="1:25" ht="189.75" customHeight="1">
      <c r="B9" s="10">
        <v>3</v>
      </c>
      <c r="C9" s="13" t="s">
        <v>30</v>
      </c>
      <c r="D9" s="13" t="s">
        <v>55</v>
      </c>
      <c r="E9" s="13" t="s">
        <v>56</v>
      </c>
      <c r="F9" s="33" t="s">
        <v>33</v>
      </c>
      <c r="G9" s="4" t="s">
        <v>57</v>
      </c>
      <c r="H9" s="3" t="s">
        <v>58</v>
      </c>
      <c r="I9" s="2">
        <v>2</v>
      </c>
      <c r="J9" s="2">
        <v>2</v>
      </c>
      <c r="K9" s="2">
        <f t="shared" si="2"/>
        <v>4</v>
      </c>
      <c r="L9" s="4" t="str">
        <f t="shared" si="3"/>
        <v>Riesgo Bajo</v>
      </c>
      <c r="M9" s="4" t="s">
        <v>36</v>
      </c>
      <c r="N9" s="4"/>
      <c r="O9" s="3" t="s">
        <v>59</v>
      </c>
      <c r="P9" s="3">
        <v>1</v>
      </c>
      <c r="Q9" s="3">
        <v>2</v>
      </c>
      <c r="R9" s="2">
        <f t="shared" si="4"/>
        <v>3</v>
      </c>
      <c r="S9" s="4" t="str">
        <f t="shared" si="5"/>
        <v>Riesgo Bajo</v>
      </c>
      <c r="T9" s="3" t="s">
        <v>38</v>
      </c>
      <c r="U9" s="3" t="s">
        <v>39</v>
      </c>
      <c r="V9" s="3" t="s">
        <v>60</v>
      </c>
      <c r="W9" s="3" t="s">
        <v>61</v>
      </c>
      <c r="X9" s="3" t="s">
        <v>62</v>
      </c>
      <c r="Y9" s="3" t="s">
        <v>54</v>
      </c>
    </row>
    <row r="10" spans="1:25" ht="152.25" customHeight="1">
      <c r="B10" s="10">
        <v>4</v>
      </c>
      <c r="C10" s="13" t="s">
        <v>30</v>
      </c>
      <c r="D10" s="13" t="s">
        <v>63</v>
      </c>
      <c r="E10" s="13" t="s">
        <v>64</v>
      </c>
      <c r="F10" s="33" t="s">
        <v>33</v>
      </c>
      <c r="G10" s="4" t="s">
        <v>65</v>
      </c>
      <c r="H10" s="3" t="s">
        <v>66</v>
      </c>
      <c r="I10" s="2">
        <v>2</v>
      </c>
      <c r="J10" s="2">
        <v>3</v>
      </c>
      <c r="K10" s="2">
        <f t="shared" si="2"/>
        <v>5</v>
      </c>
      <c r="L10" s="4" t="str">
        <f t="shared" si="3"/>
        <v>Riesgo Medio</v>
      </c>
      <c r="M10" s="4" t="s">
        <v>36</v>
      </c>
      <c r="N10" s="4" t="s">
        <v>36</v>
      </c>
      <c r="O10" s="3" t="s">
        <v>67</v>
      </c>
      <c r="P10" s="3">
        <v>1</v>
      </c>
      <c r="Q10" s="3">
        <v>2</v>
      </c>
      <c r="R10" s="2">
        <f t="shared" si="4"/>
        <v>3</v>
      </c>
      <c r="S10" s="4" t="str">
        <f t="shared" si="5"/>
        <v>Riesgo Bajo</v>
      </c>
      <c r="T10" s="3" t="s">
        <v>38</v>
      </c>
      <c r="U10" s="3" t="s">
        <v>50</v>
      </c>
      <c r="V10" s="3" t="s">
        <v>40</v>
      </c>
      <c r="W10" s="3" t="s">
        <v>61</v>
      </c>
      <c r="X10" s="3" t="s">
        <v>68</v>
      </c>
      <c r="Y10" s="3" t="s">
        <v>54</v>
      </c>
    </row>
    <row r="11" spans="1:25" ht="173.25" customHeight="1">
      <c r="B11" s="10">
        <v>5</v>
      </c>
      <c r="C11" s="13" t="s">
        <v>30</v>
      </c>
      <c r="D11" s="13" t="s">
        <v>63</v>
      </c>
      <c r="E11" s="13" t="s">
        <v>64</v>
      </c>
      <c r="F11" s="33" t="s">
        <v>33</v>
      </c>
      <c r="G11" s="4" t="s">
        <v>69</v>
      </c>
      <c r="H11" s="3" t="s">
        <v>70</v>
      </c>
      <c r="I11" s="3">
        <v>2</v>
      </c>
      <c r="J11" s="3">
        <v>3</v>
      </c>
      <c r="K11" s="2">
        <f t="shared" si="2"/>
        <v>5</v>
      </c>
      <c r="L11" s="4" t="str">
        <f t="shared" si="3"/>
        <v>Riesgo Medio</v>
      </c>
      <c r="M11" s="4"/>
      <c r="N11" s="4" t="s">
        <v>36</v>
      </c>
      <c r="O11" s="3" t="s">
        <v>71</v>
      </c>
      <c r="P11" s="3">
        <v>1</v>
      </c>
      <c r="Q11" s="3">
        <v>2</v>
      </c>
      <c r="R11" s="2">
        <f t="shared" si="4"/>
        <v>3</v>
      </c>
      <c r="S11" s="4" t="str">
        <f t="shared" si="5"/>
        <v>Riesgo Bajo</v>
      </c>
      <c r="T11" s="3" t="s">
        <v>38</v>
      </c>
      <c r="U11" s="3" t="s">
        <v>72</v>
      </c>
      <c r="V11" s="3" t="s">
        <v>40</v>
      </c>
      <c r="W11" s="3" t="s">
        <v>73</v>
      </c>
      <c r="X11" s="3" t="s">
        <v>74</v>
      </c>
      <c r="Y11" s="3" t="s">
        <v>75</v>
      </c>
    </row>
    <row r="12" spans="1:25" ht="133.15" customHeight="1">
      <c r="B12" s="10">
        <v>6</v>
      </c>
      <c r="C12" s="13" t="s">
        <v>44</v>
      </c>
      <c r="D12" s="13" t="s">
        <v>45</v>
      </c>
      <c r="E12" s="13" t="s">
        <v>76</v>
      </c>
      <c r="F12" s="13" t="s">
        <v>77</v>
      </c>
      <c r="G12" s="4" t="s">
        <v>78</v>
      </c>
      <c r="H12" s="3" t="s">
        <v>79</v>
      </c>
      <c r="I12" s="2">
        <v>2</v>
      </c>
      <c r="J12" s="2">
        <v>3</v>
      </c>
      <c r="K12" s="2">
        <f t="shared" ref="K12:K34" si="6">+I12+J12</f>
        <v>5</v>
      </c>
      <c r="L12" s="4" t="str">
        <f>+IF(AND(K12&gt;=2,K12&lt;=4),"Riesgo Bajo",IF(K12=5,"Riesgo Medio",IF(AND(K12&gt;=6,K12&lt;=7),"Riesgo Alto",IF(AND(K12&gt;=8,K12&lt;=10),"Riesgo Extremo",""))))</f>
        <v>Riesgo Medio</v>
      </c>
      <c r="M12" s="4"/>
      <c r="N12" s="4" t="s">
        <v>36</v>
      </c>
      <c r="O12" s="3" t="s">
        <v>80</v>
      </c>
      <c r="P12" s="3">
        <v>2</v>
      </c>
      <c r="Q12" s="3">
        <v>2</v>
      </c>
      <c r="R12" s="3">
        <f t="shared" ref="R12:R34" si="7">+P12+Q12</f>
        <v>4</v>
      </c>
      <c r="S12" s="4" t="str">
        <f>+IF(AND(R12&gt;=2,R12&lt;=4),"Riesgo Bajo",IF(R12=5,"Riesgo Medio",IF(AND(R12&gt;=6,R12&lt;=7),"Riesgo Alto",IF(AND(R12&gt;=8,R12&lt;=10),"Riesgo Extremo",""))))</f>
        <v>Riesgo Bajo</v>
      </c>
      <c r="T12" s="3" t="s">
        <v>81</v>
      </c>
      <c r="U12" s="3" t="s">
        <v>72</v>
      </c>
      <c r="V12" s="3" t="s">
        <v>82</v>
      </c>
      <c r="W12" s="3" t="s">
        <v>83</v>
      </c>
      <c r="X12" s="3" t="s">
        <v>84</v>
      </c>
      <c r="Y12" s="3" t="s">
        <v>85</v>
      </c>
    </row>
    <row r="13" spans="1:25" ht="180.75" customHeight="1">
      <c r="B13" s="10">
        <v>7</v>
      </c>
      <c r="C13" s="13" t="s">
        <v>44</v>
      </c>
      <c r="D13" s="13" t="s">
        <v>63</v>
      </c>
      <c r="E13" s="13" t="s">
        <v>76</v>
      </c>
      <c r="F13" s="14" t="s">
        <v>86</v>
      </c>
      <c r="G13" s="3" t="s">
        <v>87</v>
      </c>
      <c r="H13" s="3" t="s">
        <v>88</v>
      </c>
      <c r="I13" s="2">
        <v>2</v>
      </c>
      <c r="J13" s="2">
        <v>3</v>
      </c>
      <c r="K13" s="2">
        <f t="shared" ref="K13:K14" si="8">+I13+J13</f>
        <v>5</v>
      </c>
      <c r="L13" s="4" t="str">
        <f t="shared" ref="L13:L34" si="9">+IF(AND(K13&gt;=2,K13&lt;=4),"Riesgo Bajo",IF(K13=5,"Riesgo Medio",IF(AND(K13&gt;=6,K13&lt;=7),"Riesgo Alto",IF(AND(K13&gt;=8,K13&lt;=10),"Riesgo Extremo",""))))</f>
        <v>Riesgo Medio</v>
      </c>
      <c r="M13" s="4" t="s">
        <v>36</v>
      </c>
      <c r="N13" s="4" t="s">
        <v>36</v>
      </c>
      <c r="O13" s="3" t="s">
        <v>89</v>
      </c>
      <c r="P13" s="3">
        <v>1</v>
      </c>
      <c r="Q13" s="3">
        <v>2</v>
      </c>
      <c r="R13" s="3">
        <f t="shared" si="7"/>
        <v>3</v>
      </c>
      <c r="S13" s="4" t="str">
        <f t="shared" ref="S13:S34" si="10">+IF(AND(R13&gt;=2,R13&lt;=4),"Riesgo Bajo",IF(R13=5,"Riesgo Medio",IF(AND(R13&gt;=6,R13&lt;=7),"Riesgo Alto",IF(AND(R13&gt;=8,R13&lt;=10),"Riesgo Extremo",""))))</f>
        <v>Riesgo Bajo</v>
      </c>
      <c r="T13" s="3" t="s">
        <v>38</v>
      </c>
      <c r="U13" s="3" t="s">
        <v>50</v>
      </c>
      <c r="V13" s="3" t="s">
        <v>90</v>
      </c>
      <c r="W13" s="3" t="s">
        <v>91</v>
      </c>
      <c r="X13" s="3" t="s">
        <v>92</v>
      </c>
      <c r="Y13" s="3" t="s">
        <v>93</v>
      </c>
    </row>
    <row r="14" spans="1:25" ht="170.25" customHeight="1">
      <c r="B14" s="10">
        <v>8</v>
      </c>
      <c r="C14" s="13" t="s">
        <v>44</v>
      </c>
      <c r="D14" s="13" t="s">
        <v>94</v>
      </c>
      <c r="E14" s="13" t="s">
        <v>76</v>
      </c>
      <c r="F14" s="13" t="s">
        <v>95</v>
      </c>
      <c r="G14" s="3" t="s">
        <v>96</v>
      </c>
      <c r="H14" s="3" t="s">
        <v>97</v>
      </c>
      <c r="I14" s="2">
        <v>3</v>
      </c>
      <c r="J14" s="2">
        <v>3</v>
      </c>
      <c r="K14" s="2">
        <f t="shared" si="8"/>
        <v>6</v>
      </c>
      <c r="L14" s="4" t="str">
        <f t="shared" si="9"/>
        <v>Riesgo Alto</v>
      </c>
      <c r="M14" s="3"/>
      <c r="N14" s="4" t="s">
        <v>36</v>
      </c>
      <c r="O14" s="3" t="s">
        <v>98</v>
      </c>
      <c r="P14" s="3">
        <v>2</v>
      </c>
      <c r="Q14" s="3">
        <v>2</v>
      </c>
      <c r="R14" s="3">
        <f t="shared" ref="R14" si="11">+P14+Q14</f>
        <v>4</v>
      </c>
      <c r="S14" s="4" t="str">
        <f t="shared" si="10"/>
        <v>Riesgo Bajo</v>
      </c>
      <c r="T14" s="3" t="s">
        <v>38</v>
      </c>
      <c r="U14" s="3" t="s">
        <v>72</v>
      </c>
      <c r="V14" s="3" t="s">
        <v>82</v>
      </c>
      <c r="W14" s="3" t="s">
        <v>83</v>
      </c>
      <c r="X14" s="3" t="s">
        <v>99</v>
      </c>
      <c r="Y14" s="3" t="s">
        <v>100</v>
      </c>
    </row>
    <row r="15" spans="1:25" s="7" customFormat="1" ht="171.75" customHeight="1">
      <c r="B15" s="10">
        <v>9</v>
      </c>
      <c r="C15" s="15" t="s">
        <v>44</v>
      </c>
      <c r="D15" s="15" t="s">
        <v>45</v>
      </c>
      <c r="E15" s="15" t="s">
        <v>76</v>
      </c>
      <c r="F15" s="15" t="s">
        <v>77</v>
      </c>
      <c r="G15" s="4" t="s">
        <v>101</v>
      </c>
      <c r="H15" s="5" t="s">
        <v>102</v>
      </c>
      <c r="I15" s="2">
        <v>2</v>
      </c>
      <c r="J15" s="2">
        <v>3</v>
      </c>
      <c r="K15" s="2">
        <f t="shared" ref="K15" si="12">+I15+J15</f>
        <v>5</v>
      </c>
      <c r="L15" s="4" t="str">
        <f t="shared" si="9"/>
        <v>Riesgo Medio</v>
      </c>
      <c r="M15" s="6" t="s">
        <v>36</v>
      </c>
      <c r="N15" s="6" t="s">
        <v>36</v>
      </c>
      <c r="O15" s="5" t="s">
        <v>103</v>
      </c>
      <c r="P15" s="5">
        <v>2</v>
      </c>
      <c r="Q15" s="5">
        <v>2</v>
      </c>
      <c r="R15" s="3">
        <f t="shared" si="7"/>
        <v>4</v>
      </c>
      <c r="S15" s="4" t="str">
        <f t="shared" si="10"/>
        <v>Riesgo Bajo</v>
      </c>
      <c r="T15" s="5" t="s">
        <v>38</v>
      </c>
      <c r="U15" s="3" t="s">
        <v>50</v>
      </c>
      <c r="V15" s="3" t="s">
        <v>90</v>
      </c>
      <c r="W15" s="3" t="s">
        <v>91</v>
      </c>
      <c r="X15" s="5" t="s">
        <v>104</v>
      </c>
      <c r="Y15" s="5" t="s">
        <v>85</v>
      </c>
    </row>
    <row r="16" spans="1:25" s="7" customFormat="1" ht="227.45" customHeight="1">
      <c r="B16" s="10">
        <v>10</v>
      </c>
      <c r="C16" s="15" t="s">
        <v>44</v>
      </c>
      <c r="D16" s="15" t="s">
        <v>94</v>
      </c>
      <c r="E16" s="15" t="s">
        <v>76</v>
      </c>
      <c r="F16" s="15" t="s">
        <v>95</v>
      </c>
      <c r="G16" s="3" t="s">
        <v>105</v>
      </c>
      <c r="H16" s="5" t="s">
        <v>106</v>
      </c>
      <c r="I16" s="2">
        <v>2</v>
      </c>
      <c r="J16" s="2">
        <v>2</v>
      </c>
      <c r="K16" s="2">
        <f t="shared" ref="K16" si="13">+I16+J16</f>
        <v>4</v>
      </c>
      <c r="L16" s="4" t="str">
        <f t="shared" si="9"/>
        <v>Riesgo Bajo</v>
      </c>
      <c r="M16" s="6"/>
      <c r="N16" s="6" t="s">
        <v>36</v>
      </c>
      <c r="O16" s="3" t="s">
        <v>107</v>
      </c>
      <c r="P16" s="3">
        <v>1</v>
      </c>
      <c r="Q16" s="3">
        <v>2</v>
      </c>
      <c r="R16" s="3">
        <f t="shared" ref="R16" si="14">+P16+Q16</f>
        <v>3</v>
      </c>
      <c r="S16" s="4" t="str">
        <f t="shared" si="10"/>
        <v>Riesgo Bajo</v>
      </c>
      <c r="T16" s="5" t="s">
        <v>38</v>
      </c>
      <c r="U16" s="3" t="s">
        <v>72</v>
      </c>
      <c r="V16" s="5" t="s">
        <v>108</v>
      </c>
      <c r="W16" s="5" t="s">
        <v>109</v>
      </c>
      <c r="X16" s="5" t="s">
        <v>110</v>
      </c>
      <c r="Y16" s="5" t="s">
        <v>111</v>
      </c>
    </row>
    <row r="17" spans="2:25" ht="89.25" customHeight="1">
      <c r="B17" s="10">
        <v>11</v>
      </c>
      <c r="C17" s="13" t="s">
        <v>30</v>
      </c>
      <c r="D17" s="13" t="s">
        <v>94</v>
      </c>
      <c r="E17" s="13" t="s">
        <v>76</v>
      </c>
      <c r="F17" s="14" t="s">
        <v>95</v>
      </c>
      <c r="G17" s="3" t="s">
        <v>112</v>
      </c>
      <c r="H17" s="5" t="s">
        <v>113</v>
      </c>
      <c r="I17" s="2">
        <v>2</v>
      </c>
      <c r="J17" s="2">
        <v>2</v>
      </c>
      <c r="K17" s="2">
        <f t="shared" si="6"/>
        <v>4</v>
      </c>
      <c r="L17" s="4" t="str">
        <f t="shared" si="9"/>
        <v>Riesgo Bajo</v>
      </c>
      <c r="M17" s="4"/>
      <c r="N17" s="4" t="s">
        <v>36</v>
      </c>
      <c r="O17" s="3" t="s">
        <v>114</v>
      </c>
      <c r="P17" s="3">
        <v>1</v>
      </c>
      <c r="Q17" s="3">
        <v>1</v>
      </c>
      <c r="R17" s="3">
        <v>3</v>
      </c>
      <c r="S17" s="4" t="str">
        <f t="shared" si="10"/>
        <v>Riesgo Bajo</v>
      </c>
      <c r="T17" s="3" t="s">
        <v>115</v>
      </c>
      <c r="U17" s="3" t="s">
        <v>50</v>
      </c>
      <c r="V17" s="3" t="s">
        <v>82</v>
      </c>
      <c r="W17" s="3" t="s">
        <v>83</v>
      </c>
      <c r="X17" s="3" t="s">
        <v>116</v>
      </c>
      <c r="Y17" s="17" t="s">
        <v>85</v>
      </c>
    </row>
    <row r="18" spans="2:25" ht="151.15" customHeight="1">
      <c r="B18" s="10">
        <v>12</v>
      </c>
      <c r="C18" s="13" t="s">
        <v>30</v>
      </c>
      <c r="D18" s="13" t="s">
        <v>94</v>
      </c>
      <c r="E18" s="13" t="s">
        <v>76</v>
      </c>
      <c r="F18" s="13" t="s">
        <v>95</v>
      </c>
      <c r="G18" s="3" t="s">
        <v>117</v>
      </c>
      <c r="H18" s="3" t="s">
        <v>118</v>
      </c>
      <c r="I18" s="2">
        <v>2</v>
      </c>
      <c r="J18" s="2">
        <v>3</v>
      </c>
      <c r="K18" s="2">
        <f t="shared" si="6"/>
        <v>5</v>
      </c>
      <c r="L18" s="4" t="str">
        <f t="shared" si="9"/>
        <v>Riesgo Medio</v>
      </c>
      <c r="M18" s="4" t="s">
        <v>36</v>
      </c>
      <c r="N18" s="4" t="s">
        <v>36</v>
      </c>
      <c r="O18" s="3" t="s">
        <v>119</v>
      </c>
      <c r="P18" s="3">
        <v>1</v>
      </c>
      <c r="Q18" s="3">
        <v>2</v>
      </c>
      <c r="R18" s="3">
        <f t="shared" ref="R18" si="15">+P18+Q18</f>
        <v>3</v>
      </c>
      <c r="S18" s="4" t="str">
        <f t="shared" si="10"/>
        <v>Riesgo Bajo</v>
      </c>
      <c r="T18" s="3" t="s">
        <v>115</v>
      </c>
      <c r="U18" s="3" t="s">
        <v>72</v>
      </c>
      <c r="V18" s="3" t="s">
        <v>120</v>
      </c>
      <c r="W18" s="3" t="s">
        <v>83</v>
      </c>
      <c r="X18" s="3" t="s">
        <v>121</v>
      </c>
      <c r="Y18" s="3" t="s">
        <v>85</v>
      </c>
    </row>
    <row r="19" spans="2:25" ht="191.25" customHeight="1">
      <c r="B19" s="10">
        <v>13</v>
      </c>
      <c r="C19" s="13" t="s">
        <v>30</v>
      </c>
      <c r="D19" s="13" t="s">
        <v>94</v>
      </c>
      <c r="E19" s="13" t="s">
        <v>76</v>
      </c>
      <c r="F19" s="13" t="s">
        <v>95</v>
      </c>
      <c r="G19" s="3" t="s">
        <v>122</v>
      </c>
      <c r="H19" s="3" t="s">
        <v>123</v>
      </c>
      <c r="I19" s="2">
        <v>2</v>
      </c>
      <c r="J19" s="2">
        <v>3</v>
      </c>
      <c r="K19" s="2">
        <f t="shared" ref="K19" si="16">+I19+J19</f>
        <v>5</v>
      </c>
      <c r="L19" s="4" t="str">
        <f t="shared" si="9"/>
        <v>Riesgo Medio</v>
      </c>
      <c r="M19" s="3"/>
      <c r="N19" s="4" t="s">
        <v>36</v>
      </c>
      <c r="O19" s="3" t="s">
        <v>124</v>
      </c>
      <c r="P19" s="3">
        <v>2</v>
      </c>
      <c r="Q19" s="3">
        <v>2</v>
      </c>
      <c r="R19" s="3">
        <f t="shared" si="7"/>
        <v>4</v>
      </c>
      <c r="S19" s="4" t="str">
        <f t="shared" si="10"/>
        <v>Riesgo Bajo</v>
      </c>
      <c r="T19" s="3" t="s">
        <v>115</v>
      </c>
      <c r="U19" s="3" t="s">
        <v>72</v>
      </c>
      <c r="V19" s="3" t="s">
        <v>120</v>
      </c>
      <c r="W19" s="3" t="s">
        <v>83</v>
      </c>
      <c r="X19" s="3" t="s">
        <v>125</v>
      </c>
      <c r="Y19" s="3" t="s">
        <v>85</v>
      </c>
    </row>
    <row r="20" spans="2:25" s="7" customFormat="1" ht="216" customHeight="1">
      <c r="B20" s="10">
        <v>14</v>
      </c>
      <c r="C20" s="15" t="s">
        <v>126</v>
      </c>
      <c r="D20" s="15" t="s">
        <v>94</v>
      </c>
      <c r="E20" s="15" t="s">
        <v>76</v>
      </c>
      <c r="F20" s="15" t="s">
        <v>127</v>
      </c>
      <c r="G20" s="3" t="s">
        <v>128</v>
      </c>
      <c r="H20" s="5" t="s">
        <v>129</v>
      </c>
      <c r="I20" s="2">
        <v>1</v>
      </c>
      <c r="J20" s="2">
        <v>3</v>
      </c>
      <c r="K20" s="2">
        <f t="shared" si="6"/>
        <v>4</v>
      </c>
      <c r="L20" s="4" t="str">
        <f t="shared" si="9"/>
        <v>Riesgo Bajo</v>
      </c>
      <c r="M20" s="6"/>
      <c r="N20" s="6" t="s">
        <v>36</v>
      </c>
      <c r="O20" s="5" t="s">
        <v>130</v>
      </c>
      <c r="P20" s="5">
        <v>1</v>
      </c>
      <c r="Q20" s="5">
        <v>2</v>
      </c>
      <c r="R20" s="3">
        <f t="shared" si="7"/>
        <v>3</v>
      </c>
      <c r="S20" s="4" t="str">
        <f t="shared" si="10"/>
        <v>Riesgo Bajo</v>
      </c>
      <c r="T20" s="5" t="s">
        <v>131</v>
      </c>
      <c r="U20" s="3" t="s">
        <v>72</v>
      </c>
      <c r="V20" s="5" t="s">
        <v>82</v>
      </c>
      <c r="W20" s="5" t="s">
        <v>83</v>
      </c>
      <c r="X20" s="5" t="s">
        <v>132</v>
      </c>
      <c r="Y20" s="5" t="s">
        <v>133</v>
      </c>
    </row>
    <row r="21" spans="2:25" s="7" customFormat="1" ht="186.75" customHeight="1">
      <c r="B21" s="10">
        <v>15</v>
      </c>
      <c r="C21" s="13" t="s">
        <v>126</v>
      </c>
      <c r="D21" s="13" t="s">
        <v>94</v>
      </c>
      <c r="E21" s="14" t="s">
        <v>76</v>
      </c>
      <c r="F21" s="14" t="s">
        <v>95</v>
      </c>
      <c r="G21" s="3" t="s">
        <v>134</v>
      </c>
      <c r="H21" s="3" t="s">
        <v>135</v>
      </c>
      <c r="I21" s="3">
        <v>3</v>
      </c>
      <c r="J21" s="3">
        <v>3</v>
      </c>
      <c r="K21" s="2">
        <f t="shared" si="6"/>
        <v>6</v>
      </c>
      <c r="L21" s="4" t="str">
        <f t="shared" si="9"/>
        <v>Riesgo Alto</v>
      </c>
      <c r="M21" s="4"/>
      <c r="N21" s="4" t="s">
        <v>36</v>
      </c>
      <c r="O21" s="3" t="s">
        <v>136</v>
      </c>
      <c r="P21" s="3">
        <v>2</v>
      </c>
      <c r="Q21" s="3">
        <v>2</v>
      </c>
      <c r="R21" s="3">
        <f t="shared" si="7"/>
        <v>4</v>
      </c>
      <c r="S21" s="4" t="str">
        <f t="shared" si="10"/>
        <v>Riesgo Bajo</v>
      </c>
      <c r="T21" s="3" t="s">
        <v>38</v>
      </c>
      <c r="U21" s="3" t="s">
        <v>72</v>
      </c>
      <c r="V21" s="3" t="s">
        <v>82</v>
      </c>
      <c r="W21" s="18" t="s">
        <v>83</v>
      </c>
      <c r="X21" s="3" t="s">
        <v>137</v>
      </c>
      <c r="Y21" s="3" t="s">
        <v>138</v>
      </c>
    </row>
    <row r="22" spans="2:25" s="7" customFormat="1" ht="182.25" customHeight="1">
      <c r="B22" s="10">
        <v>16</v>
      </c>
      <c r="C22" s="15" t="s">
        <v>126</v>
      </c>
      <c r="D22" s="15" t="s">
        <v>94</v>
      </c>
      <c r="E22" s="15" t="s">
        <v>76</v>
      </c>
      <c r="F22" s="15" t="s">
        <v>95</v>
      </c>
      <c r="G22" s="3" t="s">
        <v>139</v>
      </c>
      <c r="H22" s="5" t="s">
        <v>140</v>
      </c>
      <c r="I22" s="2">
        <v>2</v>
      </c>
      <c r="J22" s="2">
        <v>3</v>
      </c>
      <c r="K22" s="2">
        <f t="shared" si="6"/>
        <v>5</v>
      </c>
      <c r="L22" s="4" t="str">
        <f t="shared" si="9"/>
        <v>Riesgo Medio</v>
      </c>
      <c r="M22" s="6" t="s">
        <v>36</v>
      </c>
      <c r="N22" s="6" t="s">
        <v>36</v>
      </c>
      <c r="O22" s="5" t="s">
        <v>141</v>
      </c>
      <c r="P22" s="5">
        <v>2</v>
      </c>
      <c r="Q22" s="5">
        <v>2</v>
      </c>
      <c r="R22" s="3">
        <f t="shared" si="7"/>
        <v>4</v>
      </c>
      <c r="S22" s="4" t="str">
        <f t="shared" si="10"/>
        <v>Riesgo Bajo</v>
      </c>
      <c r="T22" s="5" t="s">
        <v>38</v>
      </c>
      <c r="U22" s="3" t="s">
        <v>50</v>
      </c>
      <c r="V22" s="5" t="s">
        <v>142</v>
      </c>
      <c r="W22" s="5" t="s">
        <v>143</v>
      </c>
      <c r="X22" s="5" t="s">
        <v>144</v>
      </c>
      <c r="Y22" s="5" t="s">
        <v>145</v>
      </c>
    </row>
    <row r="23" spans="2:25" s="7" customFormat="1" ht="183" customHeight="1">
      <c r="B23" s="10">
        <v>17</v>
      </c>
      <c r="C23" s="15" t="s">
        <v>44</v>
      </c>
      <c r="D23" s="15" t="s">
        <v>45</v>
      </c>
      <c r="E23" s="15" t="s">
        <v>76</v>
      </c>
      <c r="F23" s="15" t="s">
        <v>146</v>
      </c>
      <c r="G23" s="3" t="s">
        <v>147</v>
      </c>
      <c r="H23" s="5" t="s">
        <v>123</v>
      </c>
      <c r="I23" s="36">
        <v>2</v>
      </c>
      <c r="J23" s="36">
        <v>2</v>
      </c>
      <c r="K23" s="2">
        <f t="shared" si="6"/>
        <v>4</v>
      </c>
      <c r="L23" s="4" t="str">
        <f t="shared" si="9"/>
        <v>Riesgo Bajo</v>
      </c>
      <c r="M23" s="6"/>
      <c r="N23" s="6" t="s">
        <v>36</v>
      </c>
      <c r="O23" s="5" t="s">
        <v>148</v>
      </c>
      <c r="P23" s="5">
        <v>1</v>
      </c>
      <c r="Q23" s="5">
        <v>2</v>
      </c>
      <c r="R23" s="3">
        <f t="shared" si="7"/>
        <v>3</v>
      </c>
      <c r="S23" s="4" t="str">
        <f t="shared" si="10"/>
        <v>Riesgo Bajo</v>
      </c>
      <c r="T23" s="3" t="s">
        <v>38</v>
      </c>
      <c r="U23" s="3" t="s">
        <v>72</v>
      </c>
      <c r="V23" s="5" t="s">
        <v>149</v>
      </c>
      <c r="W23" s="5" t="s">
        <v>83</v>
      </c>
      <c r="X23" s="5" t="s">
        <v>150</v>
      </c>
      <c r="Y23" s="5" t="s">
        <v>85</v>
      </c>
    </row>
    <row r="24" spans="2:25" s="7" customFormat="1" ht="105" customHeight="1">
      <c r="B24" s="10">
        <v>18</v>
      </c>
      <c r="C24" s="13" t="s">
        <v>44</v>
      </c>
      <c r="D24" s="13" t="s">
        <v>45</v>
      </c>
      <c r="E24" s="13" t="s">
        <v>76</v>
      </c>
      <c r="F24" s="14" t="s">
        <v>146</v>
      </c>
      <c r="G24" s="3" t="s">
        <v>151</v>
      </c>
      <c r="H24" s="3" t="s">
        <v>152</v>
      </c>
      <c r="I24" s="3">
        <v>2</v>
      </c>
      <c r="J24" s="3">
        <v>2</v>
      </c>
      <c r="K24" s="2">
        <f t="shared" si="6"/>
        <v>4</v>
      </c>
      <c r="L24" s="4" t="str">
        <f t="shared" si="9"/>
        <v>Riesgo Bajo</v>
      </c>
      <c r="M24" s="4"/>
      <c r="N24" s="4" t="s">
        <v>36</v>
      </c>
      <c r="O24" s="3" t="s">
        <v>153</v>
      </c>
      <c r="P24" s="3">
        <v>1</v>
      </c>
      <c r="Q24" s="3">
        <v>2</v>
      </c>
      <c r="R24" s="3">
        <f t="shared" si="7"/>
        <v>3</v>
      </c>
      <c r="S24" s="4" t="str">
        <f t="shared" si="10"/>
        <v>Riesgo Bajo</v>
      </c>
      <c r="T24" s="3" t="s">
        <v>38</v>
      </c>
      <c r="U24" s="3" t="s">
        <v>72</v>
      </c>
      <c r="V24" s="3" t="s">
        <v>82</v>
      </c>
      <c r="W24" s="3" t="s">
        <v>83</v>
      </c>
      <c r="X24" s="5" t="s">
        <v>154</v>
      </c>
      <c r="Y24" s="3" t="s">
        <v>85</v>
      </c>
    </row>
    <row r="25" spans="2:25" s="7" customFormat="1" ht="123" customHeight="1">
      <c r="B25" s="10">
        <v>19</v>
      </c>
      <c r="C25" s="15" t="s">
        <v>44</v>
      </c>
      <c r="D25" s="15" t="s">
        <v>45</v>
      </c>
      <c r="E25" s="15" t="s">
        <v>76</v>
      </c>
      <c r="F25" s="15" t="s">
        <v>155</v>
      </c>
      <c r="G25" s="3" t="s">
        <v>156</v>
      </c>
      <c r="H25" s="5" t="s">
        <v>157</v>
      </c>
      <c r="I25" s="2">
        <v>2</v>
      </c>
      <c r="J25" s="2">
        <v>2</v>
      </c>
      <c r="K25" s="2">
        <f t="shared" si="6"/>
        <v>4</v>
      </c>
      <c r="L25" s="4" t="str">
        <f t="shared" si="9"/>
        <v>Riesgo Bajo</v>
      </c>
      <c r="M25" s="6" t="s">
        <v>36</v>
      </c>
      <c r="N25" s="6"/>
      <c r="O25" s="5" t="s">
        <v>158</v>
      </c>
      <c r="P25" s="5">
        <v>1</v>
      </c>
      <c r="Q25" s="5">
        <v>1</v>
      </c>
      <c r="R25" s="3">
        <f t="shared" si="7"/>
        <v>2</v>
      </c>
      <c r="S25" s="4" t="str">
        <f t="shared" si="10"/>
        <v>Riesgo Bajo</v>
      </c>
      <c r="T25" s="5" t="s">
        <v>115</v>
      </c>
      <c r="U25" s="3" t="s">
        <v>39</v>
      </c>
      <c r="V25" s="5" t="s">
        <v>159</v>
      </c>
      <c r="W25" s="5" t="s">
        <v>83</v>
      </c>
      <c r="X25" s="5" t="s">
        <v>160</v>
      </c>
      <c r="Y25" s="5" t="s">
        <v>85</v>
      </c>
    </row>
    <row r="26" spans="2:25" s="7" customFormat="1" ht="166.5" customHeight="1">
      <c r="B26" s="10">
        <v>20</v>
      </c>
      <c r="C26" s="15" t="s">
        <v>44</v>
      </c>
      <c r="D26" s="15" t="s">
        <v>45</v>
      </c>
      <c r="E26" s="15" t="s">
        <v>76</v>
      </c>
      <c r="F26" s="15" t="s">
        <v>77</v>
      </c>
      <c r="G26" s="4" t="s">
        <v>161</v>
      </c>
      <c r="H26" s="5" t="s">
        <v>162</v>
      </c>
      <c r="I26" s="2">
        <v>2</v>
      </c>
      <c r="J26" s="2">
        <v>2</v>
      </c>
      <c r="K26" s="2">
        <f t="shared" si="6"/>
        <v>4</v>
      </c>
      <c r="L26" s="4" t="str">
        <f t="shared" si="9"/>
        <v>Riesgo Bajo</v>
      </c>
      <c r="M26" s="6" t="s">
        <v>36</v>
      </c>
      <c r="N26" s="6" t="s">
        <v>36</v>
      </c>
      <c r="O26" s="5" t="s">
        <v>163</v>
      </c>
      <c r="P26" s="5">
        <v>1</v>
      </c>
      <c r="Q26" s="5">
        <v>1</v>
      </c>
      <c r="R26" s="3">
        <f t="shared" si="7"/>
        <v>2</v>
      </c>
      <c r="S26" s="4" t="str">
        <f t="shared" si="10"/>
        <v>Riesgo Bajo</v>
      </c>
      <c r="T26" s="3" t="s">
        <v>38</v>
      </c>
      <c r="U26" s="3" t="s">
        <v>50</v>
      </c>
      <c r="V26" s="5" t="s">
        <v>164</v>
      </c>
      <c r="W26" s="5" t="s">
        <v>83</v>
      </c>
      <c r="X26" s="5" t="s">
        <v>165</v>
      </c>
      <c r="Y26" s="5" t="s">
        <v>85</v>
      </c>
    </row>
    <row r="27" spans="2:25" ht="135" customHeight="1">
      <c r="B27" s="10">
        <v>21</v>
      </c>
      <c r="C27" s="13" t="s">
        <v>44</v>
      </c>
      <c r="D27" s="13" t="s">
        <v>45</v>
      </c>
      <c r="E27" s="13" t="s">
        <v>76</v>
      </c>
      <c r="F27" s="13" t="s">
        <v>166</v>
      </c>
      <c r="G27" s="3" t="s">
        <v>167</v>
      </c>
      <c r="H27" s="3" t="s">
        <v>168</v>
      </c>
      <c r="I27" s="2">
        <v>2</v>
      </c>
      <c r="J27" s="2">
        <v>2</v>
      </c>
      <c r="K27" s="2">
        <f t="shared" si="6"/>
        <v>4</v>
      </c>
      <c r="L27" s="39" t="str">
        <f t="shared" si="9"/>
        <v>Riesgo Bajo</v>
      </c>
      <c r="M27" s="3"/>
      <c r="N27" s="4" t="s">
        <v>36</v>
      </c>
      <c r="O27" s="3" t="s">
        <v>169</v>
      </c>
      <c r="P27" s="3">
        <v>1</v>
      </c>
      <c r="Q27" s="3">
        <v>2</v>
      </c>
      <c r="R27" s="3">
        <f t="shared" si="7"/>
        <v>3</v>
      </c>
      <c r="S27" s="39" t="str">
        <f t="shared" si="10"/>
        <v>Riesgo Bajo</v>
      </c>
      <c r="T27" s="3" t="s">
        <v>38</v>
      </c>
      <c r="U27" s="3" t="s">
        <v>72</v>
      </c>
      <c r="V27" s="3" t="s">
        <v>82</v>
      </c>
      <c r="W27" s="3" t="s">
        <v>170</v>
      </c>
      <c r="X27" s="3" t="s">
        <v>171</v>
      </c>
      <c r="Y27" s="3" t="s">
        <v>138</v>
      </c>
    </row>
    <row r="28" spans="2:25" ht="163.5" customHeight="1">
      <c r="B28" s="10">
        <v>22</v>
      </c>
      <c r="C28" s="13" t="s">
        <v>44</v>
      </c>
      <c r="D28" s="13" t="s">
        <v>45</v>
      </c>
      <c r="E28" s="13" t="s">
        <v>76</v>
      </c>
      <c r="F28" s="14" t="s">
        <v>166</v>
      </c>
      <c r="G28" s="3" t="s">
        <v>172</v>
      </c>
      <c r="H28" s="3" t="s">
        <v>173</v>
      </c>
      <c r="I28" s="2">
        <v>2</v>
      </c>
      <c r="J28" s="2">
        <v>2</v>
      </c>
      <c r="K28" s="2">
        <f t="shared" si="6"/>
        <v>4</v>
      </c>
      <c r="L28" s="39" t="str">
        <f t="shared" si="9"/>
        <v>Riesgo Bajo</v>
      </c>
      <c r="M28" s="3"/>
      <c r="N28" s="4" t="s">
        <v>36</v>
      </c>
      <c r="O28" s="3" t="s">
        <v>174</v>
      </c>
      <c r="P28" s="3">
        <v>1</v>
      </c>
      <c r="Q28" s="3">
        <v>2</v>
      </c>
      <c r="R28" s="3">
        <f t="shared" si="7"/>
        <v>3</v>
      </c>
      <c r="S28" s="39" t="str">
        <f t="shared" si="10"/>
        <v>Riesgo Bajo</v>
      </c>
      <c r="T28" s="3" t="s">
        <v>38</v>
      </c>
      <c r="U28" s="3" t="s">
        <v>50</v>
      </c>
      <c r="V28" s="3" t="s">
        <v>82</v>
      </c>
      <c r="W28" s="3" t="s">
        <v>83</v>
      </c>
      <c r="X28" s="18" t="s">
        <v>175</v>
      </c>
      <c r="Y28" s="3" t="s">
        <v>138</v>
      </c>
    </row>
    <row r="29" spans="2:25" s="9" customFormat="1" ht="129.75" customHeight="1">
      <c r="B29" s="10">
        <v>23</v>
      </c>
      <c r="C29" s="15" t="s">
        <v>44</v>
      </c>
      <c r="D29" s="15" t="s">
        <v>45</v>
      </c>
      <c r="E29" s="15" t="s">
        <v>76</v>
      </c>
      <c r="F29" s="15" t="s">
        <v>176</v>
      </c>
      <c r="G29" s="3" t="s">
        <v>177</v>
      </c>
      <c r="H29" s="3" t="s">
        <v>178</v>
      </c>
      <c r="I29" s="2">
        <v>2</v>
      </c>
      <c r="J29" s="2">
        <v>2</v>
      </c>
      <c r="K29" s="2">
        <f t="shared" si="6"/>
        <v>4</v>
      </c>
      <c r="L29" s="4" t="str">
        <f t="shared" si="9"/>
        <v>Riesgo Bajo</v>
      </c>
      <c r="M29" s="6"/>
      <c r="N29" s="8" t="s">
        <v>36</v>
      </c>
      <c r="O29" s="3" t="s">
        <v>179</v>
      </c>
      <c r="P29" s="5">
        <v>1</v>
      </c>
      <c r="Q29" s="5">
        <v>2</v>
      </c>
      <c r="R29" s="3">
        <f t="shared" si="7"/>
        <v>3</v>
      </c>
      <c r="S29" s="4" t="str">
        <f t="shared" si="10"/>
        <v>Riesgo Bajo</v>
      </c>
      <c r="T29" s="3" t="s">
        <v>38</v>
      </c>
      <c r="U29" s="3" t="s">
        <v>72</v>
      </c>
      <c r="V29" s="3" t="s">
        <v>82</v>
      </c>
      <c r="W29" s="3" t="s">
        <v>180</v>
      </c>
      <c r="X29" s="3" t="s">
        <v>181</v>
      </c>
      <c r="Y29" s="3" t="s">
        <v>182</v>
      </c>
    </row>
    <row r="30" spans="2:25" s="9" customFormat="1" ht="181.5" customHeight="1">
      <c r="B30" s="10">
        <v>24</v>
      </c>
      <c r="C30" s="15" t="s">
        <v>44</v>
      </c>
      <c r="D30" s="15" t="s">
        <v>45</v>
      </c>
      <c r="E30" s="15" t="s">
        <v>76</v>
      </c>
      <c r="F30" s="15" t="s">
        <v>183</v>
      </c>
      <c r="G30" s="3" t="s">
        <v>184</v>
      </c>
      <c r="H30" s="5" t="s">
        <v>185</v>
      </c>
      <c r="I30" s="2">
        <v>2</v>
      </c>
      <c r="J30" s="2">
        <v>2</v>
      </c>
      <c r="K30" s="2">
        <f t="shared" si="6"/>
        <v>4</v>
      </c>
      <c r="L30" s="4" t="str">
        <f t="shared" si="9"/>
        <v>Riesgo Bajo</v>
      </c>
      <c r="M30" s="6"/>
      <c r="N30" s="8" t="s">
        <v>36</v>
      </c>
      <c r="O30" s="5" t="s">
        <v>186</v>
      </c>
      <c r="P30" s="5">
        <v>1</v>
      </c>
      <c r="Q30" s="5">
        <v>2</v>
      </c>
      <c r="R30" s="3">
        <f t="shared" si="7"/>
        <v>3</v>
      </c>
      <c r="S30" s="4" t="str">
        <f t="shared" si="10"/>
        <v>Riesgo Bajo</v>
      </c>
      <c r="T30" s="5" t="s">
        <v>38</v>
      </c>
      <c r="U30" s="3" t="s">
        <v>72</v>
      </c>
      <c r="V30" s="3" t="s">
        <v>82</v>
      </c>
      <c r="W30" s="3" t="s">
        <v>91</v>
      </c>
      <c r="X30" s="5" t="s">
        <v>187</v>
      </c>
      <c r="Y30" s="5" t="s">
        <v>188</v>
      </c>
    </row>
    <row r="31" spans="2:25" s="11" customFormat="1" ht="189" customHeight="1">
      <c r="B31" s="10">
        <v>25</v>
      </c>
      <c r="C31" s="13" t="s">
        <v>44</v>
      </c>
      <c r="D31" s="13" t="s">
        <v>45</v>
      </c>
      <c r="E31" s="13" t="s">
        <v>76</v>
      </c>
      <c r="F31" s="14" t="s">
        <v>189</v>
      </c>
      <c r="G31" s="3" t="s">
        <v>190</v>
      </c>
      <c r="H31" s="3" t="s">
        <v>191</v>
      </c>
      <c r="I31" s="2">
        <v>2</v>
      </c>
      <c r="J31" s="2">
        <v>3</v>
      </c>
      <c r="K31" s="2">
        <f t="shared" si="6"/>
        <v>5</v>
      </c>
      <c r="L31" s="4" t="str">
        <f t="shared" si="9"/>
        <v>Riesgo Medio</v>
      </c>
      <c r="M31" s="4" t="s">
        <v>36</v>
      </c>
      <c r="N31" s="10" t="s">
        <v>36</v>
      </c>
      <c r="O31" s="3" t="s">
        <v>192</v>
      </c>
      <c r="P31" s="3">
        <v>2</v>
      </c>
      <c r="Q31" s="3">
        <v>2</v>
      </c>
      <c r="R31" s="3">
        <f t="shared" si="7"/>
        <v>4</v>
      </c>
      <c r="S31" s="4" t="str">
        <f t="shared" si="10"/>
        <v>Riesgo Bajo</v>
      </c>
      <c r="T31" s="3" t="s">
        <v>38</v>
      </c>
      <c r="U31" s="3" t="s">
        <v>50</v>
      </c>
      <c r="V31" s="3" t="s">
        <v>193</v>
      </c>
      <c r="W31" s="3" t="s">
        <v>83</v>
      </c>
      <c r="X31" s="3" t="s">
        <v>194</v>
      </c>
      <c r="Y31" s="3" t="s">
        <v>195</v>
      </c>
    </row>
    <row r="32" spans="2:25" s="12" customFormat="1" ht="101.45">
      <c r="B32" s="10">
        <v>26</v>
      </c>
      <c r="C32" s="13" t="s">
        <v>44</v>
      </c>
      <c r="D32" s="13" t="s">
        <v>63</v>
      </c>
      <c r="E32" s="13" t="s">
        <v>76</v>
      </c>
      <c r="F32" s="13" t="s">
        <v>196</v>
      </c>
      <c r="G32" s="4" t="s">
        <v>197</v>
      </c>
      <c r="H32" s="3" t="s">
        <v>198</v>
      </c>
      <c r="I32" s="2">
        <v>2</v>
      </c>
      <c r="J32" s="2">
        <v>3</v>
      </c>
      <c r="K32" s="2">
        <f t="shared" si="6"/>
        <v>5</v>
      </c>
      <c r="L32" s="4" t="str">
        <f t="shared" si="9"/>
        <v>Riesgo Medio</v>
      </c>
      <c r="M32" s="4"/>
      <c r="N32" s="4" t="s">
        <v>36</v>
      </c>
      <c r="O32" s="3" t="s">
        <v>199</v>
      </c>
      <c r="P32" s="3">
        <v>1</v>
      </c>
      <c r="Q32" s="3">
        <v>2</v>
      </c>
      <c r="R32" s="3">
        <f t="shared" si="7"/>
        <v>3</v>
      </c>
      <c r="S32" s="4" t="str">
        <f t="shared" si="10"/>
        <v>Riesgo Bajo</v>
      </c>
      <c r="T32" s="3" t="s">
        <v>38</v>
      </c>
      <c r="U32" s="3" t="s">
        <v>72</v>
      </c>
      <c r="V32" s="3" t="s">
        <v>82</v>
      </c>
      <c r="W32" s="3" t="s">
        <v>200</v>
      </c>
      <c r="X32" s="3" t="s">
        <v>201</v>
      </c>
      <c r="Y32" s="3" t="s">
        <v>202</v>
      </c>
    </row>
    <row r="33" spans="1:25" ht="150.6" customHeight="1">
      <c r="B33" s="10">
        <v>27</v>
      </c>
      <c r="C33" s="13" t="s">
        <v>44</v>
      </c>
      <c r="D33" s="13" t="s">
        <v>45</v>
      </c>
      <c r="E33" s="13" t="s">
        <v>76</v>
      </c>
      <c r="F33" s="13" t="s">
        <v>203</v>
      </c>
      <c r="G33" s="4" t="s">
        <v>204</v>
      </c>
      <c r="H33" s="3" t="s">
        <v>205</v>
      </c>
      <c r="I33" s="2">
        <v>2</v>
      </c>
      <c r="J33" s="2">
        <v>2</v>
      </c>
      <c r="K33" s="2">
        <f t="shared" si="6"/>
        <v>4</v>
      </c>
      <c r="L33" s="4" t="str">
        <f t="shared" si="9"/>
        <v>Riesgo Bajo</v>
      </c>
      <c r="M33" s="4" t="s">
        <v>36</v>
      </c>
      <c r="N33" s="4" t="s">
        <v>36</v>
      </c>
      <c r="O33" s="3" t="s">
        <v>206</v>
      </c>
      <c r="P33" s="3">
        <v>1</v>
      </c>
      <c r="Q33" s="3">
        <v>2</v>
      </c>
      <c r="R33" s="3">
        <f t="shared" si="7"/>
        <v>3</v>
      </c>
      <c r="S33" s="4" t="str">
        <f t="shared" si="10"/>
        <v>Riesgo Bajo</v>
      </c>
      <c r="T33" s="3" t="s">
        <v>38</v>
      </c>
      <c r="U33" s="3" t="s">
        <v>50</v>
      </c>
      <c r="V33" s="3" t="s">
        <v>207</v>
      </c>
      <c r="W33" s="3" t="s">
        <v>200</v>
      </c>
      <c r="X33" s="3" t="s">
        <v>208</v>
      </c>
      <c r="Y33" s="3" t="s">
        <v>209</v>
      </c>
    </row>
    <row r="34" spans="1:25" ht="159.75" customHeight="1">
      <c r="B34" s="10">
        <v>28</v>
      </c>
      <c r="C34" s="13" t="s">
        <v>44</v>
      </c>
      <c r="D34" s="13" t="s">
        <v>45</v>
      </c>
      <c r="E34" s="13" t="s">
        <v>76</v>
      </c>
      <c r="F34" s="14" t="s">
        <v>210</v>
      </c>
      <c r="G34" s="3" t="s">
        <v>211</v>
      </c>
      <c r="H34" s="19" t="s">
        <v>212</v>
      </c>
      <c r="I34" s="20">
        <v>2</v>
      </c>
      <c r="J34" s="20">
        <v>2</v>
      </c>
      <c r="K34" s="2">
        <f t="shared" si="6"/>
        <v>4</v>
      </c>
      <c r="L34" s="4" t="str">
        <f t="shared" si="9"/>
        <v>Riesgo Bajo</v>
      </c>
      <c r="M34" s="21"/>
      <c r="N34" s="22" t="s">
        <v>36</v>
      </c>
      <c r="O34" s="19" t="s">
        <v>213</v>
      </c>
      <c r="P34" s="19">
        <v>1</v>
      </c>
      <c r="Q34" s="19">
        <v>2</v>
      </c>
      <c r="R34" s="3">
        <f t="shared" si="7"/>
        <v>3</v>
      </c>
      <c r="S34" s="4" t="str">
        <f t="shared" si="10"/>
        <v>Riesgo Bajo</v>
      </c>
      <c r="T34" s="19" t="s">
        <v>38</v>
      </c>
      <c r="U34" s="19" t="s">
        <v>72</v>
      </c>
      <c r="V34" s="3" t="s">
        <v>193</v>
      </c>
      <c r="W34" s="19" t="s">
        <v>83</v>
      </c>
      <c r="X34" s="19" t="s">
        <v>214</v>
      </c>
      <c r="Y34" s="38" t="s">
        <v>215</v>
      </c>
    </row>
    <row r="35" spans="1:25" ht="159.75" customHeight="1">
      <c r="B35" s="10">
        <v>29</v>
      </c>
      <c r="C35" s="13" t="s">
        <v>44</v>
      </c>
      <c r="D35" s="13" t="s">
        <v>45</v>
      </c>
      <c r="E35" s="40" t="s">
        <v>216</v>
      </c>
      <c r="F35" s="41" t="s">
        <v>217</v>
      </c>
      <c r="G35" s="5" t="s">
        <v>218</v>
      </c>
      <c r="H35" s="5" t="s">
        <v>219</v>
      </c>
      <c r="I35" s="3">
        <v>3</v>
      </c>
      <c r="J35" s="3">
        <v>3</v>
      </c>
      <c r="K35" s="3">
        <v>6</v>
      </c>
      <c r="L35" s="4" t="s">
        <v>220</v>
      </c>
      <c r="M35" s="4" t="s">
        <v>36</v>
      </c>
      <c r="N35" s="4" t="s">
        <v>36</v>
      </c>
      <c r="O35" s="3" t="s">
        <v>221</v>
      </c>
      <c r="P35" s="3">
        <v>2</v>
      </c>
      <c r="Q35" s="3">
        <v>2</v>
      </c>
      <c r="R35" s="3">
        <v>4</v>
      </c>
      <c r="S35" s="4" t="s">
        <v>222</v>
      </c>
      <c r="T35" s="3" t="s">
        <v>115</v>
      </c>
      <c r="U35" s="3" t="s">
        <v>50</v>
      </c>
      <c r="V35" s="3" t="s">
        <v>60</v>
      </c>
      <c r="W35" s="3" t="s">
        <v>223</v>
      </c>
      <c r="X35" s="3" t="s">
        <v>224</v>
      </c>
      <c r="Y35" s="3" t="s">
        <v>225</v>
      </c>
    </row>
    <row r="36" spans="1:25" ht="115.5" customHeight="1">
      <c r="A36" s="34"/>
      <c r="B36" s="10">
        <v>30</v>
      </c>
      <c r="C36" s="13" t="s">
        <v>44</v>
      </c>
      <c r="D36" s="13" t="s">
        <v>45</v>
      </c>
      <c r="E36" s="41" t="s">
        <v>226</v>
      </c>
      <c r="F36" s="41" t="s">
        <v>217</v>
      </c>
      <c r="G36" s="6" t="s">
        <v>227</v>
      </c>
      <c r="H36" s="5" t="s">
        <v>228</v>
      </c>
      <c r="I36" s="3">
        <v>2</v>
      </c>
      <c r="J36" s="3">
        <v>4</v>
      </c>
      <c r="K36" s="3">
        <v>6</v>
      </c>
      <c r="L36" s="4" t="s">
        <v>220</v>
      </c>
      <c r="M36" s="3"/>
      <c r="N36" s="4" t="s">
        <v>36</v>
      </c>
      <c r="O36" s="3" t="s">
        <v>229</v>
      </c>
      <c r="P36" s="3">
        <v>1</v>
      </c>
      <c r="Q36" s="3">
        <v>3</v>
      </c>
      <c r="R36" s="3">
        <v>4</v>
      </c>
      <c r="S36" s="4" t="s">
        <v>222</v>
      </c>
      <c r="T36" s="3" t="s">
        <v>38</v>
      </c>
      <c r="U36" s="3" t="s">
        <v>230</v>
      </c>
      <c r="V36" s="3" t="s">
        <v>231</v>
      </c>
      <c r="W36" s="3" t="s">
        <v>223</v>
      </c>
      <c r="X36" s="3" t="s">
        <v>232</v>
      </c>
      <c r="Y36" s="3" t="s">
        <v>233</v>
      </c>
    </row>
    <row r="37" spans="1:25" ht="167.25" customHeight="1">
      <c r="A37" s="2"/>
      <c r="B37" s="10">
        <v>31</v>
      </c>
      <c r="C37" s="13" t="s">
        <v>30</v>
      </c>
      <c r="D37" s="13" t="s">
        <v>55</v>
      </c>
      <c r="E37" s="41" t="s">
        <v>234</v>
      </c>
      <c r="F37" s="41" t="s">
        <v>235</v>
      </c>
      <c r="G37" s="5" t="s">
        <v>236</v>
      </c>
      <c r="H37" s="5" t="s">
        <v>237</v>
      </c>
      <c r="I37" s="3">
        <v>3</v>
      </c>
      <c r="J37" s="3">
        <v>3</v>
      </c>
      <c r="K37" s="3">
        <v>6</v>
      </c>
      <c r="L37" s="4" t="s">
        <v>220</v>
      </c>
      <c r="M37" s="3"/>
      <c r="N37" s="4" t="s">
        <v>36</v>
      </c>
      <c r="O37" s="3" t="s">
        <v>238</v>
      </c>
      <c r="P37" s="3">
        <v>2</v>
      </c>
      <c r="Q37" s="3">
        <v>2</v>
      </c>
      <c r="R37" s="3">
        <v>4</v>
      </c>
      <c r="S37" s="4" t="s">
        <v>222</v>
      </c>
      <c r="T37" s="3" t="s">
        <v>38</v>
      </c>
      <c r="U37" s="3" t="s">
        <v>230</v>
      </c>
      <c r="V37" s="3" t="s">
        <v>231</v>
      </c>
      <c r="W37" s="3" t="s">
        <v>239</v>
      </c>
      <c r="X37" s="3" t="s">
        <v>240</v>
      </c>
      <c r="Y37" s="3" t="s">
        <v>241</v>
      </c>
    </row>
  </sheetData>
  <mergeCells count="25">
    <mergeCell ref="M4:N4"/>
    <mergeCell ref="O4:O6"/>
    <mergeCell ref="G2:Y2"/>
    <mergeCell ref="M5:M6"/>
    <mergeCell ref="N5:N6"/>
    <mergeCell ref="X4:Y5"/>
    <mergeCell ref="V4:V6"/>
    <mergeCell ref="W4:W6"/>
    <mergeCell ref="P4:S5"/>
    <mergeCell ref="B1:F3"/>
    <mergeCell ref="G1:Y1"/>
    <mergeCell ref="G3:Y3"/>
    <mergeCell ref="B4:B6"/>
    <mergeCell ref="C4:C6"/>
    <mergeCell ref="D4:D6"/>
    <mergeCell ref="E4:E6"/>
    <mergeCell ref="F4:F6"/>
    <mergeCell ref="G4:G6"/>
    <mergeCell ref="H4:H6"/>
    <mergeCell ref="I4:I6"/>
    <mergeCell ref="T4:T6"/>
    <mergeCell ref="U4:U6"/>
    <mergeCell ref="J4:J6"/>
    <mergeCell ref="K4:K6"/>
    <mergeCell ref="L4:L6"/>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41168-1532-4A18-A91C-601946CC143E}">
  <dimension ref="B1:G24"/>
  <sheetViews>
    <sheetView tabSelected="1" workbookViewId="0">
      <selection activeCell="E8" sqref="E8"/>
    </sheetView>
  </sheetViews>
  <sheetFormatPr defaultColWidth="11.42578125" defaultRowHeight="14.45"/>
  <cols>
    <col min="2" max="2" width="15.7109375" customWidth="1"/>
    <col min="3" max="3" width="26.140625" customWidth="1"/>
    <col min="5" max="5" width="18.140625" customWidth="1"/>
    <col min="6" max="6" width="25.28515625" customWidth="1"/>
  </cols>
  <sheetData>
    <row r="1" spans="2:7" ht="15.6">
      <c r="B1" s="69" t="s">
        <v>242</v>
      </c>
      <c r="C1" s="70"/>
      <c r="D1" s="26"/>
      <c r="E1" s="69" t="s">
        <v>243</v>
      </c>
      <c r="F1" s="70"/>
    </row>
    <row r="2" spans="2:7" ht="15.6">
      <c r="B2" s="26"/>
      <c r="C2" s="26"/>
      <c r="D2" s="26"/>
      <c r="E2" s="27"/>
      <c r="F2" s="28"/>
    </row>
    <row r="3" spans="2:7" ht="31.15">
      <c r="B3" s="29" t="s">
        <v>27</v>
      </c>
      <c r="C3" s="29" t="s">
        <v>26</v>
      </c>
      <c r="D3" s="26"/>
      <c r="E3" s="29" t="s">
        <v>244</v>
      </c>
      <c r="F3" s="25" t="s">
        <v>27</v>
      </c>
      <c r="G3" s="30"/>
    </row>
    <row r="4" spans="2:7" ht="15.6">
      <c r="B4" s="26"/>
      <c r="C4" s="26"/>
      <c r="D4" s="26"/>
      <c r="E4" s="27"/>
      <c r="F4" s="28"/>
      <c r="G4" s="30"/>
    </row>
    <row r="5" spans="2:7" ht="16.899999999999999">
      <c r="B5" s="29" t="s">
        <v>245</v>
      </c>
      <c r="C5" s="29">
        <v>1</v>
      </c>
      <c r="D5" s="26"/>
      <c r="E5" s="29" t="s">
        <v>246</v>
      </c>
      <c r="F5" s="31" t="s">
        <v>247</v>
      </c>
      <c r="G5" s="30"/>
    </row>
    <row r="6" spans="2:7" ht="16.899999999999999">
      <c r="B6" s="29" t="s">
        <v>248</v>
      </c>
      <c r="C6" s="29">
        <v>2</v>
      </c>
      <c r="D6" s="26"/>
      <c r="E6" s="29" t="s">
        <v>249</v>
      </c>
      <c r="F6" s="31" t="s">
        <v>250</v>
      </c>
      <c r="G6" s="30"/>
    </row>
    <row r="7" spans="2:7" ht="16.899999999999999">
      <c r="B7" s="29" t="s">
        <v>251</v>
      </c>
      <c r="C7" s="29">
        <v>3</v>
      </c>
      <c r="D7" s="26"/>
      <c r="E7" s="29">
        <v>5</v>
      </c>
      <c r="F7" s="31" t="s">
        <v>252</v>
      </c>
      <c r="G7" s="30"/>
    </row>
    <row r="8" spans="2:7" ht="16.899999999999999">
      <c r="B8" s="29" t="s">
        <v>253</v>
      </c>
      <c r="C8" s="29">
        <v>4</v>
      </c>
      <c r="D8" s="26"/>
      <c r="E8" s="29" t="s">
        <v>254</v>
      </c>
      <c r="F8" s="31" t="s">
        <v>255</v>
      </c>
      <c r="G8" s="30"/>
    </row>
    <row r="9" spans="2:7" ht="33.6">
      <c r="B9" s="29" t="s">
        <v>256</v>
      </c>
      <c r="C9" s="29">
        <v>5</v>
      </c>
      <c r="D9" s="26"/>
      <c r="E9" s="29">
        <v>1</v>
      </c>
      <c r="F9" s="31" t="s">
        <v>257</v>
      </c>
      <c r="G9" s="30"/>
    </row>
    <row r="10" spans="2:7" ht="15.6">
      <c r="B10" s="32"/>
      <c r="C10" s="32"/>
      <c r="D10" s="26"/>
      <c r="E10" s="32"/>
      <c r="F10" s="32"/>
      <c r="G10" s="30"/>
    </row>
    <row r="11" spans="2:7" ht="15.6">
      <c r="B11" s="32"/>
      <c r="C11" s="32"/>
      <c r="D11" s="27"/>
      <c r="E11" s="28"/>
      <c r="F11" s="28"/>
      <c r="G11" s="30"/>
    </row>
    <row r="12" spans="2:7" ht="15.6">
      <c r="B12" s="69" t="s">
        <v>258</v>
      </c>
      <c r="C12" s="70"/>
      <c r="D12" s="27"/>
      <c r="E12" s="69" t="s">
        <v>243</v>
      </c>
      <c r="F12" s="70"/>
      <c r="G12" s="30"/>
    </row>
    <row r="13" spans="2:7" ht="15.6">
      <c r="B13" s="26"/>
      <c r="C13" s="26"/>
      <c r="D13" s="27"/>
      <c r="E13" s="28"/>
      <c r="F13" s="28"/>
      <c r="G13" s="30"/>
    </row>
    <row r="14" spans="2:7" ht="15.6">
      <c r="B14" s="29" t="s">
        <v>27</v>
      </c>
      <c r="C14" s="29" t="s">
        <v>259</v>
      </c>
      <c r="D14" s="27"/>
      <c r="E14" s="29" t="s">
        <v>260</v>
      </c>
      <c r="F14" s="25" t="s">
        <v>261</v>
      </c>
      <c r="G14" s="30"/>
    </row>
    <row r="15" spans="2:7" ht="15.6">
      <c r="B15" s="26"/>
      <c r="C15" s="26"/>
      <c r="D15" s="27"/>
      <c r="E15" s="28"/>
      <c r="F15" s="28"/>
      <c r="G15" s="30"/>
    </row>
    <row r="16" spans="2:7" ht="15.6">
      <c r="B16" s="29" t="s">
        <v>262</v>
      </c>
      <c r="C16" s="29">
        <v>1</v>
      </c>
      <c r="D16" s="27"/>
      <c r="E16" s="29" t="s">
        <v>263</v>
      </c>
      <c r="F16" s="25" t="s">
        <v>264</v>
      </c>
      <c r="G16" s="30"/>
    </row>
    <row r="17" spans="2:7" ht="15.6">
      <c r="B17" s="29" t="s">
        <v>265</v>
      </c>
      <c r="C17" s="29">
        <v>2</v>
      </c>
      <c r="D17" s="27"/>
      <c r="E17" s="29" t="s">
        <v>266</v>
      </c>
      <c r="F17" s="25" t="s">
        <v>267</v>
      </c>
      <c r="G17" s="30"/>
    </row>
    <row r="18" spans="2:7" ht="15.6">
      <c r="B18" s="29" t="s">
        <v>268</v>
      </c>
      <c r="C18" s="29">
        <v>3</v>
      </c>
      <c r="D18" s="27"/>
      <c r="E18" s="28"/>
      <c r="F18" s="28"/>
      <c r="G18" s="30"/>
    </row>
    <row r="19" spans="2:7" ht="15.6">
      <c r="B19" s="29" t="s">
        <v>269</v>
      </c>
      <c r="C19" s="29">
        <v>4</v>
      </c>
      <c r="D19" s="27"/>
      <c r="E19" s="28"/>
      <c r="F19" s="28"/>
      <c r="G19" s="30"/>
    </row>
    <row r="20" spans="2:7" ht="15.6">
      <c r="B20" s="29" t="s">
        <v>270</v>
      </c>
      <c r="C20" s="29">
        <v>5</v>
      </c>
      <c r="D20" s="27"/>
      <c r="E20" s="28"/>
      <c r="F20" s="28"/>
      <c r="G20" s="30"/>
    </row>
    <row r="21" spans="2:7">
      <c r="B21" s="30"/>
      <c r="C21" s="30"/>
      <c r="D21" s="30"/>
      <c r="E21" s="30"/>
      <c r="F21" s="30"/>
      <c r="G21" s="30"/>
    </row>
    <row r="22" spans="2:7">
      <c r="B22" s="30"/>
      <c r="C22" s="30"/>
      <c r="D22" s="30"/>
      <c r="E22" s="30"/>
      <c r="F22" s="30"/>
      <c r="G22" s="30"/>
    </row>
    <row r="23" spans="2:7">
      <c r="B23" s="30"/>
      <c r="C23" s="30"/>
      <c r="D23" s="30"/>
      <c r="E23" s="30"/>
      <c r="F23" s="30"/>
      <c r="G23" s="30"/>
    </row>
    <row r="24" spans="2:7">
      <c r="B24" s="30"/>
      <c r="C24" s="30"/>
      <c r="D24" s="30"/>
      <c r="E24" s="30"/>
      <c r="F24" s="30"/>
      <c r="G24" s="30"/>
    </row>
  </sheetData>
  <mergeCells count="4">
    <mergeCell ref="B1:C1"/>
    <mergeCell ref="E1:F1"/>
    <mergeCell ref="B12:C12"/>
    <mergeCell ref="E12:F12"/>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Microsoft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 Cesar Romero Lopez</dc:creator>
  <cp:keywords/>
  <dc:description/>
  <cp:lastModifiedBy>Daniela Jaramillo Cardona</cp:lastModifiedBy>
  <cp:revision/>
  <dcterms:created xsi:type="dcterms:W3CDTF">2019-02-07T20:39:05Z</dcterms:created>
  <dcterms:modified xsi:type="dcterms:W3CDTF">2026-10-20T00:06:24Z</dcterms:modified>
  <cp:category/>
  <cp:contentStatus/>
</cp:coreProperties>
</file>