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cmala\OneDrive\Desktop\FDLS 659-2026-CPS-P (147133)\FORMULACIONES\MANTENIMENTO SALONES COMUNALES\MANTENIMIENTO SALONES COMUNALES\VERSION COMITE LP SALONES COMUNALES\"/>
    </mc:Choice>
  </mc:AlternateContent>
  <xr:revisionPtr revIDLastSave="0" documentId="13_ncr:1_{A5724268-6C22-43F2-AA44-468906860C99}"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(Entidad)'!$I$7:$I$244</definedName>
    <definedName name="_xlnm._FilterDatabase" localSheetId="1" hidden="1">'PROPUESTA ECONOMICA(Proponente)'!$I$11:$I$249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(Entidad)'!$B$1:$L$262</definedName>
    <definedName name="_xlnm.Print_Area" localSheetId="1">'PROPUESTA ECONOMICA(Proponente)'!$B$2:$L$269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(Entidad)'!$K$246</definedName>
    <definedName name="solver_adj" localSheetId="1" hidden="1">'PROPUESTA ECONOMICA(Proponente)'!$K$251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(Entidad)'!$K$258</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(Entidad)'!$K$258</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(Entidad)'!$K$259</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65" i="269" l="1"/>
  <c r="K260" i="265"/>
  <c r="K16" i="269"/>
  <c r="K17" i="269"/>
  <c r="K18" i="269"/>
  <c r="K19" i="269"/>
  <c r="K20" i="269"/>
  <c r="K21" i="269"/>
  <c r="K22" i="269"/>
  <c r="K23" i="269"/>
  <c r="K24" i="269"/>
  <c r="K25" i="269"/>
  <c r="K26" i="269"/>
  <c r="K27" i="269"/>
  <c r="K28" i="269"/>
  <c r="K29" i="269"/>
  <c r="K30" i="269"/>
  <c r="K31" i="269"/>
  <c r="K32" i="269"/>
  <c r="K33" i="269"/>
  <c r="K34" i="269"/>
  <c r="K35" i="269"/>
  <c r="K38" i="269"/>
  <c r="K39" i="269"/>
  <c r="K40" i="269"/>
  <c r="K41" i="269"/>
  <c r="K42" i="269"/>
  <c r="K43" i="269"/>
  <c r="K44" i="269"/>
  <c r="K45" i="269"/>
  <c r="K46" i="269"/>
  <c r="K47" i="269"/>
  <c r="K48" i="269"/>
  <c r="K49" i="269"/>
  <c r="K50" i="269"/>
  <c r="K52" i="269"/>
  <c r="K54" i="269"/>
  <c r="K56" i="269"/>
  <c r="K58" i="269"/>
  <c r="K60" i="269"/>
  <c r="K61" i="269"/>
  <c r="K63" i="269"/>
  <c r="K64" i="269"/>
  <c r="K65" i="269"/>
  <c r="K68" i="269"/>
  <c r="K69" i="269"/>
  <c r="K70" i="269"/>
  <c r="K71" i="269"/>
  <c r="K72" i="269"/>
  <c r="K73" i="269"/>
  <c r="K74" i="269"/>
  <c r="K75" i="269"/>
  <c r="K76" i="269"/>
  <c r="K77" i="269"/>
  <c r="K78" i="269"/>
  <c r="K79" i="269"/>
  <c r="K80" i="269"/>
  <c r="K81" i="269"/>
  <c r="K82" i="269"/>
  <c r="K83" i="269"/>
  <c r="K84" i="269"/>
  <c r="K85" i="269"/>
  <c r="K86" i="269"/>
  <c r="K88" i="269"/>
  <c r="K89" i="269"/>
  <c r="K90" i="269"/>
  <c r="K91" i="269"/>
  <c r="K92" i="269"/>
  <c r="K93" i="269"/>
  <c r="K94" i="269"/>
  <c r="K95" i="269"/>
  <c r="K96" i="269"/>
  <c r="K97" i="269"/>
  <c r="K98" i="269"/>
  <c r="K99" i="269"/>
  <c r="K100" i="269"/>
  <c r="K101" i="269"/>
  <c r="K102" i="269"/>
  <c r="K103" i="269"/>
  <c r="K104" i="269"/>
  <c r="K105" i="269"/>
  <c r="K106" i="269"/>
  <c r="K108" i="269"/>
  <c r="K109" i="269"/>
  <c r="K110" i="269"/>
  <c r="K111" i="269"/>
  <c r="K112" i="269"/>
  <c r="K114" i="269"/>
  <c r="K115" i="269"/>
  <c r="K116" i="269"/>
  <c r="K117" i="269"/>
  <c r="K118" i="269"/>
  <c r="K120" i="269"/>
  <c r="K121" i="269"/>
  <c r="K123" i="269"/>
  <c r="K124" i="269"/>
  <c r="K125" i="269"/>
  <c r="K128" i="269"/>
  <c r="K129" i="269"/>
  <c r="K130" i="269"/>
  <c r="K131" i="269"/>
  <c r="K132" i="269"/>
  <c r="K133" i="269"/>
  <c r="K136" i="269"/>
  <c r="K138" i="269"/>
  <c r="K139" i="269"/>
  <c r="K140" i="269"/>
  <c r="K142" i="269"/>
  <c r="K143" i="269"/>
  <c r="K144" i="269"/>
  <c r="K147" i="269"/>
  <c r="K148" i="269"/>
  <c r="K149" i="269"/>
  <c r="K150" i="269"/>
  <c r="K151" i="269"/>
  <c r="K152" i="269"/>
  <c r="K153" i="269"/>
  <c r="K154" i="269"/>
  <c r="K155" i="269"/>
  <c r="K156" i="269"/>
  <c r="K157" i="269"/>
  <c r="K158" i="269"/>
  <c r="K159" i="269"/>
  <c r="K160" i="269"/>
  <c r="K161" i="269"/>
  <c r="K164" i="269"/>
  <c r="K165" i="269"/>
  <c r="K166" i="269"/>
  <c r="K167" i="269"/>
  <c r="K168" i="269"/>
  <c r="K169" i="269"/>
  <c r="K171" i="269"/>
  <c r="K172" i="269"/>
  <c r="K173" i="269"/>
  <c r="K176" i="269"/>
  <c r="K177" i="269"/>
  <c r="K179" i="269"/>
  <c r="K180" i="269"/>
  <c r="K183" i="269"/>
  <c r="K184" i="269"/>
  <c r="K185" i="269"/>
  <c r="K188" i="269"/>
  <c r="K189" i="269"/>
  <c r="K190" i="269"/>
  <c r="K191" i="269"/>
  <c r="K192" i="269"/>
  <c r="K193" i="269"/>
  <c r="K194" i="269"/>
  <c r="K195" i="269"/>
  <c r="K196" i="269"/>
  <c r="K197" i="269"/>
  <c r="K198" i="269"/>
  <c r="K199" i="269"/>
  <c r="K200" i="269"/>
  <c r="K201" i="269"/>
  <c r="K202" i="269"/>
  <c r="K203" i="269"/>
  <c r="K205" i="269"/>
  <c r="K207" i="269"/>
  <c r="K208" i="269"/>
  <c r="K211" i="269"/>
  <c r="K212" i="269"/>
  <c r="K213" i="269"/>
  <c r="K214" i="269"/>
  <c r="K215" i="269"/>
  <c r="K217" i="269"/>
  <c r="K218" i="269"/>
  <c r="K221" i="269"/>
  <c r="K222" i="269"/>
  <c r="K223" i="269"/>
  <c r="K224" i="269"/>
  <c r="K225" i="269"/>
  <c r="K227" i="269"/>
  <c r="K228" i="269"/>
  <c r="K229" i="269"/>
  <c r="K230" i="269"/>
  <c r="K232" i="269"/>
  <c r="K233" i="269"/>
  <c r="K236" i="269"/>
  <c r="K239" i="269"/>
  <c r="K240" i="269"/>
  <c r="K241" i="269"/>
  <c r="K242" i="269"/>
  <c r="K244" i="269"/>
  <c r="K245" i="269"/>
  <c r="K246" i="269"/>
  <c r="K247" i="269"/>
  <c r="K248" i="269"/>
  <c r="K15" i="269"/>
  <c r="K11" i="265"/>
  <c r="K12" i="265"/>
  <c r="K13" i="265"/>
  <c r="K14" i="265"/>
  <c r="K15" i="265"/>
  <c r="K16" i="265"/>
  <c r="K17" i="265"/>
  <c r="K18" i="265"/>
  <c r="K19" i="265"/>
  <c r="K20" i="265"/>
  <c r="K244" i="265" s="1"/>
  <c r="K21" i="265"/>
  <c r="K22" i="265"/>
  <c r="K23" i="265"/>
  <c r="K24" i="265"/>
  <c r="K25" i="265"/>
  <c r="K26" i="265"/>
  <c r="K27" i="265"/>
  <c r="K28" i="265"/>
  <c r="K29" i="265"/>
  <c r="K30" i="265"/>
  <c r="K33" i="265"/>
  <c r="K34" i="265"/>
  <c r="K35" i="265"/>
  <c r="K36" i="265"/>
  <c r="K37" i="265"/>
  <c r="K38" i="265"/>
  <c r="K39" i="265"/>
  <c r="K40" i="265"/>
  <c r="K41" i="265"/>
  <c r="K42" i="265"/>
  <c r="K43" i="265"/>
  <c r="K44" i="265"/>
  <c r="K45" i="265"/>
  <c r="K47" i="265"/>
  <c r="K49" i="265"/>
  <c r="K51" i="265"/>
  <c r="K53" i="265"/>
  <c r="K55" i="265"/>
  <c r="K56" i="265"/>
  <c r="K58" i="265"/>
  <c r="K59" i="265"/>
  <c r="K60" i="265"/>
  <c r="K63" i="265"/>
  <c r="K64" i="265"/>
  <c r="K65" i="265"/>
  <c r="K66" i="265"/>
  <c r="K67" i="265"/>
  <c r="K68" i="265"/>
  <c r="K69" i="265"/>
  <c r="K70" i="265"/>
  <c r="K71" i="265"/>
  <c r="K72" i="265"/>
  <c r="K73" i="265"/>
  <c r="K74" i="265"/>
  <c r="K75" i="265"/>
  <c r="K76" i="265"/>
  <c r="K77" i="265"/>
  <c r="K78" i="265"/>
  <c r="K79" i="265"/>
  <c r="K80" i="265"/>
  <c r="K81" i="265"/>
  <c r="K83" i="265"/>
  <c r="K84" i="265"/>
  <c r="K85" i="265"/>
  <c r="K86" i="265"/>
  <c r="K87" i="265"/>
  <c r="K88" i="265"/>
  <c r="K89" i="265"/>
  <c r="K90" i="265"/>
  <c r="K91" i="265"/>
  <c r="K92" i="265"/>
  <c r="K93" i="265"/>
  <c r="K94" i="265"/>
  <c r="K95" i="265"/>
  <c r="K96" i="265"/>
  <c r="K97" i="265"/>
  <c r="K98" i="265"/>
  <c r="K99" i="265"/>
  <c r="K100" i="265"/>
  <c r="K101" i="265"/>
  <c r="K103" i="265"/>
  <c r="K104" i="265"/>
  <c r="K105" i="265"/>
  <c r="K106" i="265"/>
  <c r="K107" i="265"/>
  <c r="K109" i="265"/>
  <c r="K110" i="265"/>
  <c r="K111" i="265"/>
  <c r="K112" i="265"/>
  <c r="K113" i="265"/>
  <c r="K115" i="265"/>
  <c r="K116" i="265"/>
  <c r="K118" i="265"/>
  <c r="K119" i="265"/>
  <c r="K120" i="265"/>
  <c r="K123" i="265"/>
  <c r="K124" i="265"/>
  <c r="K125" i="265"/>
  <c r="K126" i="265"/>
  <c r="K127" i="265"/>
  <c r="K128" i="265"/>
  <c r="K131" i="265"/>
  <c r="K133" i="265"/>
  <c r="K134" i="265"/>
  <c r="K135" i="265"/>
  <c r="K137" i="265"/>
  <c r="K138" i="265"/>
  <c r="K139" i="265"/>
  <c r="K142" i="265"/>
  <c r="K143" i="265"/>
  <c r="K144" i="265"/>
  <c r="K145" i="265"/>
  <c r="K146" i="265"/>
  <c r="K147" i="265"/>
  <c r="K148" i="265"/>
  <c r="K150" i="265"/>
  <c r="K151" i="265"/>
  <c r="K152" i="265"/>
  <c r="K153" i="265"/>
  <c r="K154" i="265"/>
  <c r="K155" i="265"/>
  <c r="K156" i="265"/>
  <c r="K159" i="265"/>
  <c r="K160" i="265"/>
  <c r="K161" i="265"/>
  <c r="K162" i="265"/>
  <c r="K163" i="265"/>
  <c r="K164" i="265"/>
  <c r="K166" i="265"/>
  <c r="K167" i="265"/>
  <c r="K168" i="265"/>
  <c r="K171" i="265"/>
  <c r="K172" i="265"/>
  <c r="K174" i="265"/>
  <c r="K175" i="265"/>
  <c r="K178" i="265"/>
  <c r="K179" i="265"/>
  <c r="K180" i="265"/>
  <c r="K183" i="265"/>
  <c r="K184" i="265"/>
  <c r="K185" i="265"/>
  <c r="K186" i="265"/>
  <c r="K187" i="265"/>
  <c r="K188" i="265"/>
  <c r="K189" i="265"/>
  <c r="K190" i="265"/>
  <c r="K191" i="265"/>
  <c r="K192" i="265"/>
  <c r="K193" i="265"/>
  <c r="K194" i="265"/>
  <c r="K195" i="265"/>
  <c r="K196" i="265"/>
  <c r="K197" i="265"/>
  <c r="K198" i="265"/>
  <c r="K200" i="265"/>
  <c r="K202" i="265"/>
  <c r="K203" i="265"/>
  <c r="K206" i="265"/>
  <c r="K207" i="265"/>
  <c r="K208" i="265"/>
  <c r="K209" i="265"/>
  <c r="K210" i="265"/>
  <c r="K212" i="265"/>
  <c r="K213" i="265"/>
  <c r="K216" i="265"/>
  <c r="K217" i="265"/>
  <c r="K218" i="265"/>
  <c r="K219" i="265"/>
  <c r="K220" i="265"/>
  <c r="K222" i="265"/>
  <c r="K223" i="265"/>
  <c r="K224" i="265"/>
  <c r="K225" i="265"/>
  <c r="K227" i="265"/>
  <c r="K228" i="265"/>
  <c r="K230" i="265"/>
  <c r="K231" i="265"/>
  <c r="K234" i="265"/>
  <c r="K235" i="265"/>
  <c r="K236" i="265"/>
  <c r="K237" i="265"/>
  <c r="K239" i="265"/>
  <c r="K240" i="265"/>
  <c r="K241" i="265"/>
  <c r="K242" i="265"/>
  <c r="K243" i="265"/>
  <c r="K10" i="265"/>
  <c r="K249" i="265" l="1"/>
  <c r="K253" i="26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178" authorId="0" shapeId="0" xr:uid="{23F495BE-C6E6-465A-A95E-1844DFC180DB}">
      <text>
        <r>
          <rPr>
            <sz val="10"/>
            <color rgb="FF000000"/>
            <rFont val="Calibri"/>
            <family val="2"/>
            <scheme val="minor"/>
          </rPr>
          <t>======
ID#AAAB2Mcp24o
Lina F Andrade H    (2026-03-19 22:27:16)
Lina F Andrade H: Cando se cotizo se identifica que ni vienen de 4" de esa potencia, Se cambia de 4" a 6"</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G183" authorId="0" shapeId="0" xr:uid="{A47427F9-9D4C-4DDE-A1DC-17D3D344C9FA}">
      <text>
        <r>
          <rPr>
            <sz val="10"/>
            <color rgb="FF000000"/>
            <rFont val="Calibri"/>
            <family val="2"/>
            <scheme val="minor"/>
          </rPr>
          <t>======
ID#AAAB2Mcp24o
Lina F Andrade H    (2026-03-19 22:27:16)
Lina F Andrade H: Cando se cotizo se identifica que ni vienen de 4" de esa potencia, Se cambia de 4" a 6"</t>
        </r>
      </text>
    </comment>
  </commentList>
</comments>
</file>

<file path=xl/sharedStrings.xml><?xml version="1.0" encoding="utf-8"?>
<sst xmlns="http://schemas.openxmlformats.org/spreadsheetml/2006/main" count="2243" uniqueCount="824">
  <si>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</si>
  <si>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</si>
  <si>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</si>
  <si>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</si>
  <si>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</si>
  <si>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</si>
  <si>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</si>
  <si>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</si>
  <si>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</si>
  <si>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</si>
  <si>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</si>
  <si>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</si>
  <si>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</si>
  <si>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</si>
  <si>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</si>
  <si>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</si>
  <si>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</si>
  <si>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</si>
  <si>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</si>
  <si>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</si>
  <si>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</si>
  <si>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</si>
  <si>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</si>
  <si>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</si>
  <si>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</si>
  <si>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</si>
  <si>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</si>
  <si>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</si>
  <si>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</si>
  <si>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</si>
  <si>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</si>
  <si>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</si>
  <si>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</si>
  <si>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</si>
  <si>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</si>
  <si>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</si>
  <si>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</si>
  <si>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</si>
  <si>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</si>
  <si>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</si>
  <si>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</si>
  <si>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</si>
  <si>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</si>
  <si>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</si>
  <si>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</si>
  <si>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</si>
  <si>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</si>
  <si>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</si>
  <si>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</si>
  <si>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</si>
  <si>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</si>
  <si>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</si>
  <si>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</si>
  <si>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</si>
  <si>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</si>
  <si>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</si>
  <si>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</si>
  <si>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</si>
  <si>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</si>
  <si>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</si>
  <si>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</si>
  <si>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</si>
  <si>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</si>
  <si>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</si>
  <si>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</si>
  <si>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</si>
  <si>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</si>
  <si>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</si>
  <si>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</si>
  <si>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</si>
  <si>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</si>
  <si>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</si>
  <si>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</si>
  <si>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</si>
  <si>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</si>
  <si>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</si>
  <si>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</si>
  <si>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</si>
  <si>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</si>
  <si>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</si>
  <si>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</si>
  <si>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</si>
  <si>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</si>
  <si>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</si>
  <si>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</si>
  <si>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</si>
  <si>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</si>
  <si>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</si>
  <si>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</si>
  <si>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</si>
  <si>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</si>
  <si>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</si>
  <si>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</si>
  <si>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</si>
  <si>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</si>
  <si>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</si>
  <si>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OBRAS PRELIMINARES</t>
  </si>
  <si>
    <t>DEMOLICIÓN PLACA DE CONTRAPISO H= 0,08 A 0,10 M (INC CARGUE, RETIRO Y DISPOSICION FINAL A SITIOS AUTORIZADOS)</t>
  </si>
  <si>
    <t>DEMOLICIÓN DE ACABADO Y ALISTADO DE PISO E= 0.08 M a 0.12 M Y GUARDAESCOBA (INC CARGUE, RETIRO Y DISPOSICION FINAL A SITIOS AUTORIZADOS)</t>
  </si>
  <si>
    <t>DEMOLICIÓN DE DINTEL EN CONCRETO E=0,12M - 0,25M H= 0.20M A 0.50M (INC RETIRO Y DISPOSICION FINAL A SITIOS AUTORIZADOS)</t>
  </si>
  <si>
    <t>DESMONTE Y DESCONEXIÓN DE APARATOS SANITARIOS: LAVAPLATOS, LAVAMANOS, SANITARIOS, ESTUFAS, ETC (INC CARGUE, RETIRO Y DISPOSICION FINAL A SITIOS AUTORIZADOS)</t>
  </si>
  <si>
    <t>DESMONTE DE TODO TIPO DE CUBIERTA EXISTENTE, INCLUYE ANDAMIOS CERTIFICADOS Y EL DESMONTE DE LA ESTRUCTURA METÁLICA O DE MADERA, LOS AMARRES, CERCHAS, CORREAS Y/O PERFILERÍA METÁLICA, INSTALACIONES ELÉCTRICAS O TUBERÍAS ADOSADAS, CANALES Y BAJANTES ETC (INC CARGUE, RETIRO Y DISPOSICION FINAL A SITIOS AUTORIZADOS)</t>
  </si>
  <si>
    <t>DESMONTE DE PUERTAS CON MARCOS (0,9M A 1,10M)X(2,0M 2,10M) . (INCLUYE RETIRO DE SOBRANTES)</t>
  </si>
  <si>
    <t>DESMONTE VENTANAS Y VIDRIOS(1,00M - 1,20M)X(2,0M - 2,50M) . ((INC CARGUE, RETIRO Y DISPOSICION FINAL A SITIOS AUTORIZADOS)</t>
  </si>
  <si>
    <t>DESMONTE DE LUMINARIA. (INC CARGUE, RETIRO Y DISPOSICION FINAL A SITIOS AUTORIZADOS)</t>
  </si>
  <si>
    <t xml:space="preserve"> DESMONTE DE REDES ELECTRICAS (INCLUYE, TUBERIA, CABLEADO , TOMAS , CAJAS ETC)</t>
  </si>
  <si>
    <t>DESMONTE DE CABALLETE ASBESTO CEMENTO</t>
  </si>
  <si>
    <t>DESMONTE DE CANALES Y BAJANTES.(INC CARGUE, RETIRO Y DISPOSICION FINAL A SITIOS AUTORIZADOS)</t>
  </si>
  <si>
    <t>DESMONTE DE TODO TIPO DE CIELORASO EXISTENTE (DURASTIC, MADERA, DRY WALL, PLÁSTICO, INCLUYE ANDAMIO CERTIFICADO, RETIRO DE ESTRUCTURA, ACCESORIOS, APARATOS ELECTRICOS INCRUSTADOS, INC CARGUE, RETIRO Y DISPOSICION FINAL A SITIOS AUTORIZADOS)</t>
  </si>
  <si>
    <t>DEMOLICION DE ENCHAPE  (INC CARGUE, RETIRO Y DISPOSICION FINAL A SITIOS AUTORIZADOS)</t>
  </si>
  <si>
    <t>DEMOLICIÓN DE ENCHAPE EN MUROS (INC CARGUE, RETIRO Y DISPOSICION FINAL A SITIOS AUTORIZADOS)</t>
  </si>
  <si>
    <t>DEMOLICION DE MESONES EN CONCRETO (INC CARGUE, RETIRO Y DISPOSICION FINAL A SITIOS AUTORIZADOS)</t>
  </si>
  <si>
    <t>DEMOLICIÓN DE PAÑETE DE MUROS (INC CARGUE, RETIRO Y DISPOSICION FINAL A SITIOS AUTORIZADOS)</t>
  </si>
  <si>
    <t>ADECUACIÓN  DE VENTANERIA Y REJAS CONSISTENTE EN: DESMONTE DE REJAS, ADECUACIÓN DE SOPORTES E INSTALACIÓN AL INTERIOR, ADECUACIÓN  CON MASILLA, ANTICORROSIVO Y PINTURA DE VENTANERIA Y REJAS, SOLDADO DE ELEMENTOS SUELTOS Y REPOSICIÓN DE MANIJAS.</t>
  </si>
  <si>
    <t>LIMPIEZA Y ADECUACIÓN  A CÁRCAMO (INCLUYE DESMONTE Y MONTAJE DE REJILLA, LIMPIEZA, RETIRO Y DISPOSICIÓN DE MATERIAL SOBRANTE, RESANE DE GRIETAS Y BORDE)</t>
  </si>
  <si>
    <t>ADECUACIÓN  Y PINTURA DE MARCOS METÁLICOS EN LÁMINA COLDROLLED. INCLUYE SOLDADURA, MASILLA, PULIDA, ANTICORROSIVO Y PINTURA.</t>
  </si>
  <si>
    <t>CORTE Y DEMOLICIÓN DE PLACA DE CONTRAPISO ESPESOR ENTRE 10 Y12 CMTS PARA INSTALACIÓN DE REDES HIDROSANITARIAS (ANCHO APROX 30 CM) (INC CARGUE, RETIRO Y DISPOSICION FINAL A SITIOS AUTORIZADOS)</t>
  </si>
  <si>
    <t>RETIRO DE SOBRANTES: CARGUE TRANSPORTE Y DISPOSICION FINAL DE ESCOMBROS A SITIO AUTORIZADO (APLICA PARA SOBRANTES QUE NO PERTENECEN A LAS ACTIVIDADES DE LA OBRA).</t>
  </si>
  <si>
    <t>CIMENTACION</t>
  </si>
  <si>
    <t>CONCRETOS PARA CIMENTACION</t>
  </si>
  <si>
    <t>TUBERIA PVC-L Ø 4"  (INC. ACCESORIOS, BASE Y TODO LO NECESARIO PARA SU CORRECTA INSTALACIÓN)</t>
  </si>
  <si>
    <t xml:space="preserve">SUMINISTRO E INSTALACIÓN FILTRO  GEODREN  45X45  CON TUBERIA FILTRO  DE D=100 MM  (INLCUYE GEOTEXTIL Y GRAVILLA) </t>
  </si>
  <si>
    <t>CAJA INSPECCION  60 X 60 X 60 CM (INC. BASE Y CAÑUELA Y TAPA CON MARCO METALICO)</t>
  </si>
  <si>
    <t>TRAMPA DE GRASAS 1.2 X 1.5 M  X 1.00 M (INCLUYE TODO LO NECESARIO PARA SU CORRECTO FUNCIONAMIENTO)</t>
  </si>
  <si>
    <t>RAMPA - LOSA MACIZA CONCRETO 3000 PSI - H = 15 CM</t>
  </si>
  <si>
    <t>CONCRETO IMPERMEABILIZADO PARA TANQUE SUBTERRANEO 3500 PSI</t>
  </si>
  <si>
    <t>MURO EN BLOQUE CONCRETO F'C 13 Mpa E = 10 CM (INCLUYE GRAFIL)</t>
  </si>
  <si>
    <t>MURO EN LADRILLO TOLETE PRENSADO E = 12CM (INCLUYE GRAFIL)</t>
  </si>
  <si>
    <t>MURO EN LADRILLO TOLETE PRENSADO E = 25CM (MURO DOBLE) (INCLUYE GRAFIL)</t>
  </si>
  <si>
    <t>MURO EN BLOQUE NO. 4  E=10 CM (INC GRAFIL).</t>
  </si>
  <si>
    <t>MURO EN BLOQUE NO. 5  E=12  CM (INC GRAFIL).</t>
  </si>
  <si>
    <t>MURO EN LADRILLO TOLETE COMUN E=6 CM</t>
  </si>
  <si>
    <t>MURO EN LADRILLO TOLETE RECOCIDO E=24 CM (INC MORTERO DE PEGA)</t>
  </si>
  <si>
    <t>ELEMENTOS EN MAMPOSTERIA</t>
  </si>
  <si>
    <t>DINTEL LADRILLO HUECO NO. 4 (INC MORTERO Y  ACERO DE REFUERZO)</t>
  </si>
  <si>
    <t>VARIOS - MAMPOSTERIA</t>
  </si>
  <si>
    <t xml:space="preserve">MURO EN DRY WALL DE 12 MM  INCLUYE ESTRUCTURA METALICA , MASILLA , CINTA Y PRIMERA MANO DE PINTURA , VISTO DOS CARAS  E=12 CMS </t>
  </si>
  <si>
    <t>ELEMENTOS CONCRETO FUNDIDOS SITIO</t>
  </si>
  <si>
    <t>SUMINISTRO E INSTALACIÓN MESONES EN CONCRETO DE 40 CM</t>
  </si>
  <si>
    <t>CONEXION A TANQUES</t>
  </si>
  <si>
    <t>CONEXIÓN COMPLETA A TANQUE ELEVADO EN Ø  Ø1/2" A 3/4"  PVC</t>
  </si>
  <si>
    <t>RED GENERAL DE AGUA FRIA</t>
  </si>
  <si>
    <t>RED SUMINISTRO PVCP DE 1/2" (INC. ACCESORIOS)</t>
  </si>
  <si>
    <t>REGISTRO P/D RED WHITE  Ø 1/2" Ó EQUIVALENTE</t>
  </si>
  <si>
    <t>SALIDAS SANITARIAS</t>
  </si>
  <si>
    <t>SUMINISTRO E INSTALACION REJILLA EN ALUMINIO TIPO GRANADA PARA BALL CON TRAGANTE DE 4"</t>
  </si>
  <si>
    <t>BAJANTE A.N.  PVC Ø 3" (INC. ACCESORIOS)</t>
  </si>
  <si>
    <t>BAJANTE A.N.  PVC Ø 4" (INC. ACCESORIOS)</t>
  </si>
  <si>
    <t>INSTALACIÓN ELECTRICA, TELEFÓNICA Y COMUNICACIONES</t>
  </si>
  <si>
    <t>SALIDAS PARA ALUMBRADO Y TOMAS (INCLUYEN TUBERIA Y CABLEADO HASTA UNA DISTANCIA DE 3,00 METROS)</t>
  </si>
  <si>
    <t>SALIDA + INTERRUPTOR SENCILLO LUMINEX O EQUIVALENTE - INCLUYE CAJA, TUBERIA PVC  DE 1/2", CONDUCTORES DE COBRE #12 AWG, LS ZH, APARATO ELECTRICO CORRESPONDIENTE Y DEMÁS ACCESORIOS NECESARIOS PARA SU CORRECTA INSTALACIÓN. SALIDA HASTA UNA DISTANCIA DE 3,00M</t>
  </si>
  <si>
    <t>SALIDA + INTERRUPTOR DOBLE LUMINEX O EQUIVALENTE - INCLUYE CAJA, TUBERIA PVC DE 1/2", CONDUCTORES DE COBRE #12 AWG, PE, HF, FR, LS, CT, APARATO ELECTRICO CORRESPONDIENTE Y DEMÁS ACCESORIOS NECESARIOS PARA SU CORRECTA INSTALACIÓN. SALIDA HASTA UNA DISTANCIA DE 3,00M</t>
  </si>
  <si>
    <t>SUMINISTRO E INSTALACIÓN CONDULETAS EN TEE SALIDA 3/4"</t>
  </si>
  <si>
    <t>SALIDA PARA LUMINARIA  - INCLUYE CAJA, TUBERIA PVC DE 1/2", CONDUCTORES DE COBRE #12 AWG, LS ZH, APARATO ELECTRICO CORRESPONDIENTE Y DEMÁS ACCESORIOS NECESARIOS PARA SU CORRECTA INSTALACIÓN. SALIDA HASTA UNA DISTANCIA DE 3,00M</t>
  </si>
  <si>
    <t>SUMINISTRO INSTALACION DE SALIDA ELÉCTRICA PARA LUMINARIA LED. SALIDA PARA ILUMINACION EXTERIOR INCLUYE TUBERÍA EMT 1/2", CONDUCTORES DE COBRE #12 AWG, LS ZH, APARATO ELECTRICO CORRESPONDIENTE Y DEMÁS ACCESORIOS NECESARIOS PARA SU CORRECTA INSTALACIÓN. SALIDA HASTA UNA DISTANCIA DE 3,00M</t>
  </si>
  <si>
    <t>ACOMETIDAS Y CONDUCTORES</t>
  </si>
  <si>
    <t>TUBERIA PVC 1/2" EMBEBIDA. INC. ACCESORIOS</t>
  </si>
  <si>
    <t>TUBERIA EMT 1/2" - SUSPENDIDA INCLUYE ACCESORIOS Y FIJACIONES</t>
  </si>
  <si>
    <t>TUBERIA EMT 1" - SUSPENDIDA INCLUYE ACCESORIOS Y FIJACIONES</t>
  </si>
  <si>
    <t>SUMINISTRO E INSTALACION TUBERIA IMC 3/4" ADOSADA A FACHADA PARA BAJANTE PUESTA A TIERRA, INCLUYE ACCESORIOS Y FIJACION</t>
  </si>
  <si>
    <t>APARATOS ELÉCTRICOS (INCLUYE SUM E INSTALACIÓN -SOLO APLICA PARA CAMBIOS O MEJORAMIENTOS)</t>
  </si>
  <si>
    <t xml:space="preserve">SUMINISTRO E INSTALACIÓN BOTON TIMBRE AVE 605 </t>
  </si>
  <si>
    <t>SUMINISTRO, TRANSPORTE E INSTALACIÓN DE CAJA DE PASO METÁLICA (12 X 12 X 5)CM. INCLUYE ACCESORIOS PARA SU CORRECTA INSTALACIÓN.</t>
  </si>
  <si>
    <t>SUMINISTRO, TRANSPORTE E INSTALACION DE DE CAJA 40 X 40 DE PASO, INCLUYE MATERIAL Y TODOS LOS ELEMENTOS NECESARIOS PARA SU CORRECTO FUNCIONAMIENTO</t>
  </si>
  <si>
    <t>PAÑETES</t>
  </si>
  <si>
    <t>PAÑETES SOBRE MUROS</t>
  </si>
  <si>
    <t>FILOS Y DILATACIONES EN PAÑETE</t>
  </si>
  <si>
    <t xml:space="preserve">PAÑETE IMPERMEABILIZADO S/MUROS 1:4. </t>
  </si>
  <si>
    <t xml:space="preserve">PAÑETE LISO SOBRE MUROS 1:4  </t>
  </si>
  <si>
    <t xml:space="preserve">PAÑETE RUSTICO SOBRE MUROS 1:5 </t>
  </si>
  <si>
    <t>RESANES GENERALES (Corresponde a actividades de reparación con mortero, para cumplir con la uniformidad de superficie,verticalidad y demas condiciones para entrega final del elemento)</t>
  </si>
  <si>
    <t xml:space="preserve">PAÑETE LISO BAJO PLACAS 1:4 </t>
  </si>
  <si>
    <t xml:space="preserve">PISOS </t>
  </si>
  <si>
    <t>BASES PISOS Y AFINADOS</t>
  </si>
  <si>
    <t>CEMENTO ESMALTADO MORTERO 1:4 H=1.5 CM</t>
  </si>
  <si>
    <t>ACABADOS PISOS</t>
  </si>
  <si>
    <t>BALDOSIN GRANITO BH-5 DE 33X33 MORTERO 1:4 - (INCLUYE JUNTA DE DILATACION, DESTRONQUE, PULIDA Y BRILLADA) (SUMINISTRO E INSTALACIÓN)</t>
  </si>
  <si>
    <t>PISOPACK VINILO COMERCIAL 2 MM (SUMINISTRO E INSTALACIÓN)</t>
  </si>
  <si>
    <t>SUMINISTRO E INSTALACION DE BALDOSA CERAMICA ANTIDESLIZANTE EN DUROPISO 33X33</t>
  </si>
  <si>
    <t>GUARDAESCOBAS</t>
  </si>
  <si>
    <t>GUARDAESCOBA EN GRAVILLA LAVADA (SUMINISTRO E INSTALACIÓN)</t>
  </si>
  <si>
    <t>MEDIA CAÑA EN GRANITO H = 0.10 M</t>
  </si>
  <si>
    <t>GUARDAESCOBA EN TABLETA DE GRES SAHARA (SUMINISTRO E INSTALACIÓN)</t>
  </si>
  <si>
    <t xml:space="preserve">CUBIERTAS E IMPERMEABILIZACIONES </t>
  </si>
  <si>
    <t>IMPERMEABILIZACIONES Y AISLAMIENTOS</t>
  </si>
  <si>
    <t>AFINADO CUBIERTAS PLANAS MORTERO 1:3 IMPERMEABILIZADO. INCLUYE PENDIENTADO Y REMATES E=6cm</t>
  </si>
  <si>
    <t>IMPERMEABILIZACION EXTERIOR ESTRUCTURAS DE CONCRETO ENTERRADAS IGOL DENSO 2 MANOS</t>
  </si>
  <si>
    <t>MEDIA CAÑA EN  MORTERO 1:3 PARA CUBIERTAS</t>
  </si>
  <si>
    <t xml:space="preserve">SUMINISTRO E INSTALACION DE MANTO ASFALTICO 2.8 A 3.00 MM </t>
  </si>
  <si>
    <t>SUMINISTRO E INSTALACION DE ESTRUCTURA METALICA PARA CUBIERTAS. NORMA NSR10 TITULO F. PERFILERIA ASTM A572 GR50 Y ASTM A37. SOLDADURA E70XX. INC CERCHAS, CORREAS, TENSORES, ANCLAJES Y ACCESORIOS, LIMPIEZA SSPC-SP3, PINTURA ANTICORROSIVA 3 MILS Y ACABADO ESMALTE ALQUIDICO 3 MILS</t>
  </si>
  <si>
    <t>ADECUACIÓN DE CERCHAS O ESTRUCTURA EXISTENTE PARA REUTILIZAR (INCLUYE, SOLDADURA, ANTICORROSIVO Y PINTURA)</t>
  </si>
  <si>
    <t>SUMINISTRO E INSTALACIÓN CUBIERTA EN TEJA PANEL METÁLICO DE ALUZINC - ALUZINC CAL 26 TIPO SANDUCHE, CON AISLAMIENTO TERMICO CON PANEL DE POLIURETANO, ACABADO EN PINTURA POLIESTER HORNEADA EN AMBAS CARAS. ESPESOR DE 2``</t>
  </si>
  <si>
    <t>ACCESORIOS Y OTROS</t>
  </si>
  <si>
    <t>BAJANTE LAMINA GALVANIZADA 12 X 6 - CAL. 20</t>
  </si>
  <si>
    <t>SUMINISTRO E INSTALACION DE CANAL LAMINA GALVANIZADA  DS = 100 CM - CAL 20. INCLUYE SOPORTES, SOSCOS, REFUERZOS Y GARGOLAS DE REBOSE</t>
  </si>
  <si>
    <t xml:space="preserve">SUMINISTRO E INSTALACION DE FLANCHE LAMINA GALVANIZADA CL. 20  -  DS=20 CM. </t>
  </si>
  <si>
    <t xml:space="preserve">SUMINISTRO E INSTALACION DE FLANCHE LAMINA GALVANIZADA CL. 20  -  DS=30 CM. </t>
  </si>
  <si>
    <t xml:space="preserve">SUMINISTRO E INSTALACION DE FLANCHE LAMINA GALVANIZADA CL. 20  -  DS=80 CM. </t>
  </si>
  <si>
    <t>SUMINISTRO E INSTALACION DE TRAGANTE DE CUPULA Ø 4"</t>
  </si>
  <si>
    <t>SUMINISTRO E INSTALACION DE CANAL LAMINA GALVANIZADA  DS = 75 CM - CAL 20. INCLUYE SOPORTES, SOSCOS, REFUERZOS Y GARGOLAS DE REBOSE</t>
  </si>
  <si>
    <t xml:space="preserve">CARPINTERIA DE METÁLICA </t>
  </si>
  <si>
    <t>CARPINTERIA EN ALUMINIO</t>
  </si>
  <si>
    <t>SUMINISTRO E INSTALACION DE VENTANERIA DE ALUMINIO, TIPO CORREDIZA, PERFIL EXTRUIDO, ACABADO ANODIZADO, VIDRIO DE SEGURIDAD, NORMA NSR10 K.4.2 Y K.4.3. INCLUYE EMPAQUES, SELLOS, ANCLAJES, ACCESORIOS Y ALFAJIA DE ALUMINIO (SI APLICA)</t>
  </si>
  <si>
    <t>SUMINISTRO E INSTALACION DE VENTANERIA DE ALUMINIO, TIPO BATIENTE, PERFIL EXTRUIDO, ACABADO ANODIZADO, VIDRIO DE SEGURIDAD, NORMA NSR10 K.4.2 Y K.4.3. INCLUYE EMPAQUES, SELLOS, ANCLAJES, ACCESORIOS Y ALFAJIA DE ALUMINIO (SI APLICA)</t>
  </si>
  <si>
    <t>SUMINISTRO E INSTALACION DE VENTANERIA DE ALUMINIO, TIPO FIJO, PERFIL EXTRUIDO, ACABADO ANODIZADO, VIDRIO DE SEGURIDAD, NORMA NSR10 K.4.2 Y K.4.3. INCLUYE EMPAQUES, SELLOS, ANCLAJES, ACCESORIOS Y ALFAJIA DE ALUMINIO (SI APLICA)</t>
  </si>
  <si>
    <t>VENTANAS SERIE 8025 ALUMINIO (SUMINISTRO E INSTALACIÓN)</t>
  </si>
  <si>
    <t>PUERTA Y MARCO EN ALUMINIO ANODIZADO SERIE 3831/5020 - COLOR MATE NATURAL + VIDRIO CRISTAL TEMPLADO INCOLORO 5 MM (SUMINISTRO E INSTALACIÓN)</t>
  </si>
  <si>
    <t>MANTENIMIENTO DE SUPERFICIES DE CARPINTERÍA EN MADERA (INCLUYE TRANSPORTE, LIJADA, MASILLA, ESMALTE MADERA)</t>
  </si>
  <si>
    <t>CARPINTERIA EN LAMINA</t>
  </si>
  <si>
    <t>SUMINISTRO E INSTALACION DE BARANDA METALICA CORREDORES DE CIRCULACION, TUBO CIRCULAR EN ACERO GALVANIZADO DE 2" INCLINADO HACIA EL INTERIOR, EN ANCLAJE LATERAL A LA LOSA CON PLATINAS DE 0,17 CM X 0,20 CM DE ACERO DE 1/4" Y CHAZO DE ANCLAJE DE 3/8" X 3" CON PLATINAS DE HIERRO LATERALES DE 3/8" X 2" Y PLATINAS INTERNAS DE 1/4" X 1 1/2"  TUBO INTERNO EN ACERO DE 1 1/2" DOS MANOS DE ANTICORROSIVO Y ACABADO EN PINTURA ESMALTE</t>
  </si>
  <si>
    <t>SUMINISTRO E INSTALACION DE PASAMANOS METALICO TUBO ESTRUCTURAL 1 1/2" 2.5 MM. INCLUYE ANCLAJES Y ACCESORIOS</t>
  </si>
  <si>
    <t>SUMINISTRO E INSTALACIÓN DE PUERTA EN LÁMINA SENCILLA COLD ROLLED C18 INCLUYE MARCO EN LAMINA GALVANIZADA C18 (ANTICORROSIVO Y PINTURA EN ESMALTE A DOS MANOS, INCLUYE ANCLAJES, BISAGRAS Y CERRADURA DE PASADOR)</t>
  </si>
  <si>
    <t>ENCHAPES</t>
  </si>
  <si>
    <t>ENCHAPE SOBRE MUROS</t>
  </si>
  <si>
    <t>ENCHAPE PARED EGEO O EQUIVALENTE 20.5 X 20.5 - (INCLUYE WIN EN ALUMINIO) (SUMINISTRO E INSTALACIÓN)</t>
  </si>
  <si>
    <t>ENCHAPE PARED 25 X 35 - (INCLUYE WIN EN ALUMINIO) (SUMINISTRO E INSTALACIÓN)</t>
  </si>
  <si>
    <t>ENCHAPE SOBRE MESONES</t>
  </si>
  <si>
    <t>ENCHAPE PARED EGEO O  EQUIVALENTE 20.5 X 20.5 MESONES B = 60 CM. (INCLUYE WIN EN ALUMINIO) (SUMINISTRO E INSTALACIÓN)</t>
  </si>
  <si>
    <t xml:space="preserve">GRANITO PULIDO MESONES  B = 60 CM INCLUYE SALPICADERO Y FALDÓN </t>
  </si>
  <si>
    <t>ILUMINACION</t>
  </si>
  <si>
    <t>SUMINISTRO E INSTALACION DE LUMINARIAS</t>
  </si>
  <si>
    <t>SUMINISTRO, TRANSPORTE E INSTALACIÓNDE LUMINARIA PANEL LED REDONDO 6" 12W, 6500 K, 100-240 V, FLUJO LUMINOSO MAYOR A 600 LM, IRC 70, VIDA ÚTIL MAYOR A 20,000 H. INCLUYE CONECTORES DE RESORTE, CABLE ENCAUCHETDO, CINTA , ACCESORIOS DE FIJACIÓN Y SOPORTE Y TODO LO NECESARIO PARA SU CORECTA INSTALACION Y FUNCIONAMIENTO. MATERIAL CERTIFICADO, GARANTIZADO E INSTALADO SEGÚN REGLAMENTACIÓN NTC 2050.</t>
  </si>
  <si>
    <t>SUMINISTRO, TRANSPORTE E INSTALACIÓN DE LUMINARIA HERMÉTICA STIL LED DE 40W, 6500 K, 100-240 V, FLUJO LUMINOSO MAYOR A 4000 LM, IRC 80, VIDA ÚTIL MAYOR A 45,000 H. INCLUYE: CONECTORES DE RESORTE, CABLE ENCAUCHETADO, CINTA , ACCESORIOS DE FIJACIÓN Y SOPORTE  Y TODO LO NECESARIO PARA SU CORECTA INSTALACION Y FUNCIONAMIENTO. MATERIAL CERTIFICADO, GARANTIZADO E INSTALADO SEGÚN REGLAMENTACIÓN NTC 2050.</t>
  </si>
  <si>
    <t>SUMINISTRO, TRANSPORTE E INSTALACIÓNDE LUMINARIA APLIQUE LED TIPO TORTUGA, 12 W, 100-240 V, 6500 K, IRC 70. INCLUYE CONECTORES DE RESORTE, CINTA, ACCESORIOS DE FIJACIÓN Y SOPORTE. MATERIAL CERTIFICADO, GARANTIZADO E INSTALADO SEGÚN REGLAMENTACIÓN NTC 2050.</t>
  </si>
  <si>
    <t>APARATOS SANITARIOS Y ACCESORIOS</t>
  </si>
  <si>
    <t>APARATOS SANITARIOS</t>
  </si>
  <si>
    <t>SUMINISTRO, TRANSPORTE E INSTALACION DE GRIFERIA ANTIVANDALICA PARA LAVAMANOS PICO CORTO TIPO PUSH, CONEXION Ø 3/4" Ó 1/2", 24-AA-142006 DOCOL Ó SIMILAR.</t>
  </si>
  <si>
    <t xml:space="preserve">SUMINISTRO, TRANSPORTE E INSTALACION DE ORINAL MEDIANO DE COLGAR INSTITUCIONAL COLOR BLANCO + KIT VÁLVULA DE DESCARGA ANTIVÁNDÁLICA ALTA PRESIÓN PARA ORINAL </t>
  </si>
  <si>
    <t>SUMINISTRO, TRANSPORTE E INSTALACION DE ORINAL INFANTIL DE COLGAR INSTITUCIONAL COLOR BLANCO MARCA CORONA O EQUIVALENTE, CON GRIFERIA DE PUSH CONEXIÓN SUPERIOR</t>
  </si>
  <si>
    <t>SUMINISTRO, TRANSPORTE E INSTALACION DE SANITARIO INSTITUCIONAL PARA PERSONAS DE MOVILIDAD REDUCIDA COLOR BLANCO PARA CONEXION POSTERIOR DE ALTA PRESION TIPO CORONA Ó EQUIVALENTE CON GRIFERIA ANTIVANDALICA Y ACOPLE</t>
  </si>
  <si>
    <t>SUMINISTRO, TRANSPORTE E INSTALACION DE SANITARIO DE TANQUE AVANTI Y ACOPLE</t>
  </si>
  <si>
    <t>SUMINISTRO, TRANSPORTE E INSTALACION DE LAVAMANOS DE COLGAR BLANCO PARA MINUSVALIDOS HANDYCAP REF. GR-01291 O EQUIVALENTE. INCLUYE SIFON BOTELLA Y ACOPLE</t>
  </si>
  <si>
    <t>SUMINISTRO, TRANSPORTE E INSTALACION DE LAVAMANOS DE SOBREPONER MARSELLA BLANCO TIPO CORONA Ó EQUIVALENTE. INCLUYE SIFON Y ACOPLE</t>
  </si>
  <si>
    <t>SUMINISTRO, TRANSPORTE E INSTALACION DE GRIFERIA PARA LAVAMANOS INSTITUCIONAL TIPO PUSH</t>
  </si>
  <si>
    <t>SUMINISTRO, TRANSPORTE E INSTALACION DE  LAVAMANOS BLANCO ACUACER CON GRIFERIA, SIFON  Y ACOPLE</t>
  </si>
  <si>
    <t>SUMINISTRO, TRANSPORTE E INSTALACION DE LAVAPLATOS 50 X 35 INCLUYE GRIFERIA UNA LLAVE INCLUYE SIFON CANASTILLA Y ACOPLE</t>
  </si>
  <si>
    <t>SUMINISTRO E INSTALACION DE JUEGO DE DOS (2) BARRAS DE SEGURIDAD RECTAS FIJAS EN ACERO INOXIDABLE PARA BAÑO DE PERSONAS DE MOVILIDAD REDUCIDA</t>
  </si>
  <si>
    <t>SUMINISTRO E INSTALACION DE BARRA DE SEGURIDAD PLEGABLE O ABATIBLE  EN ACERO INOXIDABLE PARA BAÑO DE PERSONAS DE MOVILIDAD REDUCIDA</t>
  </si>
  <si>
    <t>SUMINISTRO E INSTALACIÓN DE PAPELERA ROLLO ASTRO BLANCO</t>
  </si>
  <si>
    <t>SUMINISTRO E INSTALACIÓN REJILLA PLASTICA CON SOSCO 3 X 2"</t>
  </si>
  <si>
    <t>SUMINISTRO E INSTALACIÓN  REJILLA PLASTICA 3 X 2"</t>
  </si>
  <si>
    <t>SUMINISTRO E INSTALACIÓN   TAPARREGISTRO 15 X 15</t>
  </si>
  <si>
    <t>OTROS - APARATOS SANITARIOS Y ACCESORIOS</t>
  </si>
  <si>
    <t>SUMINISTRO E INSTALACION DE TANQUE PLASTICO 1000 LTS. INC. VALVULA DE FLOTADOR Y ACCESORIOS</t>
  </si>
  <si>
    <t>APARATOS SANITARIOS Y ACCESORIOS - ANTIVANDÁLICOS TIPO PUSH (SUM E INSTALACION)</t>
  </si>
  <si>
    <t>DUCHA LAVAOJOS DE EMERGENCIA DE PEDESTAL, DE ACCIONAMIENTO MANUAL CON DESAGUE Y SIFÓN CROMADOS, BASE EN ACERO INOXIDABLE PARA ANCLAR AL PISO EN DIAMETRO 8"</t>
  </si>
  <si>
    <t>POCETA DE ASEO PREFABRICADA 30X30</t>
  </si>
  <si>
    <t>CIELOS RASOS Y DIVISIONES</t>
  </si>
  <si>
    <t>CIELOS RASOS</t>
  </si>
  <si>
    <t>SUMINISTRO, TRANSPORTE E INSTALACIÓN DE CIELO RASO PLANO BLANCO EN PVC E=6MM. INCLUYE ARMADURA DE SOPORTE, REMATES Y BOCELES</t>
  </si>
  <si>
    <t>SUMINISTRO, TRANSPORTE E INSTALACIÓN DE CIELO RASO EN LAMINA PLANA SUPERBOARD O EQUIVALENTE E=6MM. INCLUYE: ENCINTADO, MASILLA Y PINTURA</t>
  </si>
  <si>
    <t xml:space="preserve">SUMINISTRO, TRANSPORTE E INSTALACIÓN DE MURO EN SUPERBOARD DE 8 MM.  INCLUYE: ESTRUCTURA METALICA , MASILLA , CINTA Y  PINTURA , VISTO DOS CARAS  E=12 CMS </t>
  </si>
  <si>
    <t>SUMINISTRO, TRANSPORTE E INSTALACIÓN DE CIELO RASO EN RF, e= 1/2 Pulg + PINTURA EPÒXICA. INCLUYE ESTRUCTURA DE SOPORTE Y ANCLAJE</t>
  </si>
  <si>
    <t>REINSTALACION DE CIELO RASO EXISTENTE. INCLUYE REPOSICION DE PIEZAS EN MALESTADO. NO INCLUYE ESTRUCTURA</t>
  </si>
  <si>
    <t>DIVISIONES</t>
  </si>
  <si>
    <t>SUMINISTRO E INSTALACION DE DIVISIONES PARA BAÑOS EN ACERO INOXIDABLE TIPO 304-2B CAL 20, INCLUYE ELEMENTOS DE FIJACION Y ANCLAJE</t>
  </si>
  <si>
    <t>MURO EN SUPERBOARD DE 10 MM  INCLUYE  , MASILLA , CINTA Y  PINTURA , VISTO DOS CARAS  E=12 CMS (SOBRE ESTRUCTURA STEEL FRAMING)</t>
  </si>
  <si>
    <t>PINTURA</t>
  </si>
  <si>
    <t>PINTURA SOBRE MAMPOSTERIA</t>
  </si>
  <si>
    <t>SUMINISTRO E INSTALACION DE ESTUCO SOBRE PAÑETE</t>
  </si>
  <si>
    <t>SUMINISTRO E INSTALACION DE PINTURA EN VINILO TIPO 1 MUROS INTERIORES 3 MANOS</t>
  </si>
  <si>
    <t>FILOS Y DILATACIONES EN PINTURA</t>
  </si>
  <si>
    <t>SUMINISTRO E INSTALACION DE VINILO BAJO PLACA  -  2 MANOS</t>
  </si>
  <si>
    <t>ESCARIFICACION DE PINTURA MUROS INTERIORES Y EXTERIORES </t>
  </si>
  <si>
    <t>PINTURA SOBRE METAL</t>
  </si>
  <si>
    <t>SUMINISTRO E INSTALACION DE ANTICORROSIVO S/LAMINA  LLENA</t>
  </si>
  <si>
    <t>SUMINISTRO E INSTALACION DE ANTICORROSIVO S/LAMINA LINEAL</t>
  </si>
  <si>
    <t>SUMINISTRO, TRANSPORTE E INSTALACION DE ESMALTE  S/ LAMINA  LLENA. INCLUYE: WASH-PRIMER S/ALUMINIO</t>
  </si>
  <si>
    <t>SUMINISTRO E INSTALACION DE ESMALTE  S/ LAMINA LINEAL</t>
  </si>
  <si>
    <t>VARIOS - PINTURA</t>
  </si>
  <si>
    <t>SUMINISTRO E INSTALACION COLORPLAST FACHADA</t>
  </si>
  <si>
    <t xml:space="preserve">SUMINISTRO E INSTALACION DE PINTURA KORAZA PARA FACHADAS </t>
  </si>
  <si>
    <t>CERRADURAS Y VIDRIOS</t>
  </si>
  <si>
    <t>CERRADURAS</t>
  </si>
  <si>
    <t xml:space="preserve">SUMINISTRO E INSTALACION VIDRIO CRISTAL TEMPLADO INCOLORO - 6 MM </t>
  </si>
  <si>
    <t>ASEO Y VARIOS</t>
  </si>
  <si>
    <t>ASEO Y LIMPIEZA</t>
  </si>
  <si>
    <t>ASEO GENERAL</t>
  </si>
  <si>
    <t>LAVADO E HIDROFUGADO DE FACHADAS EN LADRILLO A LA VISTA. INCLUYE: ANDAMIOS, LAVADORA A PRESIÓN, SIKARINSE, HIDROFUGO Y TODO LO NECESARIA PARA SU CORRECTA EJECUCION EN OBRA</t>
  </si>
  <si>
    <t>LIMPIEZA DE CANALES Y BAJANTES</t>
  </si>
  <si>
    <t>SONDEO Y REVISIÓN DE DESAGUES</t>
  </si>
  <si>
    <t>COCINAS</t>
  </si>
  <si>
    <t xml:space="preserve">CAMPANA EXTRACTORA, CONSTRUIDA EN ACERO INOXIDABLE CALIBRE 20 TIPO 430, DE IGUAL MANERA LOS FILTROS TIPO LABERINTO, CANALES DE REFUERZO, DE RECOLECCIÓN DE GRASAS Y SU ESTRUCTURA, DEBEN SER DEL MISMO MATERIAL. </t>
  </si>
  <si>
    <t>DUCTO PARA SISTEMA DE EXTRACCIÓN DE HUMOS Y OLORES, FABRICADO EN LÁMINA DE ACERO GALVANIZADA CALIBRE 18 A 24 PARA ACOPLE DE CAMPANA CON EL EXTRACTOR, CON EMPALMES O UNIONES POR MEDIO DE MARCOS. EMPAQUE DE CAUCHO EN MEDIO DE LAS UNIONES DE LOS TRAMOS DE DUCTOS SELLADOS CON SILICONA TRANSPARENTE PARA IMPEDIR FUGA DE GRASA. TORNILLERÍA EN ACERO COMÚN CON TUERCA. TODOS LOS ELEMENTOS EN HIERRO DEBEN ESTAR RECUBIERTOS CON PINTURA BASE ANTICORROSIVA. EL SISTEMA CONSTRUCTIVO DE LOS CONDUCTOS DEBE SER HERMÉTICO. DONDE EL CONDUCTO HORIZONTAL CAMBIE DE DIRECCIÓN A SENTIDO VERTICAL ASCENDENTE Y SEA POSIBLE, SE DEBE INSTALAR UNA COMPUERTA DE CIERRE HERMÉTICO QUE PERMITA LA INSPECCIÓN Y LIMPIEZA DEL CONDUCTO. EL VOLUMEN EN CFM O PCM CALCULADO PARA CADA TRAMO DE CAMPANA Y SALIDA GENERAL ES DE UN MÁXIMO APROX. DE 14.000 CFM.</t>
  </si>
  <si>
    <t xml:space="preserve">MESÓN EN ACERO INOXIDABLE CON DIMENSIONES DE 0,65 DE ANCHO X 0,90 CMS DE ALTURA, CALIBRE 16 TIPO 304-2B, SALPICADERO POSTERIOR DE 9 A 10 CMS DE ALTURA, TAPA CON REFUERZOS EN LA PARTE INFERIOR EN FORMA LONGITUDINAL O TRANSVERSAL EN PERFILES DE ACERO COMÚN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FÁCIL DEL TAPAREGISTRO DE AGUA. ESQUINERAS EN ACERO INOXIDABLE CALIBRE 18 PARA SUJETAR LA TAPA Y LAS PATAS PARA CONFORMAR UN CONJUNTO SÓLIDO Y ESTRUCTURADO. </t>
  </si>
  <si>
    <t>POCETA EN ACERO INOXIDABLE FORMANDO UNA SOLA PIEZA CON EL MESÓN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t>
  </si>
  <si>
    <t>SUM. E INST. GRIFERÍA LAVAPLATOS 8"  (INC. SILICONA, TEFLÓN, CANASTILLA DESAGUE, SIFÓN EN P, ACOFLEX TRANSPORTE Y MANO DE OBRA)</t>
  </si>
  <si>
    <t>M2</t>
  </si>
  <si>
    <t>M</t>
  </si>
  <si>
    <t>UN</t>
  </si>
  <si>
    <t>M3</t>
  </si>
  <si>
    <t>KG</t>
  </si>
  <si>
    <t>JG</t>
  </si>
  <si>
    <t>1.1</t>
  </si>
  <si>
    <t>1.2.5N</t>
  </si>
  <si>
    <t>1.2.10N</t>
  </si>
  <si>
    <t>1.2.12N</t>
  </si>
  <si>
    <t>1.2.15N</t>
  </si>
  <si>
    <t>1.2.17N</t>
  </si>
  <si>
    <t>1.2.19N</t>
  </si>
  <si>
    <t>1.2.20N</t>
  </si>
  <si>
    <t>1.2.21N</t>
  </si>
  <si>
    <t>1.2.23N</t>
  </si>
  <si>
    <t>1.2.24N</t>
  </si>
  <si>
    <t>1.2.25N</t>
  </si>
  <si>
    <t>1.2.29N</t>
  </si>
  <si>
    <t>1.2.31N</t>
  </si>
  <si>
    <t>1.2.35N</t>
  </si>
  <si>
    <t>1.2.38N</t>
  </si>
  <si>
    <t>1.2.39N</t>
  </si>
  <si>
    <t>1.2.48N</t>
  </si>
  <si>
    <t>1.2.49N</t>
  </si>
  <si>
    <t>1.2.50N</t>
  </si>
  <si>
    <t>1.2.59N</t>
  </si>
  <si>
    <t>1.3.1</t>
  </si>
  <si>
    <t>2.2</t>
  </si>
  <si>
    <t>3.1.4</t>
  </si>
  <si>
    <t>3.3.2</t>
  </si>
  <si>
    <t>3.4.2</t>
  </si>
  <si>
    <t>3.4.5</t>
  </si>
  <si>
    <t>4.3.39</t>
  </si>
  <si>
    <t>4.4.4</t>
  </si>
  <si>
    <t>5.1.1</t>
  </si>
  <si>
    <t>5.2.1</t>
  </si>
  <si>
    <t>5.2.2</t>
  </si>
  <si>
    <t>5.2.5</t>
  </si>
  <si>
    <t>5.2.6</t>
  </si>
  <si>
    <t>5.2.7</t>
  </si>
  <si>
    <t>5.2.13</t>
  </si>
  <si>
    <t>5.3</t>
  </si>
  <si>
    <t>5.3.3</t>
  </si>
  <si>
    <t>5.5</t>
  </si>
  <si>
    <t>5.5.3</t>
  </si>
  <si>
    <t>6.2</t>
  </si>
  <si>
    <t>6.2.4</t>
  </si>
  <si>
    <t>7.2</t>
  </si>
  <si>
    <t>7.2.1</t>
  </si>
  <si>
    <t>7.3</t>
  </si>
  <si>
    <t>7.3.1</t>
  </si>
  <si>
    <t>7.3.20</t>
  </si>
  <si>
    <t>7.5</t>
  </si>
  <si>
    <t>7.5.3</t>
  </si>
  <si>
    <t>7.6.1</t>
  </si>
  <si>
    <t>7.6.2</t>
  </si>
  <si>
    <t>8.1</t>
  </si>
  <si>
    <t>8.1.1</t>
  </si>
  <si>
    <t>8.1.3</t>
  </si>
  <si>
    <t>8.1.17</t>
  </si>
  <si>
    <t>8.1.21</t>
  </si>
  <si>
    <t>8.1.22</t>
  </si>
  <si>
    <t>8.3</t>
  </si>
  <si>
    <t>8.3.1</t>
  </si>
  <si>
    <t>8.3.7</t>
  </si>
  <si>
    <t>8.3.9</t>
  </si>
  <si>
    <t>8.3.13</t>
  </si>
  <si>
    <t>8.16</t>
  </si>
  <si>
    <t>8.16.1</t>
  </si>
  <si>
    <t>8.16.22</t>
  </si>
  <si>
    <t>8.16.23</t>
  </si>
  <si>
    <t>9.1</t>
  </si>
  <si>
    <t>9.1.1</t>
  </si>
  <si>
    <t>9.1.3</t>
  </si>
  <si>
    <t>9.1.7</t>
  </si>
  <si>
    <t>9.1.9</t>
  </si>
  <si>
    <t>9.1.10</t>
  </si>
  <si>
    <t>9.2.4</t>
  </si>
  <si>
    <t>10.1</t>
  </si>
  <si>
    <t>10.1.5</t>
  </si>
  <si>
    <t>10.2</t>
  </si>
  <si>
    <t>10.2.7</t>
  </si>
  <si>
    <t>10.2.10</t>
  </si>
  <si>
    <t>10.2.17</t>
  </si>
  <si>
    <t>10.3</t>
  </si>
  <si>
    <t>10.3.3</t>
  </si>
  <si>
    <t>10.3.6</t>
  </si>
  <si>
    <t>10.3.8</t>
  </si>
  <si>
    <t>11.1</t>
  </si>
  <si>
    <t>11.1.1</t>
  </si>
  <si>
    <t>11.1.2</t>
  </si>
  <si>
    <t>11.1.5</t>
  </si>
  <si>
    <t>11.1.6</t>
  </si>
  <si>
    <t>11.2.4</t>
  </si>
  <si>
    <t>11.2.9N</t>
  </si>
  <si>
    <t>11.2.11N</t>
  </si>
  <si>
    <t>11.3</t>
  </si>
  <si>
    <t>11.3.1</t>
  </si>
  <si>
    <t>11.3.6</t>
  </si>
  <si>
    <t>11.3.7</t>
  </si>
  <si>
    <t>11.3.8</t>
  </si>
  <si>
    <t>11.3.10</t>
  </si>
  <si>
    <t>11.3.12</t>
  </si>
  <si>
    <t>11.3.14</t>
  </si>
  <si>
    <t>12.1</t>
  </si>
  <si>
    <t>12.1.1</t>
  </si>
  <si>
    <t>12.1.2</t>
  </si>
  <si>
    <t>12.1.3</t>
  </si>
  <si>
    <t>12.1.7</t>
  </si>
  <si>
    <t>12.1.8</t>
  </si>
  <si>
    <t>12.1.10N</t>
  </si>
  <si>
    <t>12.2</t>
  </si>
  <si>
    <t>12.2.6</t>
  </si>
  <si>
    <t>12.2.7</t>
  </si>
  <si>
    <t>12.2.11N</t>
  </si>
  <si>
    <t>13.1</t>
  </si>
  <si>
    <t>13.1.1</t>
  </si>
  <si>
    <t>13.1.5</t>
  </si>
  <si>
    <t>13.2</t>
  </si>
  <si>
    <t>13.2.1</t>
  </si>
  <si>
    <t>13.2.5</t>
  </si>
  <si>
    <t>14.1</t>
  </si>
  <si>
    <t>14.1.5</t>
  </si>
  <si>
    <t>14.1.15</t>
  </si>
  <si>
    <t>14.1.16</t>
  </si>
  <si>
    <t>15.1</t>
  </si>
  <si>
    <t>15.1.2</t>
  </si>
  <si>
    <t>15.1.3</t>
  </si>
  <si>
    <t>15.1.5</t>
  </si>
  <si>
    <t>15.1.6</t>
  </si>
  <si>
    <t>15.1.9</t>
  </si>
  <si>
    <t>15.1.11</t>
  </si>
  <si>
    <t>15.1.12</t>
  </si>
  <si>
    <t>15.1.13</t>
  </si>
  <si>
    <t>15.1.14</t>
  </si>
  <si>
    <t>15.1.17</t>
  </si>
  <si>
    <t>15.2.1</t>
  </si>
  <si>
    <t>15.2.3</t>
  </si>
  <si>
    <t>15.2.5</t>
  </si>
  <si>
    <t>15.2.6</t>
  </si>
  <si>
    <t>15.2.7</t>
  </si>
  <si>
    <t>15.2.12</t>
  </si>
  <si>
    <t>15.3</t>
  </si>
  <si>
    <t>15.3.3</t>
  </si>
  <si>
    <t>15.4</t>
  </si>
  <si>
    <t>15.4.1</t>
  </si>
  <si>
    <t>15.4.4</t>
  </si>
  <si>
    <t>16.1</t>
  </si>
  <si>
    <t>16.1.1</t>
  </si>
  <si>
    <t>16.1.3</t>
  </si>
  <si>
    <t>16.1.4</t>
  </si>
  <si>
    <t>16.1.6N</t>
  </si>
  <si>
    <t>16.1.7N</t>
  </si>
  <si>
    <t>16.2</t>
  </si>
  <si>
    <t>16.2.1</t>
  </si>
  <si>
    <t>16.2.3N</t>
  </si>
  <si>
    <t>17.1</t>
  </si>
  <si>
    <t>17.1.1</t>
  </si>
  <si>
    <t>17.1.2</t>
  </si>
  <si>
    <t>17.1.3</t>
  </si>
  <si>
    <t>17.1.5</t>
  </si>
  <si>
    <t>17.1.7N</t>
  </si>
  <si>
    <t>17.2</t>
  </si>
  <si>
    <t>17.2.1</t>
  </si>
  <si>
    <t>17.2.2</t>
  </si>
  <si>
    <t>17.2.3</t>
  </si>
  <si>
    <t>17.2.4</t>
  </si>
  <si>
    <t>17.3</t>
  </si>
  <si>
    <t>17.3.1</t>
  </si>
  <si>
    <t>17.3.8</t>
  </si>
  <si>
    <t>18.1</t>
  </si>
  <si>
    <t>18.3.2</t>
  </si>
  <si>
    <t>20.1</t>
  </si>
  <si>
    <t>20.1.1</t>
  </si>
  <si>
    <t>20.1.2</t>
  </si>
  <si>
    <t>20.1.4</t>
  </si>
  <si>
    <t>20.1.5</t>
  </si>
  <si>
    <t>21.2</t>
  </si>
  <si>
    <t>21.2.1</t>
  </si>
  <si>
    <t>21.2.3</t>
  </si>
  <si>
    <t>21.2.15</t>
  </si>
  <si>
    <t>21.2.16</t>
  </si>
  <si>
    <t>21.2.19</t>
  </si>
  <si>
    <t>2,1,1</t>
  </si>
  <si>
    <t>2,1,2</t>
  </si>
  <si>
    <t>2,1,3</t>
  </si>
  <si>
    <t>2,1,4</t>
  </si>
  <si>
    <t>2,1,5</t>
  </si>
  <si>
    <t>2,1,6</t>
  </si>
  <si>
    <t>2,1,7</t>
  </si>
  <si>
    <t>2,1,8</t>
  </si>
  <si>
    <t>2,1,9</t>
  </si>
  <si>
    <t>2,1,10</t>
  </si>
  <si>
    <t>2,1,11</t>
  </si>
  <si>
    <t>2,1,12</t>
  </si>
  <si>
    <t>2,1,13</t>
  </si>
  <si>
    <t>9,1,1</t>
  </si>
  <si>
    <t>9,1,2</t>
  </si>
  <si>
    <t>9,1,3</t>
  </si>
  <si>
    <t>9,1,5</t>
  </si>
  <si>
    <t>9,1,4</t>
  </si>
  <si>
    <t>16,1,1</t>
  </si>
  <si>
    <t>19,1,2</t>
  </si>
  <si>
    <t>19,1,3</t>
  </si>
  <si>
    <t>23,1,1</t>
  </si>
  <si>
    <t>23,1,2</t>
  </si>
  <si>
    <t>26,1,1</t>
  </si>
  <si>
    <t>26,1,2</t>
  </si>
  <si>
    <t>26,1,3</t>
  </si>
  <si>
    <t>26,1,4</t>
  </si>
  <si>
    <t>26,1,5</t>
  </si>
  <si>
    <t>31,1,1</t>
  </si>
  <si>
    <t>PRECIOTOPEFFIE-GRUPONo21</t>
  </si>
  <si>
    <t>8.1.2</t>
  </si>
  <si>
    <t>SALIDA + INTERRUPTOR SENCILLO CONMUTABLE LUMINEX O EQUIVALENTE - INCLUYE CAJA, TUBERIA PVC  DE 1/2", CONDUCTORES DE COBRE #12 AWG, LS ZH, APARATO ELECTRICO CORRESPONDIENTE Y DEMÁS ACCESORIOS NECESARIOS PARA SU CORRECTA INSTALACIÓN. SALIDA HASTA UNA DISTANCIA DE 3,00M</t>
  </si>
  <si>
    <t>8.1.4</t>
  </si>
  <si>
    <t>SALIDA + INTERRUPTOR TRIPLE LUMINEX O EQUIVALENTE - INCLUYE CAJA, TUBERIA PVC DE 1/2", CONDUCTORES DE COBRE #12 AWG, LS ZH, APARATO ELECTRICO CORRESPONDIENTE Y DEMÁS ACCESORIOS NECESARIOS PARA SU CORRECTA INSTALACIÓN. SALIDA HASTA UNA DISTANCIA DE 3,00M</t>
  </si>
  <si>
    <t>8.1.5</t>
  </si>
  <si>
    <t>SALIDA + INTERRUPTOR SENCILLO LUMINEX O EQUIVALENTE - INCLUYE CAJA, TUBERIA EMT DE 1/2", CONDUCTORES DE COBRE #12 AWG, LS ZH, APARATO ELECTRICO CORRESPONDIENTE Y DEMÁS ACCESORIOS NECESARIOS PARA SU CORRECTA INSTALACIÓN. SALIDA HASTA UNA DISTANCIA DE 3,00M</t>
  </si>
  <si>
    <t>8.1.6</t>
  </si>
  <si>
    <t>SALIDA + INTERRUPTOR SENCILLO CONMUTABLE LUMINEX O EQUIVALENTE - INCLUYE CAJA, TUBERIA EMT DE 1/2", CONDUCTORES DE COBRE #12 AWG LS ZH, APARATO ELECTRICO CORRESPONDIENTE Y DEMÁS ACCESORIOS NECESARIOS PARA SU CORRECTA INSTALACIÓN. SALIDA HASTA UNA DISTANCIA DE 3,00M</t>
  </si>
  <si>
    <t>8.1.7</t>
  </si>
  <si>
    <t>SALIDA + INTERRUPTOR DOBLE LUMINEX O EQUIVALENTE - INCLUYE CAJA, TUBERIA EMT DE 1/2", CONDUCTORES DE COBRE #12 AWG, PE, HF, FR, LS, CT, APARATO ELECTRICO CORRESPONDIENTE Y DEMÁS ACCESORIOS NECESARIOS PARA SU CORRECTA INSTALACIÓN. SALIDA HASTA UNA DISTANCIA DE 3,00M</t>
  </si>
  <si>
    <t>8.1.8</t>
  </si>
  <si>
    <t>SALIDA + INTERRUPTOR TRIPLE LUMINEX O EQUIVALENTE - INCLUYE CAJA, TUBERIA EMT DE 1/2", CONDUCTORES DE COBRE #12 LS ZH, APARATO ELECTRICO CORRESPONDIENTE Y DEMÁS ACCESORIOS NECESARIOS PARA SU CORRECTA INSTALACIÓN. SALIDA HASTA UNA DISTANCIA DE 3,00M</t>
  </si>
  <si>
    <t>8.1.18</t>
  </si>
  <si>
    <t>SUMINISTRO E INSTALACIÓN CONDULETAS EN ELE SALIDA 3/4"</t>
  </si>
  <si>
    <t>8.2.4</t>
  </si>
  <si>
    <t>SUMINISTRO, TRANSPORTE E INSTALACIÓN DE CANALETA METÁLICA (12 X 5) CM CON DIVISIÓN. INCLUYE: PINTURA ELECTROSTATICA, PUESTA A TIERRA, TAPA TORNILLO, ELEMENTOS DE FIJACIÓN EN PARED Y DEMÁS ACCESORIOS PARA SU CORRECTA INSTALACIÓN</t>
  </si>
  <si>
    <t>8.2.5</t>
  </si>
  <si>
    <t>SUMINISTRO, TRANSPORTE E INSTALACIÓN DE CANALETA METÁLICA (20 X 5) CM CON DIVISIÓN. INCLUYE: PINTURA ELECTROSTATICA, PUESTA A TIERRA, TAPA TORNILLO, ELEMENTOS DE FIJACIÓN EN PARED Y DEMÁS ACCESORIOS PARA SU CORRECTA INSTALACIÓN</t>
  </si>
  <si>
    <t>8.2.6</t>
  </si>
  <si>
    <t>SUMINISTRO, TRANSPORTE E INSTALACIÓN DE CANALETA METÁLICA (20 X 8) CM CON DIVISIÓN. INCLUYE: PINTURA ELECTROSTATICA, PUESTA A TIERRA, TAPA TORNILLO, ELEMENTOS DE FIJACIÓN EN PARED Y DEMÁS ACCESORIOS PARA SU CORRECTA INSTALACIÓN</t>
  </si>
  <si>
    <t>8.2.7</t>
  </si>
  <si>
    <t>SUMINISTRO, TRANSPORTE E INSTALACIÓN DE CANALETA PLASTICA (12 X 5) CM CON DIVISIÓN. INCLUYE: PINTURA ELECTROSTATICA, PUESTA A TIERRA, TAPA TORNILLO, ELEMENTOS DE FIJACIÓN EN PARED Y DEMÁS ACCESORIOS PARA SU CORRECTA INSTALACIÓN</t>
  </si>
  <si>
    <t>8.3.2</t>
  </si>
  <si>
    <t>TUBERIA PVC 3/4" EMBEBIDA. INC. ACCESORIOS</t>
  </si>
  <si>
    <t>8.3.3</t>
  </si>
  <si>
    <t>TUBERIA PVC 1" EMBEBIDA. INC. ACCESORIOS</t>
  </si>
  <si>
    <t>8.3.4</t>
  </si>
  <si>
    <t>TUBERIA PVC 1 1/4" EMBEBIDA. INC. ACCESORIOS</t>
  </si>
  <si>
    <t>8.3.5</t>
  </si>
  <si>
    <t>TUBERIA PVC 1 1/2"  EMBEBIDA. INC. ACCESORIOS</t>
  </si>
  <si>
    <t>8.3.6</t>
  </si>
  <si>
    <t>TUBERIA PVC 2" EMBEBIDA. INC. ACCESORIOS</t>
  </si>
  <si>
    <t>8.3.8</t>
  </si>
  <si>
    <t>TUBERIA EMT 3/4" - SUSPENDIDA INCLUYE ACCESORIOS Y FIJACIONES</t>
  </si>
  <si>
    <t>8.3.10</t>
  </si>
  <si>
    <t>TUBERIA EMT 1 1/2" - SUSPENDIDA INCLUYE ACCESORIOS Y FIJACIONES</t>
  </si>
  <si>
    <t>8.3.11</t>
  </si>
  <si>
    <t>TUBERIA EMT 2" - SUSPENDIDA INCLUYE ACCESORIOS Y FIJACIONES</t>
  </si>
  <si>
    <t>8.3.12</t>
  </si>
  <si>
    <t>TUBERIA EMT 2 1/2" - SUSPENDIDA INCLUYE ACCESORIOS Y FIJACIONES</t>
  </si>
  <si>
    <t>8.3.14</t>
  </si>
  <si>
    <t>SUMINISTRO E INSTALACION TUBERIA IMC 1" ADOSADA A FACHADA PARA BAJANTE PUESTA A TIERRA, INCLUYE ACCESORIOS Y FIJACION</t>
  </si>
  <si>
    <t>8.3.15</t>
  </si>
  <si>
    <t>SUMINISTRO E INSTALACION TUBERIA IMC 2" ADOSADA A FACHADA PARA BAJANTE PUESTA A TIERRA, INCLUYE ACCESORIOS Y FIJACION</t>
  </si>
  <si>
    <t>8.3.16</t>
  </si>
  <si>
    <t>SUMINISTRO E INSTALACION TUBERIA IMC 4" ADOSADA A FACHADA PARA BAJANTE PUESTA A TIERRA, INCLUYE ACCESORIOS Y FIJACION</t>
  </si>
  <si>
    <t>8.3.17</t>
  </si>
  <si>
    <t>CABLEADO 1#12 PE HF LS TC POR TUBERÍA, CANALETA O BANDEJA</t>
  </si>
  <si>
    <t>8.3.18</t>
  </si>
  <si>
    <t>CABLEADO 1#10 PE HF LS TC POR TUBERÍA, CANALETA O BANDEJA</t>
  </si>
  <si>
    <t>8.3.19</t>
  </si>
  <si>
    <t>CABLEADO 2#12 PE HF LS TC POR TUBERÍA, CANALETA O BANDEJA</t>
  </si>
  <si>
    <t>8.4</t>
  </si>
  <si>
    <t>TABLEROS E INTERRUPTORES</t>
  </si>
  <si>
    <t>8.4.1</t>
  </si>
  <si>
    <t>SUMINISTRO E INSTALACIÓN TABLERO DE AUTOMÁTICOS DE 12 CIRCUITOS TIPO PESADO CON PUERTA Y CERRADURA DE CIERRE Y ESPACIO TOTALIZADOR INDUSTRIAL NTQ-412T Y BARRAJE DE TIERRA AISLADA.</t>
  </si>
  <si>
    <t>8.4.7</t>
  </si>
  <si>
    <t>INTERRUPTOR AUTOMATICO ENCHUFABLE 1 POLO 15/60 A (SUMINISTRO E INSTALACIÓN)</t>
  </si>
  <si>
    <t>8.4.8</t>
  </si>
  <si>
    <t>INTERRUPTOR AUTOMATICO ENCHUFABLE 2 POLO 15/30 A (SUMINISTRO E INSTALACIÓN)</t>
  </si>
  <si>
    <t>8.4.13</t>
  </si>
  <si>
    <t>BREAKER INDUSTRIAL 3 X 15/60 A (SUMINISTRO E INSTALACIÓN)</t>
  </si>
  <si>
    <t>8.4.14</t>
  </si>
  <si>
    <t>BREAKER INDUSTRIAL 3 X 75/100 A (SUMINISTRO E INSTALACIÓN)</t>
  </si>
  <si>
    <t>8.5</t>
  </si>
  <si>
    <t>TELEVISION Y TELEFONOS</t>
  </si>
  <si>
    <t>8.5.1</t>
  </si>
  <si>
    <t>SUMINISTRO E INSTALACIÓN CAJA DE PASO 60X60 H= 1.00M MAMPOSTERIA INCLUYE MARCO Y TAPA EN CONCETO 0.60X0.60</t>
  </si>
  <si>
    <t>8.5.2</t>
  </si>
  <si>
    <t>CAJA DE PASO 10X10 (SUMINISTRO E INSTALACIÓN)</t>
  </si>
  <si>
    <t>8.5.3</t>
  </si>
  <si>
    <t>CABLE TELEFONICO 2 PARES (SUMINISTRO E INSTALACIÓN)</t>
  </si>
  <si>
    <t>8.5.4</t>
  </si>
  <si>
    <t>SALIDA PARA ANTENA DE TV EN TUBERÍA DE Ø 1/2" PVC (L=12M) (SUMINISTRO E INSTALACIÓN)</t>
  </si>
  <si>
    <t>8.5.5</t>
  </si>
  <si>
    <t>MASTIL CON CAPACETE FI=1-1/4" X 3 MTS. (SUMINISTRO E INSTALACIÓN)</t>
  </si>
  <si>
    <t>8.6</t>
  </si>
  <si>
    <t>CABLEADO ESTRUCTURADO, VOZ Y DATOS</t>
  </si>
  <si>
    <t>8.6.1</t>
  </si>
  <si>
    <t>CABLE UTP CAT 6 TENDIDO Y CERTIFICADO. INCLUYE TERMINALES RJ45 Y MARCACION (SUMINISTRO E INSTALACIÓN)</t>
  </si>
  <si>
    <t>8.6.2</t>
  </si>
  <si>
    <t>SUMINISTRO E INSTALACION DE CABLE UTP CAT 6A TENDIDO Y CERTIFICADO. INCLUYE TERMINALES RJ45 Y MARCACION (SUMINISTRO E INSTALACIÓN)</t>
  </si>
  <si>
    <t>9,1,6</t>
  </si>
  <si>
    <t>9,1,7</t>
  </si>
  <si>
    <t>9,1,8</t>
  </si>
  <si>
    <t>9,1,9</t>
  </si>
  <si>
    <t>9,1,10</t>
  </si>
  <si>
    <t>9,1,11</t>
  </si>
  <si>
    <t>9,1,12</t>
  </si>
  <si>
    <t>9,1,13</t>
  </si>
  <si>
    <t>9,1,14</t>
  </si>
  <si>
    <t>9,1,15</t>
  </si>
  <si>
    <t>9,1,16</t>
  </si>
  <si>
    <t>9,1,17</t>
  </si>
  <si>
    <t>9,1,18</t>
  </si>
  <si>
    <t>9,1,19</t>
  </si>
  <si>
    <t>15,1,1</t>
  </si>
  <si>
    <t>15,1,2</t>
  </si>
  <si>
    <t>15,1,3</t>
  </si>
  <si>
    <t>15,1,4</t>
  </si>
  <si>
    <t>15,1,5</t>
  </si>
  <si>
    <t>15,1,6</t>
  </si>
  <si>
    <t>19,1,1</t>
  </si>
  <si>
    <t>19,1,4</t>
  </si>
  <si>
    <t>19,1,5</t>
  </si>
  <si>
    <t>19,1,6</t>
  </si>
  <si>
    <t>19,1,7</t>
  </si>
  <si>
    <t>21,1,1</t>
  </si>
  <si>
    <t>21,1,2</t>
  </si>
  <si>
    <t>21,1,3</t>
  </si>
  <si>
    <t>21,1,4</t>
  </si>
  <si>
    <t>21,1,5</t>
  </si>
  <si>
    <t>21,1,6</t>
  </si>
  <si>
    <t>25,1,1</t>
  </si>
  <si>
    <t>25,1,2</t>
  </si>
  <si>
    <t>25,1,3</t>
  </si>
  <si>
    <t>26,1,6</t>
  </si>
  <si>
    <t>26,1,7</t>
  </si>
  <si>
    <t>26,1,8</t>
  </si>
  <si>
    <t>26,1,9</t>
  </si>
  <si>
    <t>26,1,10</t>
  </si>
  <si>
    <t>26,1,11</t>
  </si>
  <si>
    <t>26,1,12</t>
  </si>
  <si>
    <t>26,1,13</t>
  </si>
  <si>
    <t>26,1,14</t>
  </si>
  <si>
    <t>26,1,15</t>
  </si>
  <si>
    <t>26,1,16</t>
  </si>
  <si>
    <t>29,1,1</t>
  </si>
  <si>
    <t>29,1,2</t>
  </si>
  <si>
    <t>29,1,3</t>
  </si>
  <si>
    <t>29,1,4</t>
  </si>
  <si>
    <t>29,1,5</t>
  </si>
  <si>
    <t>31,1,2</t>
  </si>
  <si>
    <t>31,1,3</t>
  </si>
  <si>
    <t>31,1,4</t>
  </si>
  <si>
    <t>34,1,1</t>
  </si>
  <si>
    <t>35,1,1</t>
  </si>
  <si>
    <t>35,1,2</t>
  </si>
  <si>
    <t>35,1,3</t>
  </si>
  <si>
    <t>35,1,4</t>
  </si>
  <si>
    <t>PRECIOTOPEFFIE-GRUPONo22</t>
  </si>
  <si>
    <t>PRECIOTOPEFFIE-GRUPONo23</t>
  </si>
  <si>
    <t>PRECIOTOPEFFIE-GRUPONo24</t>
  </si>
  <si>
    <t>PRECIOTOPEFFIE-GRUPONo25</t>
  </si>
  <si>
    <t>PRECIOTOPEFFIE-GRUPONo26</t>
  </si>
  <si>
    <t>PRECIOTOPEFFIE-GRUPONo27</t>
  </si>
  <si>
    <t>PRECIOTOPEFFIE-GRUPONo28</t>
  </si>
  <si>
    <t>PRECIOTOPEFFIE-GRUPONo29</t>
  </si>
  <si>
    <t>PRECIOTOPEFFIE-GRUPONo30</t>
  </si>
  <si>
    <t>PRECIOTOPEFFIE-GRUPONo31</t>
  </si>
  <si>
    <t>PRECIOTOPEFFIE-GRUPONo32</t>
  </si>
  <si>
    <t>PRECIOTOPEFFIE-GRUPONo33</t>
  </si>
  <si>
    <t>PRECIOTOPEFFIE-GRUPONo34</t>
  </si>
  <si>
    <t>PRECIOTOPEFFIE-GRUPONo35</t>
  </si>
  <si>
    <t>PRECIOTOPEFFIE-GRUPONo36</t>
  </si>
  <si>
    <t>PRECIOTOPEFFIE-GRUPONo37</t>
  </si>
  <si>
    <t>PRECIOTOPEFFIE-GRUPONo38</t>
  </si>
  <si>
    <t>PRECIOTOPEFFIE-GRUPONo39</t>
  </si>
  <si>
    <t>PRECIOTOPEFFIE-GRUPONo40</t>
  </si>
  <si>
    <t>PRECIOTOPEFFIE-GRUPONo41</t>
  </si>
  <si>
    <t>PRECIOTOPEFFIE-GRUPONo42</t>
  </si>
  <si>
    <t>PRECIOTOPEFFIE-GRUPONo43</t>
  </si>
  <si>
    <t>PRECIOTOPEFFIE-GRUPONo44</t>
  </si>
  <si>
    <t>PRECIOTOPEFFIE-GRUPONo45</t>
  </si>
  <si>
    <t>PRECIOTOPEFFIE-GRUPONo46</t>
  </si>
  <si>
    <t>PRECIOTOPEFFIE-GRUPONo47</t>
  </si>
  <si>
    <t>PRECIOTOPEFFIE-GRUPONo48</t>
  </si>
  <si>
    <t>PRECIOTOPEFFIE-GRUPONo49</t>
  </si>
  <si>
    <t>PRECIOTOPEFFIE-GRUPONo50</t>
  </si>
  <si>
    <t>PRECIOTOPEFFIE-GRUPONo51</t>
  </si>
  <si>
    <t>PRECIOTOPEFFIE-GRUPONo52</t>
  </si>
  <si>
    <t>PRECIOTOPEFFIE-GRUPONo53</t>
  </si>
  <si>
    <t>PRECIOTOPEFFIE-GRUPONo54</t>
  </si>
  <si>
    <t>PRECIOTOPEFFIE-GRUPONo55</t>
  </si>
  <si>
    <t>PRECIOTOPEFFIE-GRUPONo56</t>
  </si>
  <si>
    <t>PRECIOTOPEFFIE-GRUPONo57</t>
  </si>
  <si>
    <t>PRECIOTOPEFFIE-GRUPONo58</t>
  </si>
  <si>
    <t>PRECIOTOPEFFIE-GRUPONo59</t>
  </si>
  <si>
    <t>PRECIOTOPEFFIE-GRUPONo60</t>
  </si>
  <si>
    <t>PRECIOTOPEFFIE-GRUPONo61</t>
  </si>
  <si>
    <t>PRECIOTOPEFFIE-GRUPONo62</t>
  </si>
  <si>
    <t>PRECIOTOPEFFIE-GRUPONo63</t>
  </si>
  <si>
    <t>PRECIOTOPEFFIE-GRUPONo64</t>
  </si>
  <si>
    <t>PRECIOTOPEFFIE-GRUPONo65</t>
  </si>
  <si>
    <t>PRECIOTOPEFFIE-GRUPONo66</t>
  </si>
  <si>
    <t>PRECIOTOPEFFIE-GRUPONo67</t>
  </si>
  <si>
    <t>PRECIOTOPEFFIE-GRUPONo68</t>
  </si>
  <si>
    <t>PRECIOTOPEFFIE-GRUPONo69</t>
  </si>
  <si>
    <t>PRECIOTOPEFFIE-GRUPONo70</t>
  </si>
  <si>
    <t>PRECIOTOPEFFIE-GRUPONo71</t>
  </si>
  <si>
    <t>PRECIOTOPEFFIE-GRUPONo72</t>
  </si>
  <si>
    <t>PRECIOTOPEFFIE-GRUPONo73</t>
  </si>
  <si>
    <t>PRECIOTOPEFFIE-GRUPONo74</t>
  </si>
  <si>
    <t>PRECIOTOPEFFIE-GRUPONo75</t>
  </si>
  <si>
    <t>PRECIOTOPEFFIE-GRUPONo76</t>
  </si>
  <si>
    <t>PRECIOTOPEFFIE-GRUPONo77</t>
  </si>
  <si>
    <t>PRECIOTOPEFFIE-GRUPONo78</t>
  </si>
  <si>
    <t>PRECIOTOPEFFIE-GRUPONo79</t>
  </si>
  <si>
    <t>PRECIOTOPEFFIE-GRUPONo80</t>
  </si>
  <si>
    <t>PRECIOTOPEFFIE-GRUPONo81</t>
  </si>
  <si>
    <t>PRECIOTOPEFFIE-GRUPONo82</t>
  </si>
  <si>
    <t>PRECIOTOPEFFIE-GRUPONo83</t>
  </si>
  <si>
    <t>PRECIOTOPEFFIE-GRUPONo84</t>
  </si>
  <si>
    <t>PRECIOTOPEFFIE-GRUPONo85</t>
  </si>
  <si>
    <t>PRECIOTOPEFFIE-GRUPONo86</t>
  </si>
  <si>
    <t>PRECIOTOPEFFIE-GRUPONo87</t>
  </si>
  <si>
    <t>PRECIOTOPEFFIE-GRUPONo88</t>
  </si>
  <si>
    <t>PRECIOTOPEFFIE-GRUPONo89</t>
  </si>
  <si>
    <t>PRECIOTOPEFFIE-GRUPONo90</t>
  </si>
  <si>
    <t>PRECIOTOPEFFIE-GRUPONo91</t>
  </si>
  <si>
    <t>PRECIOTOPEFFIE-GRUPONo92</t>
  </si>
  <si>
    <t>PRECIOTOPEFFIE-GRUPONo93</t>
  </si>
  <si>
    <t>PRECIOTOPEFFIE-GRUPONo94</t>
  </si>
  <si>
    <t>PRECIOTOPEFFIE-GRUPONo95</t>
  </si>
  <si>
    <t>PRECIOTOPEFFIE-GRUPONo96</t>
  </si>
  <si>
    <t>PRECIOTOPEFFIE-GRUPONo97</t>
  </si>
  <si>
    <t>PRECIOTOPEFFIE-GRUPONo98</t>
  </si>
  <si>
    <t>PRECIOTOPEFFIE-GRUPONo99</t>
  </si>
  <si>
    <t>PRECIOTOPEFFIE-GRUPONo100</t>
  </si>
  <si>
    <t>PRECIOTOPEFFIE-GRUPONo101</t>
  </si>
  <si>
    <t>PRECIOTOPEFFIE-GRUPONo102</t>
  </si>
  <si>
    <t>PRECIOTOPEFFIE-GRUPONo103</t>
  </si>
  <si>
    <t>PRECIOTOPEFFIE-GRUPONo104</t>
  </si>
  <si>
    <t>PRECIOTOPEFFIE-GRUPONo105</t>
  </si>
  <si>
    <t>PRECIOTOPEFFIE-GRUPONo106</t>
  </si>
  <si>
    <t>PRECIOTOPEFFIE-GRUPONo107</t>
  </si>
  <si>
    <t>PRECIOTOPEFFIE-GRUPONo108</t>
  </si>
  <si>
    <t>PRECIOTOPEFFIE-GRUPONo109</t>
  </si>
  <si>
    <t>PRECIOTOPEFFIE-GRUPONo110</t>
  </si>
  <si>
    <t>PRECIOTOPEFFIE-GRUPONo111</t>
  </si>
  <si>
    <t>PRECIOTOPEFFIE-GRUPONo112</t>
  </si>
  <si>
    <t>PRECIOTOPEFFIE-GRUPONo113</t>
  </si>
  <si>
    <t>PRECIOTOPEFFIE-GRUPONo114</t>
  </si>
  <si>
    <t>PRECIOTOPEFFIE-GRUPONo115</t>
  </si>
  <si>
    <t>PRECIOTOPEFFIE-GRUPONo116</t>
  </si>
  <si>
    <t>PRECIOTOPEFFIE-GRUPONo117</t>
  </si>
  <si>
    <t>PRECIOTOPEFFIE-GRUPONo118</t>
  </si>
  <si>
    <t>PRECIOTOPEFFIE-GRUPONo119</t>
  </si>
  <si>
    <t>PRECIOTOPEFFIE-GRUPONo120</t>
  </si>
  <si>
    <t>PRECIOTOPEFFIE-GRUPONo121</t>
  </si>
  <si>
    <t>PRECIOTOPEFFIE-GRUPONo122</t>
  </si>
  <si>
    <t>PRECIOTOPEFFIE-GRUPONo123</t>
  </si>
  <si>
    <t>PRECIOTOPEFFIE-GRUPONo124</t>
  </si>
  <si>
    <t>PRECIOTOPEFFIE-GRUPONo125</t>
  </si>
  <si>
    <t>PRECIOTOPEFFIE-GRUPONo126</t>
  </si>
  <si>
    <t>PRECIOTOPEFFIE-GRUPONo127</t>
  </si>
  <si>
    <t>PRECIOTOPEFFIE-GRUPONo128</t>
  </si>
  <si>
    <t>PRECIOTOPEFFIE-GRUPONo129</t>
  </si>
  <si>
    <t>PRECIOTOPEFFIE-GRUPONo130</t>
  </si>
  <si>
    <t>PRECIOTOPEFFIE-GRUPONo131</t>
  </si>
  <si>
    <t>PRECIOTOPEFFIE-GRUPONo132</t>
  </si>
  <si>
    <t>PRECIOTOPEFFIE-GRUPONo133</t>
  </si>
  <si>
    <t>PRECIOTOPEFFIE-GRUPONo134</t>
  </si>
  <si>
    <t>PRECIOTOPEFFIE-GRUPONo135</t>
  </si>
  <si>
    <t>PRECIOTOPEFFIE-GRUPONo136</t>
  </si>
  <si>
    <t>PRECIOTOPEFFIE-GRUPONo137</t>
  </si>
  <si>
    <t>PRECIOTOPEFFIE-GRUPONo138</t>
  </si>
  <si>
    <t>PRECIOTOPEFFIE-GRUPONo139</t>
  </si>
  <si>
    <t>PRECIOTOPEFFIE-GRUPONo140</t>
  </si>
  <si>
    <t>PRECIOTOPEFFIE-GRUPONo141</t>
  </si>
  <si>
    <t>PRECIOTOPEFFIE-GRUPONo142</t>
  </si>
  <si>
    <t>PRECIOTOPEFFIE-GRUPONo143</t>
  </si>
  <si>
    <t>PRECIOTOPEFFIE-GRUPONo144</t>
  </si>
  <si>
    <t>PRECIOTOPEFFIE-GRUPONo145</t>
  </si>
  <si>
    <t>PRECIOTOPEFFIE-GRUPONo146</t>
  </si>
  <si>
    <t>PRECIOTOPEFFIE-GRUPONo147</t>
  </si>
  <si>
    <t>PRECIOTOPEFFIE-GRUPONo148</t>
  </si>
  <si>
    <t>PRECIOTOPEFFIE-GRUPONo149</t>
  </si>
  <si>
    <t>PRECIOTOPEFFIE-GRUPONo150</t>
  </si>
  <si>
    <t>PRECIOTOPEFFIE-GRUPONo151</t>
  </si>
  <si>
    <t>PRECIOTOPEFFIE-GRUPONo152</t>
  </si>
  <si>
    <t>PRECIOTOPEFFIE-GRUPONo153</t>
  </si>
  <si>
    <t>PRECIOTOPEFFIE-GRUPONo154</t>
  </si>
  <si>
    <t>PRECIOTOPEFFIE-GRUPONo155</t>
  </si>
  <si>
    <t>PRECIOTOPEFFIE-GRUPONo156</t>
  </si>
  <si>
    <t>PRECIOTOPEFFIE-GRUPONo157</t>
  </si>
  <si>
    <t>PRECIOTOPEFFIE-GRUPONo158</t>
  </si>
  <si>
    <t>PRECIOTOPEFFIE-GRUPONo159</t>
  </si>
  <si>
    <t>PRECIOTOPEFFIE-GRUPONo160</t>
  </si>
  <si>
    <t>PRECIOTOPEFFIE-GRUPONo161</t>
  </si>
  <si>
    <t>PRECIOTOPEFFIE-GRUPONo162</t>
  </si>
  <si>
    <t>PRECIOTOPEFFIE-GRUPONo163</t>
  </si>
  <si>
    <t>PRECIOTOPEFFIE-GRUPONo164</t>
  </si>
  <si>
    <t>PRECIOTOPEFFIE-GRUPONo165</t>
  </si>
  <si>
    <t>PRECIOTOPEFFIE-GRUPONo166</t>
  </si>
  <si>
    <t>PRECIOTOPEFFIE-GRUPONo167</t>
  </si>
  <si>
    <t>PRECIOTOPEFFIE-GRUPONo168</t>
  </si>
  <si>
    <t>PRECIOTOPEFFIE-GRUPONo169</t>
  </si>
  <si>
    <t>PRECIOTOPEFFIE-GRUPONo170</t>
  </si>
  <si>
    <t>PRECIOTOPEFFIE-GRUPONo171</t>
  </si>
  <si>
    <t>PRECIOTOPEFFIE-GRUPONo172</t>
  </si>
  <si>
    <t>PRECIOTOPEFFIE-GRUPONo173</t>
  </si>
  <si>
    <t>PRECIOTOPEFFIE-GRUPONo174</t>
  </si>
  <si>
    <t>PRECIOTOPEFFIE-GRUPONo175</t>
  </si>
  <si>
    <t>PRECIOTOPEFFIE-GRUPONo176</t>
  </si>
  <si>
    <t>PRECIOTOPEFFIE-GRUPONo177</t>
  </si>
  <si>
    <t>PRECIOTOPEFFIE-GRUPONo178</t>
  </si>
  <si>
    <t>PRECIOTOPEFFIE-GRUPONo179</t>
  </si>
  <si>
    <t>PRECIOTOPEFFIE-GRUPONo180</t>
  </si>
  <si>
    <t>PRECIOTOPEFFIE-GRUPONo181</t>
  </si>
  <si>
    <t>PRECIOTOPEFFIE-GRUPONo182</t>
  </si>
  <si>
    <t>PRECIOTOPEFFIE-GRUPONo183</t>
  </si>
  <si>
    <t>PRECIOTOPEFFIE-GRUPONo184</t>
  </si>
  <si>
    <t>PRECIOTOPEFFIE-GRUPONo185</t>
  </si>
  <si>
    <t>PRECIOTOPEFFIE-GRUPONo186</t>
  </si>
  <si>
    <t>PRECIOTOPEFFIE-GRUPONo187</t>
  </si>
  <si>
    <t>PRECIOTOPEFFIE-GRUPONo188</t>
  </si>
  <si>
    <t>PRECIOTOPEFFIE-GRUPONo189</t>
  </si>
  <si>
    <t>PRECIOTOPEFFIE-GRUPONo190</t>
  </si>
  <si>
    <t>PRECIOTOPEFFIE-GRUPONo191</t>
  </si>
  <si>
    <t>PRECIOTOPEFFIE-GRUPONo192</t>
  </si>
  <si>
    <t>PRECIOTOPEFFIE-GRUPONo193</t>
  </si>
  <si>
    <t>PRECIOTOPEFFIE-GRUPONo194</t>
  </si>
  <si>
    <t>PRECIOTOPEFFIE-GRUPONo195</t>
  </si>
  <si>
    <t>PRECIOTOPEFFIE-GRUPONo196</t>
  </si>
  <si>
    <t>PRECIOTOPEFFIE-GRUPONo197</t>
  </si>
  <si>
    <t>PRECIOTOPEFFIE-GRUPONo198</t>
  </si>
  <si>
    <t>PRECIOTOPEFFIE-GRUPONo199</t>
  </si>
  <si>
    <t>PRECIOTOPEFFIE-GRUPONo200</t>
  </si>
  <si>
    <t>PRECIOTOPEFFIE-GRUPONo201</t>
  </si>
  <si>
    <t>PRECIOTOPEFFIE-GRUPONo202</t>
  </si>
  <si>
    <t>PRECIOTOPEFFIE-GRUPONo203</t>
  </si>
  <si>
    <t>PRECIOTOPEFFIE-GRUPONo204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</si>
</sst>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General_)"/>
    <numFmt numFmtId="202" formatCode="_-[$$-240A]* #,##0_-;\-[$$-240A]* #,##0_-;_-[$$-240A]* &quot;-&quot;??_-;_-@_-"/>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
      <b/>
      <sz val="9"/>
      <color rgb="FF000000"/>
      <name val="Arial"/>
      <family val="2"/>
    </font>
    <font>
      <sz val="9"/>
      <color rgb="FF000000"/>
      <name val="Arial"/>
      <family val="2"/>
    </font>
    <font>
      <sz val="9"/>
      <color theme="1"/>
      <name val="Arial"/>
      <family val="2"/>
    </font>
    <font>
      <sz val="10"/>
      <color rgb="FF000000"/>
      <name val="Calibri"/>
      <family val="2"/>
      <scheme val="minor"/>
    </font>
    <font>
      <b/>
      <sz val="9"/>
      <color theme="1"/>
      <name val="Arial"/>
      <family val="2"/>
    </font>
    <font>
      <sz val="9"/>
      <name val="Verdana"/>
      <family val="2"/>
    </font>
    <font>
      <sz val="10"/>
      <color rgb="FF000000"/>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theme="0" tint="-0.14999847407452621"/>
        <bgColor indexed="64"/>
      </patternFill>
    </fill>
    <fill>
      <patternFill patternType="solid">
        <fgColor theme="0" tint="-0.249977111117893"/>
        <bgColor rgb="FFB8CCE4"/>
      </patternFill>
    </fill>
    <fill>
      <patternFill patternType="solid">
        <fgColor theme="0" tint="-0.14999847407452621"/>
        <bgColor rgb="FFB8CCE4"/>
      </patternFill>
    </fill>
  </fills>
  <borders count="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medium">
        <color indexed="64"/>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indexed="64"/>
      </top>
      <bottom/>
      <diagonal/>
    </border>
    <border>
      <left style="thin">
        <color rgb="FF000000"/>
      </left>
      <right style="thin">
        <color rgb="FF000000"/>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54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2"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61" fillId="0" borderId="52" xfId="73" applyFont="1" applyBorder="1" applyAlignment="1">
      <alignment horizontal="center" vertical="center"/>
    </xf>
    <xf numFmtId="0" fontId="60" fillId="0" borderId="0" xfId="90" applyFont="1"/>
    <xf numFmtId="0" fontId="60" fillId="0" borderId="36" xfId="90" applyFont="1" applyBorder="1"/>
    <xf numFmtId="186"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5"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0" fontId="61" fillId="0" borderId="35" xfId="129" applyNumberFormat="1" applyFont="1" applyBorder="1" applyAlignment="1">
      <alignment vertical="center"/>
    </xf>
    <xf numFmtId="0" fontId="61" fillId="0" borderId="21" xfId="128" applyFont="1" applyBorder="1" applyAlignment="1">
      <alignment horizontal="left" vertical="center"/>
    </xf>
    <xf numFmtId="179"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0"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0"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0"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0"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0"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1" fontId="60" fillId="0" borderId="37" xfId="90" applyNumberFormat="1" applyFont="1" applyBorder="1"/>
    <xf numFmtId="185" fontId="59" fillId="26" borderId="47" xfId="60" applyNumberFormat="1" applyFont="1" applyFill="1" applyBorder="1" applyAlignment="1">
      <alignment horizontal="center" vertical="center"/>
    </xf>
    <xf numFmtId="183" fontId="60" fillId="0" borderId="37" xfId="90" applyNumberFormat="1" applyFont="1" applyBorder="1"/>
    <xf numFmtId="185" fontId="59" fillId="26" borderId="18" xfId="60" applyNumberFormat="1"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4"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8" fillId="0" borderId="89" xfId="0" applyFont="1" applyBorder="1" applyAlignment="1">
      <alignment horizontal="left" vertical="center" wrapText="1"/>
    </xf>
    <xf numFmtId="201" fontId="68" fillId="0" borderId="89" xfId="0" applyNumberFormat="1" applyFont="1" applyBorder="1" applyAlignment="1">
      <alignment horizontal="left" vertical="center" wrapText="1"/>
    </xf>
    <xf numFmtId="0" fontId="69" fillId="0" borderId="89" xfId="0" applyFont="1" applyBorder="1" applyAlignment="1">
      <alignment horizontal="left" vertical="center" wrapText="1"/>
    </xf>
    <xf numFmtId="1" fontId="69" fillId="0" borderId="89" xfId="0" applyNumberFormat="1" applyFont="1" applyBorder="1" applyAlignment="1">
      <alignment horizontal="left" vertical="center" wrapText="1"/>
    </xf>
    <xf numFmtId="0" fontId="68" fillId="0" borderId="89" xfId="0" applyFont="1" applyBorder="1" applyAlignment="1">
      <alignment vertical="center" wrapText="1"/>
    </xf>
    <xf numFmtId="1" fontId="68" fillId="0" borderId="89" xfId="0" applyNumberFormat="1" applyFont="1" applyBorder="1" applyAlignment="1">
      <alignment horizontal="left" vertical="center" wrapText="1"/>
    </xf>
    <xf numFmtId="0" fontId="68" fillId="0" borderId="89" xfId="0" applyFont="1" applyBorder="1" applyAlignment="1">
      <alignment horizontal="left" vertical="center"/>
    </xf>
    <xf numFmtId="0" fontId="69" fillId="0" borderId="89" xfId="0" applyFont="1" applyBorder="1" applyAlignment="1">
      <alignment vertical="center" wrapText="1"/>
    </xf>
    <xf numFmtId="0" fontId="69" fillId="0" borderId="89" xfId="0" applyFont="1" applyBorder="1" applyAlignment="1">
      <alignment horizontal="center" vertical="center" wrapText="1"/>
    </xf>
    <xf numFmtId="0" fontId="71" fillId="0" borderId="89" xfId="0" applyFont="1" applyBorder="1" applyAlignment="1">
      <alignment horizontal="center" vertical="center" wrapText="1"/>
    </xf>
    <xf numFmtId="202" fontId="59" fillId="24" borderId="44" xfId="73" applyNumberFormat="1" applyFont="1" applyFill="1" applyBorder="1" applyAlignment="1">
      <alignment vertical="center"/>
    </xf>
    <xf numFmtId="0" fontId="61" fillId="0" borderId="23" xfId="74" applyFont="1" applyBorder="1" applyAlignment="1">
      <alignment horizontal="center" vertical="center"/>
    </xf>
    <xf numFmtId="0" fontId="71" fillId="0" borderId="89" xfId="0" applyFont="1" applyBorder="1" applyAlignment="1">
      <alignment horizontal="center" vertical="center"/>
    </xf>
    <xf numFmtId="0" fontId="69" fillId="0" borderId="89" xfId="0" applyFont="1" applyBorder="1" applyAlignment="1">
      <alignment horizontal="center" vertical="center"/>
    </xf>
    <xf numFmtId="2" fontId="61" fillId="0" borderId="52" xfId="73" applyNumberFormat="1" applyFont="1" applyBorder="1" applyAlignment="1">
      <alignment horizontal="center" vertical="center"/>
    </xf>
    <xf numFmtId="0" fontId="72" fillId="0" borderId="18" xfId="74" applyFont="1" applyBorder="1" applyAlignment="1">
      <alignment horizontal="center" vertical="center" wrapText="1"/>
    </xf>
    <xf numFmtId="0" fontId="61" fillId="0" borderId="57" xfId="74" applyFont="1" applyBorder="1" applyAlignment="1">
      <alignment horizontal="center" vertical="center"/>
    </xf>
    <xf numFmtId="0" fontId="61" fillId="0" borderId="67" xfId="73" applyFont="1" applyBorder="1" applyAlignment="1">
      <alignment horizontal="center" vertical="center"/>
    </xf>
    <xf numFmtId="0" fontId="71" fillId="0" borderId="90" xfId="0" applyFont="1" applyBorder="1" applyAlignment="1">
      <alignment horizontal="center" vertical="center" wrapText="1"/>
    </xf>
    <xf numFmtId="0" fontId="68" fillId="0" borderId="94" xfId="0" applyFont="1" applyBorder="1" applyAlignment="1">
      <alignment horizontal="left" vertical="center" wrapText="1"/>
    </xf>
    <xf numFmtId="0" fontId="69" fillId="0" borderId="96" xfId="0" applyFont="1" applyBorder="1" applyAlignment="1">
      <alignment horizontal="left" vertical="center" wrapText="1"/>
    </xf>
    <xf numFmtId="0" fontId="68" fillId="0" borderId="96" xfId="0" applyFont="1" applyBorder="1" applyAlignment="1">
      <alignment vertical="center" wrapText="1"/>
    </xf>
    <xf numFmtId="0" fontId="68" fillId="0" borderId="96" xfId="0" applyFont="1" applyBorder="1" applyAlignment="1">
      <alignment horizontal="left" vertical="center" wrapText="1"/>
    </xf>
    <xf numFmtId="0" fontId="69" fillId="0" borderId="90" xfId="0" applyFont="1" applyBorder="1" applyAlignment="1">
      <alignment horizontal="center" vertical="center" wrapText="1"/>
    </xf>
    <xf numFmtId="0" fontId="69" fillId="0" borderId="95" xfId="0" applyFont="1" applyBorder="1" applyAlignment="1">
      <alignment horizontal="center" vertical="center" wrapText="1"/>
    </xf>
    <xf numFmtId="0" fontId="72" fillId="0" borderId="77" xfId="74" applyFont="1" applyBorder="1" applyAlignment="1">
      <alignment horizontal="center" vertical="center" wrapText="1"/>
    </xf>
    <xf numFmtId="0" fontId="69" fillId="0" borderId="94" xfId="0" applyFont="1" applyBorder="1" applyAlignment="1">
      <alignment horizontal="center" vertical="center"/>
    </xf>
    <xf numFmtId="0" fontId="69" fillId="0" borderId="96" xfId="0" applyFont="1" applyBorder="1" applyAlignment="1">
      <alignment horizontal="center" vertical="center"/>
    </xf>
    <xf numFmtId="1" fontId="67" fillId="0" borderId="89" xfId="0" applyNumberFormat="1" applyFont="1" applyBorder="1" applyAlignment="1">
      <alignment horizontal="left" vertical="center" wrapText="1"/>
    </xf>
    <xf numFmtId="0" fontId="71" fillId="29" borderId="89" xfId="0" applyFont="1" applyFill="1" applyBorder="1" applyAlignment="1">
      <alignment horizontal="center" vertical="center"/>
    </xf>
    <xf numFmtId="0" fontId="67" fillId="29" borderId="89" xfId="0" applyFont="1" applyFill="1" applyBorder="1" applyAlignment="1">
      <alignment horizontal="left" vertical="center" wrapText="1"/>
    </xf>
    <xf numFmtId="0" fontId="71" fillId="31" borderId="89" xfId="0" applyFont="1" applyFill="1" applyBorder="1" applyAlignment="1">
      <alignment horizontal="center" vertical="center" wrapText="1"/>
    </xf>
    <xf numFmtId="0" fontId="67" fillId="31" borderId="89" xfId="0" applyFont="1" applyFill="1" applyBorder="1" applyAlignment="1">
      <alignment horizontal="left" vertical="center" wrapText="1"/>
    </xf>
    <xf numFmtId="1" fontId="67" fillId="29" borderId="97" xfId="0" applyNumberFormat="1" applyFont="1" applyFill="1" applyBorder="1" applyAlignment="1">
      <alignment vertical="center" wrapText="1"/>
    </xf>
    <xf numFmtId="1" fontId="67" fillId="29" borderId="55" xfId="0" applyNumberFormat="1" applyFont="1" applyFill="1" applyBorder="1" applyAlignment="1">
      <alignment vertical="center" wrapText="1"/>
    </xf>
    <xf numFmtId="1" fontId="67" fillId="29" borderId="92" xfId="0" applyNumberFormat="1" applyFont="1" applyFill="1" applyBorder="1" applyAlignment="1">
      <alignment vertical="center" wrapText="1"/>
    </xf>
    <xf numFmtId="1" fontId="67" fillId="29" borderId="59" xfId="0" applyNumberFormat="1" applyFont="1" applyFill="1" applyBorder="1" applyAlignment="1">
      <alignment vertical="center" wrapText="1"/>
    </xf>
    <xf numFmtId="1" fontId="67" fillId="29" borderId="58" xfId="0" applyNumberFormat="1" applyFont="1" applyFill="1" applyBorder="1" applyAlignment="1">
      <alignment vertical="center" wrapText="1"/>
    </xf>
    <xf numFmtId="49" fontId="69" fillId="29" borderId="90" xfId="0" applyNumberFormat="1" applyFont="1" applyFill="1" applyBorder="1" applyAlignment="1">
      <alignment horizontal="center" vertical="center" wrapText="1"/>
    </xf>
    <xf numFmtId="49" fontId="69" fillId="0" borderId="90" xfId="0" applyNumberFormat="1" applyFont="1" applyBorder="1" applyAlignment="1">
      <alignment horizontal="center" vertical="center" wrapText="1"/>
    </xf>
    <xf numFmtId="0" fontId="69" fillId="28" borderId="90" xfId="0" applyFont="1" applyFill="1" applyBorder="1" applyAlignment="1">
      <alignment horizontal="center" vertical="center" wrapText="1"/>
    </xf>
    <xf numFmtId="175" fontId="73" fillId="0" borderId="18" xfId="0" applyNumberFormat="1" applyFont="1" applyBorder="1" applyAlignment="1">
      <alignment horizontal="center" vertical="center"/>
    </xf>
    <xf numFmtId="202" fontId="59" fillId="24" borderId="15" xfId="73" applyNumberFormat="1" applyFont="1" applyFill="1" applyBorder="1" applyAlignment="1">
      <alignment vertical="center"/>
    </xf>
    <xf numFmtId="2" fontId="73" fillId="0" borderId="18" xfId="0" applyNumberFormat="1" applyFont="1" applyBorder="1" applyAlignment="1">
      <alignment horizontal="center"/>
    </xf>
    <xf numFmtId="1" fontId="67" fillId="29" borderId="93" xfId="0" applyNumberFormat="1" applyFont="1" applyFill="1" applyBorder="1" applyAlignment="1">
      <alignment vertical="center" wrapText="1"/>
    </xf>
    <xf numFmtId="1" fontId="67" fillId="29" borderId="0" xfId="0" applyNumberFormat="1" applyFont="1" applyFill="1" applyAlignment="1">
      <alignment vertical="center" wrapText="1"/>
    </xf>
    <xf numFmtId="0" fontId="71" fillId="29" borderId="89" xfId="0" applyFont="1" applyFill="1" applyBorder="1" applyAlignment="1">
      <alignment horizontal="center" vertical="center" wrapText="1"/>
    </xf>
    <xf numFmtId="2" fontId="73" fillId="0" borderId="77" xfId="0" applyNumberFormat="1" applyFont="1" applyBorder="1" applyAlignment="1">
      <alignment horizontal="center"/>
    </xf>
    <xf numFmtId="175" fontId="73" fillId="0" borderId="77" xfId="0" applyNumberFormat="1" applyFont="1" applyBorder="1" applyAlignment="1">
      <alignment horizontal="center" vertical="center"/>
    </xf>
    <xf numFmtId="0" fontId="69" fillId="0" borderId="91" xfId="0" applyFont="1" applyBorder="1" applyAlignment="1">
      <alignment horizontal="center" vertical="center" wrapText="1"/>
    </xf>
    <xf numFmtId="2" fontId="73" fillId="0" borderId="25" xfId="0" applyNumberFormat="1" applyFont="1" applyBorder="1" applyAlignment="1">
      <alignment horizontal="center"/>
    </xf>
    <xf numFmtId="175" fontId="73" fillId="0" borderId="25" xfId="0" applyNumberFormat="1" applyFont="1" applyBorder="1" applyAlignment="1">
      <alignment horizontal="center" vertical="center"/>
    </xf>
    <xf numFmtId="0" fontId="71" fillId="31" borderId="18" xfId="0" applyFont="1" applyFill="1" applyBorder="1" applyAlignment="1">
      <alignment horizontal="center" vertical="center" wrapText="1"/>
    </xf>
    <xf numFmtId="0" fontId="71" fillId="29" borderId="18" xfId="0" applyFont="1" applyFill="1" applyBorder="1" applyAlignment="1">
      <alignment horizontal="center" vertical="center" wrapText="1"/>
    </xf>
    <xf numFmtId="0" fontId="69" fillId="28" borderId="91" xfId="0" applyFont="1" applyFill="1" applyBorder="1" applyAlignment="1">
      <alignment horizontal="center" vertical="center" wrapText="1"/>
    </xf>
    <xf numFmtId="0" fontId="68" fillId="0" borderId="94" xfId="0" applyFont="1" applyBorder="1" applyAlignment="1">
      <alignment horizontal="left" vertical="center"/>
    </xf>
    <xf numFmtId="0" fontId="69" fillId="28" borderId="95" xfId="0" applyFont="1" applyFill="1" applyBorder="1" applyAlignment="1">
      <alignment horizontal="center" vertical="center" wrapText="1"/>
    </xf>
    <xf numFmtId="0" fontId="69" fillId="0" borderId="94" xfId="0" applyFont="1" applyBorder="1" applyAlignment="1">
      <alignment vertical="center" wrapText="1"/>
    </xf>
    <xf numFmtId="0" fontId="69" fillId="0" borderId="94" xfId="0" applyFont="1" applyBorder="1" applyAlignment="1">
      <alignment horizontal="left" vertical="center" wrapText="1"/>
    </xf>
    <xf numFmtId="0" fontId="69" fillId="0" borderId="98" xfId="0" applyFont="1" applyBorder="1" applyAlignment="1">
      <alignment horizontal="center" vertical="center"/>
    </xf>
    <xf numFmtId="0" fontId="68" fillId="0" borderId="98" xfId="0" applyFont="1" applyBorder="1" applyAlignment="1">
      <alignment horizontal="left" vertical="center" wrapText="1"/>
    </xf>
    <xf numFmtId="0" fontId="69" fillId="0" borderId="93" xfId="0" applyFont="1" applyBorder="1" applyAlignment="1">
      <alignment horizontal="center" vertical="center" wrapText="1"/>
    </xf>
    <xf numFmtId="2" fontId="73" fillId="0" borderId="49" xfId="0" applyNumberFormat="1" applyFont="1" applyBorder="1" applyAlignment="1">
      <alignment horizontal="center"/>
    </xf>
    <xf numFmtId="175" fontId="73" fillId="0" borderId="49" xfId="0" applyNumberFormat="1" applyFont="1" applyBorder="1" applyAlignment="1">
      <alignment horizontal="center" vertical="center"/>
    </xf>
    <xf numFmtId="0" fontId="69" fillId="29" borderId="90" xfId="0" applyFont="1" applyFill="1" applyBorder="1" applyAlignment="1">
      <alignment horizontal="center" vertical="center" wrapText="1"/>
    </xf>
    <xf numFmtId="2" fontId="73" fillId="29" borderId="18" xfId="0" applyNumberFormat="1" applyFont="1" applyFill="1" applyBorder="1" applyAlignment="1">
      <alignment horizontal="center"/>
    </xf>
    <xf numFmtId="175" fontId="73" fillId="29" borderId="18" xfId="0" applyNumberFormat="1" applyFont="1" applyFill="1" applyBorder="1" applyAlignment="1">
      <alignment horizontal="center" vertical="center"/>
    </xf>
    <xf numFmtId="0" fontId="71" fillId="31" borderId="90" xfId="0" applyFont="1" applyFill="1" applyBorder="1" applyAlignment="1">
      <alignment horizontal="left" vertical="center" wrapText="1"/>
    </xf>
    <xf numFmtId="1" fontId="67" fillId="29" borderId="89" xfId="0" applyNumberFormat="1" applyFont="1" applyFill="1" applyBorder="1" applyAlignment="1">
      <alignment horizontal="left" vertical="center" wrapText="1"/>
    </xf>
    <xf numFmtId="0" fontId="69" fillId="31" borderId="90" xfId="0" applyFont="1" applyFill="1" applyBorder="1" applyAlignment="1">
      <alignment horizontal="center" vertical="center" wrapText="1"/>
    </xf>
    <xf numFmtId="0" fontId="71" fillId="29" borderId="90" xfId="0" applyFont="1" applyFill="1" applyBorder="1" applyAlignment="1">
      <alignment horizontal="center" vertical="center" wrapText="1"/>
    </xf>
    <xf numFmtId="0" fontId="71" fillId="31" borderId="90" xfId="0" applyFont="1" applyFill="1" applyBorder="1" applyAlignment="1">
      <alignment horizontal="center" vertical="center" wrapText="1"/>
    </xf>
    <xf numFmtId="1" fontId="67" fillId="31" borderId="89" xfId="0" applyNumberFormat="1" applyFont="1" applyFill="1" applyBorder="1" applyAlignment="1">
      <alignment horizontal="left" vertical="center" wrapText="1"/>
    </xf>
    <xf numFmtId="1" fontId="69" fillId="31" borderId="90" xfId="0" applyNumberFormat="1" applyFont="1" applyFill="1" applyBorder="1" applyAlignment="1">
      <alignment horizontal="center" vertical="center" wrapText="1"/>
    </xf>
    <xf numFmtId="0" fontId="67" fillId="31" borderId="18" xfId="0" applyFont="1" applyFill="1" applyBorder="1" applyAlignment="1">
      <alignment vertical="center" wrapText="1"/>
    </xf>
    <xf numFmtId="0" fontId="67" fillId="31" borderId="19" xfId="0" applyFont="1" applyFill="1" applyBorder="1" applyAlignment="1">
      <alignment vertical="center" wrapText="1"/>
    </xf>
    <xf numFmtId="10" fontId="49" fillId="27" borderId="30" xfId="95" applyNumberFormat="1" applyFont="1" applyFill="1" applyBorder="1" applyAlignment="1">
      <alignment horizontal="center" vertical="center"/>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7" fillId="30" borderId="19" xfId="0" applyFont="1" applyFill="1" applyBorder="1" applyAlignment="1">
      <alignment horizontal="left" vertical="center" wrapText="1"/>
    </xf>
    <xf numFmtId="0" fontId="67" fillId="30" borderId="22" xfId="0" applyFont="1" applyFill="1" applyBorder="1" applyAlignment="1">
      <alignment horizontal="left" vertical="center" wrapText="1"/>
    </xf>
    <xf numFmtId="0" fontId="67" fillId="30" borderId="23" xfId="0" applyFont="1" applyFill="1" applyBorder="1" applyAlignment="1">
      <alignment horizontal="left" vertical="center" wrapText="1"/>
    </xf>
    <xf numFmtId="1" fontId="67" fillId="29" borderId="97" xfId="0" applyNumberFormat="1" applyFont="1" applyFill="1" applyBorder="1" applyAlignment="1">
      <alignment horizontal="left" vertical="center" wrapText="1"/>
    </xf>
    <xf numFmtId="1" fontId="67" fillId="29" borderId="55" xfId="0" applyNumberFormat="1" applyFont="1" applyFill="1" applyBorder="1" applyAlignment="1">
      <alignment horizontal="left" vertical="center" wrapText="1"/>
    </xf>
    <xf numFmtId="1" fontId="67" fillId="29" borderId="65" xfId="0" applyNumberFormat="1" applyFont="1" applyFill="1" applyBorder="1" applyAlignment="1">
      <alignment horizontal="left" vertical="center" wrapText="1"/>
    </xf>
    <xf numFmtId="1" fontId="67" fillId="27" borderId="93" xfId="0" applyNumberFormat="1" applyFont="1" applyFill="1" applyBorder="1" applyAlignment="1">
      <alignment horizontal="left" vertical="center" wrapText="1"/>
    </xf>
    <xf numFmtId="1" fontId="67" fillId="27" borderId="0" xfId="0" applyNumberFormat="1" applyFont="1" applyFill="1" applyAlignment="1">
      <alignment horizontal="left" vertical="center" wrapText="1"/>
    </xf>
    <xf numFmtId="1" fontId="67" fillId="27" borderId="45" xfId="0" applyNumberFormat="1" applyFont="1" applyFill="1" applyBorder="1" applyAlignment="1">
      <alignment horizontal="left" vertical="center" wrapText="1"/>
    </xf>
    <xf numFmtId="3" fontId="51" fillId="26" borderId="25" xfId="130" applyNumberFormat="1" applyFont="1" applyFill="1" applyBorder="1" applyAlignment="1">
      <alignment horizontal="center" vertical="center" wrapText="1"/>
    </xf>
    <xf numFmtId="0" fontId="67" fillId="29" borderId="93" xfId="0" applyFont="1" applyFill="1" applyBorder="1" applyAlignment="1">
      <alignment horizontal="left" vertical="center" wrapText="1"/>
    </xf>
    <xf numFmtId="0" fontId="67" fillId="29" borderId="0" xfId="0" applyFont="1" applyFill="1" applyAlignment="1">
      <alignment horizontal="left" vertical="center" wrapText="1"/>
    </xf>
    <xf numFmtId="0" fontId="67" fillId="29" borderId="45" xfId="0" applyFont="1" applyFill="1" applyBorder="1" applyAlignment="1">
      <alignment horizontal="left" vertical="center" wrapText="1"/>
    </xf>
    <xf numFmtId="0" fontId="67" fillId="31" borderId="93" xfId="0" applyFont="1" applyFill="1" applyBorder="1" applyAlignment="1">
      <alignment horizontal="left" vertical="center" wrapText="1"/>
    </xf>
    <xf numFmtId="0" fontId="67" fillId="31" borderId="0" xfId="0" applyFont="1" applyFill="1" applyAlignment="1">
      <alignment horizontal="left" vertical="center" wrapText="1"/>
    </xf>
    <xf numFmtId="0" fontId="67" fillId="31" borderId="45" xfId="0" applyFont="1" applyFill="1" applyBorder="1" applyAlignment="1">
      <alignment horizontal="left" vertical="center" wrapText="1"/>
    </xf>
    <xf numFmtId="1" fontId="67" fillId="29" borderId="93" xfId="0" applyNumberFormat="1" applyFont="1" applyFill="1" applyBorder="1" applyAlignment="1">
      <alignment horizontal="left" vertical="center" wrapText="1"/>
    </xf>
    <xf numFmtId="1" fontId="67" fillId="29" borderId="0" xfId="0" applyNumberFormat="1" applyFont="1" applyFill="1" applyAlignment="1">
      <alignment horizontal="left" vertical="center" wrapText="1"/>
    </xf>
    <xf numFmtId="1" fontId="67" fillId="29" borderId="45" xfId="0" applyNumberFormat="1" applyFont="1" applyFill="1" applyBorder="1" applyAlignment="1">
      <alignment horizontal="left" vertical="center" wrapText="1"/>
    </xf>
    <xf numFmtId="1" fontId="67" fillId="31" borderId="93" xfId="0" applyNumberFormat="1" applyFont="1" applyFill="1" applyBorder="1" applyAlignment="1">
      <alignment horizontal="left" vertical="center" wrapText="1"/>
    </xf>
    <xf numFmtId="1" fontId="67" fillId="31" borderId="0" xfId="0" applyNumberFormat="1" applyFont="1" applyFill="1" applyAlignment="1">
      <alignment horizontal="left" vertical="center" wrapText="1"/>
    </xf>
    <xf numFmtId="1" fontId="67" fillId="31" borderId="45" xfId="0" applyNumberFormat="1" applyFont="1" applyFill="1" applyBorder="1" applyAlignment="1">
      <alignment horizontal="left" vertical="center" wrapText="1"/>
    </xf>
    <xf numFmtId="0" fontId="67" fillId="29" borderId="18" xfId="0" applyFont="1" applyFill="1" applyBorder="1" applyAlignment="1">
      <alignment horizontal="center" vertical="center" wrapText="1"/>
    </xf>
    <xf numFmtId="0" fontId="67" fillId="31" borderId="18" xfId="0" applyFont="1" applyFill="1" applyBorder="1" applyAlignment="1">
      <alignment horizontal="left" vertical="center" wrapText="1"/>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1" fontId="67" fillId="29" borderId="18" xfId="0" applyNumberFormat="1" applyFont="1" applyFill="1" applyBorder="1" applyAlignment="1">
      <alignment horizontal="left" vertical="center" wrapText="1"/>
    </xf>
    <xf numFmtId="0" fontId="67" fillId="0" borderId="93" xfId="0" applyFont="1" applyBorder="1" applyAlignment="1">
      <alignment horizontal="left" vertical="center" wrapText="1"/>
    </xf>
    <xf numFmtId="0" fontId="67" fillId="0" borderId="0" xfId="0" applyFont="1" applyAlignment="1">
      <alignment horizontal="left" vertical="center" wrapText="1"/>
    </xf>
    <xf numFmtId="0" fontId="67" fillId="0" borderId="45" xfId="0" applyFont="1" applyBorder="1" applyAlignment="1">
      <alignment horizontal="left"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14" xfId="73" applyFont="1" applyFill="1" applyBorder="1" applyAlignment="1">
      <alignment horizontal="right" vertical="center"/>
    </xf>
    <xf numFmtId="0" fontId="59" fillId="24" borderId="24"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ENTRADA"/>
      <sheetName val="PPBASECD"/>
      <sheetName val="PPTOTOTALRUU"/>
      <sheetName val="PPACERO"/>
      <sheetName val="PPBASEBLOQUE1"/>
      <sheetName val="PPBASEBLOQUE2"/>
      <sheetName val="PPBASEBLOQUE3"/>
      <sheetName val="EJsumar segun matri"/>
      <sheetName val="LIBROS"/>
      <sheetName val="REPETIDOS"/>
      <sheetName val="CANTIDADESxITEMxCIV"/>
      <sheetName val="LISTADO CIV"/>
      <sheetName val="CIVS"/>
      <sheetName val="APUS"/>
      <sheetName val="INSUMOS"/>
      <sheetName val="Insumos_"/>
      <sheetName val=" APU's_"/>
      <sheetName val="TABLA EG"/>
      <sheetName val="IDU V4"/>
      <sheetName val="GEST PRELIM"/>
      <sheetName val="AMB-SST"/>
      <sheetName val="AIU AMB"/>
      <sheetName val="AMB-SST INTERVENT"/>
      <sheetName val="DCyCE"/>
      <sheetName val="AIU DCyCE"/>
      <sheetName val="PMT"/>
      <sheetName val="AIU PMT"/>
      <sheetName val="ENSAYOS OBRA"/>
      <sheetName val="COMP-EVAL-SEG-SDA"/>
      <sheetName val="AJUSTES"/>
      <sheetName val="TABLAS"/>
      <sheetName val="ICOCIVAnexo 16"/>
      <sheetName val="IndicesIPC"/>
      <sheetName val="APU ASOCIADOS A INSUMOS ACERO"/>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ase de Diseño"/>
      <sheetName val="\Users\JoseGabriel\Downloads\Ví"/>
      <sheetName val="\Users\JoseGabriel\Documents\Mi"/>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sheetData sheetId="602"/>
      <sheetData sheetId="603"/>
      <sheetData sheetId="604"/>
      <sheetData sheetId="605"/>
      <sheetData sheetId="606" refreshError="1"/>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refreshError="1"/>
      <sheetData sheetId="813" refreshError="1"/>
      <sheetData sheetId="814"/>
      <sheetData sheetId="815" refreshError="1"/>
      <sheetData sheetId="816" refreshError="1"/>
      <sheetData sheetId="817" refreshError="1"/>
      <sheetData sheetId="818" refreshError="1"/>
      <sheetData sheetId="819"/>
      <sheetData sheetId="820" refreshError="1"/>
      <sheetData sheetId="821" refreshError="1"/>
      <sheetData sheetId="822"/>
      <sheetData sheetId="823"/>
      <sheetData sheetId="824" refreshError="1"/>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sheetData sheetId="885"/>
      <sheetData sheetId="886"/>
      <sheetData sheetId="887" refreshError="1"/>
      <sheetData sheetId="888" refreshError="1"/>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refreshError="1"/>
      <sheetData sheetId="1061" refreshError="1"/>
      <sheetData sheetId="1062" refreshError="1"/>
      <sheetData sheetId="1063"/>
      <sheetData sheetId="1064" refreshError="1"/>
      <sheetData sheetId="1065"/>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sheetData sheetId="1647"/>
      <sheetData sheetId="1648"/>
      <sheetData sheetId="1649"/>
      <sheetData sheetId="1650"/>
      <sheetData sheetId="1651"/>
      <sheetData sheetId="1652"/>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refreshError="1"/>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sheetData sheetId="1830"/>
      <sheetData sheetId="1831"/>
      <sheetData sheetId="1832"/>
      <sheetData sheetId="1833"/>
      <sheetData sheetId="1834"/>
      <sheetData sheetId="1835"/>
      <sheetData sheetId="1836"/>
      <sheetData sheetId="1837"/>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sheetData sheetId="2172"/>
      <sheetData sheetId="2173">
        <row r="34">
          <cell r="E34">
            <v>38196</v>
          </cell>
        </row>
      </sheetData>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refreshError="1"/>
      <sheetData sheetId="2521"/>
      <sheetData sheetId="2522" refreshError="1"/>
      <sheetData sheetId="2523"/>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sheetData sheetId="2856"/>
      <sheetData sheetId="2857"/>
      <sheetData sheetId="2858"/>
      <sheetData sheetId="2859"/>
      <sheetData sheetId="2860"/>
      <sheetData sheetId="2861"/>
      <sheetData sheetId="2862" refreshError="1"/>
      <sheetData sheetId="2863" refreshError="1"/>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sheetData sheetId="2935" refreshError="1"/>
      <sheetData sheetId="2936" refreshError="1"/>
      <sheetData sheetId="2937" refreshError="1"/>
      <sheetData sheetId="2938" refreshError="1"/>
      <sheetData sheetId="2939" refreshError="1"/>
      <sheetData sheetId="2940"/>
      <sheetData sheetId="2941"/>
      <sheetData sheetId="2942"/>
      <sheetData sheetId="2943"/>
      <sheetData sheetId="2944"/>
      <sheetData sheetId="2945"/>
      <sheetData sheetId="2946"/>
      <sheetData sheetId="2947"/>
      <sheetData sheetId="2948"/>
      <sheetData sheetId="2949"/>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sheetData sheetId="2966"/>
      <sheetData sheetId="2967"/>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sheetData sheetId="2999"/>
      <sheetData sheetId="3000"/>
      <sheetData sheetId="3001"/>
      <sheetData sheetId="3002"/>
      <sheetData sheetId="3003"/>
      <sheetData sheetId="3004"/>
      <sheetData sheetId="3005"/>
      <sheetData sheetId="3006" refreshError="1"/>
      <sheetData sheetId="3007" refreshError="1"/>
      <sheetData sheetId="3008" refreshError="1"/>
      <sheetData sheetId="3009" refreshError="1"/>
      <sheetData sheetId="3010" refreshError="1"/>
      <sheetData sheetId="3011" refreshError="1"/>
      <sheetData sheetId="3012"/>
      <sheetData sheetId="3013" refreshError="1"/>
      <sheetData sheetId="3014" refreshError="1"/>
      <sheetData sheetId="3015" refreshError="1"/>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sheetData sheetId="3112"/>
      <sheetData sheetId="3113" refreshError="1"/>
      <sheetData sheetId="3114"/>
      <sheetData sheetId="3115" refreshError="1"/>
      <sheetData sheetId="3116"/>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sheetData sheetId="3157"/>
      <sheetData sheetId="3158"/>
      <sheetData sheetId="3159"/>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sheetData sheetId="3171" refreshError="1"/>
      <sheetData sheetId="3172" refreshError="1"/>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refreshError="1"/>
      <sheetData sheetId="3224" refreshError="1"/>
      <sheetData sheetId="3225" refreshError="1"/>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refreshError="1"/>
      <sheetData sheetId="3301" refreshError="1"/>
      <sheetData sheetId="3302"/>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sheetData sheetId="3338"/>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sheetData sheetId="3418"/>
      <sheetData sheetId="3419" refreshError="1"/>
      <sheetData sheetId="3420" refreshError="1"/>
      <sheetData sheetId="342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sheetData sheetId="3461"/>
      <sheetData sheetId="3462"/>
      <sheetData sheetId="3463"/>
      <sheetData sheetId="3464"/>
      <sheetData sheetId="3465"/>
      <sheetData sheetId="3466"/>
      <sheetData sheetId="3467"/>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refreshError="1"/>
      <sheetData sheetId="3504" refreshError="1"/>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refreshError="1"/>
      <sheetData sheetId="3565" refreshError="1"/>
      <sheetData sheetId="3566" refreshError="1"/>
      <sheetData sheetId="3567" refreshError="1"/>
      <sheetData sheetId="3568" refreshError="1"/>
      <sheetData sheetId="3569" refreshError="1"/>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sheetData sheetId="3579" refreshError="1"/>
      <sheetData sheetId="3580"/>
      <sheetData sheetId="3581"/>
      <sheetData sheetId="3582" refreshError="1"/>
      <sheetData sheetId="3583"/>
      <sheetData sheetId="3584"/>
      <sheetData sheetId="3585"/>
      <sheetData sheetId="3586"/>
      <sheetData sheetId="3587"/>
      <sheetData sheetId="3588"/>
      <sheetData sheetId="3589"/>
      <sheetData sheetId="3590"/>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ow r="4">
          <cell r="C4" t="str">
            <v>INTERVENTORIA TECNICO ADMINISTRATIVA PARA LA CONSTRUCCION, INSTALACION DE EQUIPOS, PRUEBAS Y PUESTA EN MARCHA DEL SISTEMA DE SECTORIZACION DEL OLEODUCTO TRANSANDINO.</v>
          </cell>
        </row>
      </sheetData>
      <sheetData sheetId="3682"/>
      <sheetData sheetId="3683"/>
      <sheetData sheetId="3684"/>
      <sheetData sheetId="3685"/>
      <sheetData sheetId="3686"/>
      <sheetData sheetId="3687"/>
      <sheetData sheetId="3688"/>
      <sheetData sheetId="3689"/>
      <sheetData sheetId="3690" refreshError="1"/>
      <sheetData sheetId="3691" refreshError="1"/>
      <sheetData sheetId="3692" refreshError="1"/>
      <sheetData sheetId="3693" refreshError="1"/>
      <sheetData sheetId="3694">
        <row r="4">
          <cell r="E4" t="str">
            <v>GUPCO</v>
          </cell>
        </row>
      </sheetData>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sheetData sheetId="3789"/>
      <sheetData sheetId="3790"/>
      <sheetData sheetId="3791"/>
      <sheetData sheetId="3792"/>
      <sheetData sheetId="3793"/>
      <sheetData sheetId="3794"/>
      <sheetData sheetId="3795"/>
      <sheetData sheetId="3796" refreshError="1"/>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refreshError="1"/>
      <sheetData sheetId="3844"/>
      <sheetData sheetId="3845"/>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sheetData sheetId="3856"/>
      <sheetData sheetId="3857"/>
      <sheetData sheetId="3858"/>
      <sheetData sheetId="3859"/>
      <sheetData sheetId="3860"/>
      <sheetData sheetId="3861"/>
      <sheetData sheetId="3862"/>
      <sheetData sheetId="3863"/>
      <sheetData sheetId="3864"/>
      <sheetData sheetId="3865" refreshError="1"/>
      <sheetData sheetId="3866"/>
      <sheetData sheetId="3867"/>
      <sheetData sheetId="3868"/>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refreshError="1"/>
      <sheetData sheetId="3973" refreshError="1"/>
      <sheetData sheetId="3974" refreshError="1"/>
      <sheetData sheetId="3975" refreshError="1"/>
      <sheetData sheetId="3976"/>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sheetData sheetId="4020" refreshError="1"/>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refreshError="1"/>
      <sheetData sheetId="4298"/>
      <sheetData sheetId="4299" refreshError="1"/>
      <sheetData sheetId="4300" refreshError="1"/>
      <sheetData sheetId="4301" refreshError="1"/>
      <sheetData sheetId="4302"/>
      <sheetData sheetId="4303" refreshError="1"/>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sheetData sheetId="4403"/>
      <sheetData sheetId="4404"/>
      <sheetData sheetId="4405"/>
      <sheetData sheetId="4406"/>
      <sheetData sheetId="4407"/>
      <sheetData sheetId="4408"/>
      <sheetData sheetId="4409"/>
      <sheetData sheetId="4410"/>
      <sheetData sheetId="4411" refreshError="1"/>
      <sheetData sheetId="4412"/>
      <sheetData sheetId="4413"/>
      <sheetData sheetId="4414"/>
      <sheetData sheetId="4415">
        <row r="2">
          <cell r="A2" t="str">
            <v>HOSPITAL HERNANDO MONCALEANO PERDOMO ETAPA 1</v>
          </cell>
        </row>
      </sheetData>
      <sheetData sheetId="4416"/>
      <sheetData sheetId="4417">
        <row r="2">
          <cell r="A2" t="str">
            <v>HOSPITAL HERNANDO MONCALEANO PERDOMO ETAPA 2 A</v>
          </cell>
        </row>
      </sheetData>
      <sheetData sheetId="4418">
        <row r="2">
          <cell r="A2" t="str">
            <v>HOSPITAL HERNANDO MONCALEANO PERDOMO ETAPA 2B</v>
          </cell>
        </row>
      </sheetData>
      <sheetData sheetId="4419"/>
      <sheetData sheetId="4420"/>
      <sheetData sheetId="4421"/>
      <sheetData sheetId="4422"/>
      <sheetData sheetId="4423"/>
      <sheetData sheetId="4424"/>
      <sheetData sheetId="4425" refreshError="1"/>
      <sheetData sheetId="4426"/>
      <sheetData sheetId="4427"/>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sheetData sheetId="4443"/>
      <sheetData sheetId="4444"/>
      <sheetData sheetId="4445">
        <row r="6">
          <cell r="A6" t="str">
            <v>CO-A1</v>
          </cell>
        </row>
      </sheetData>
      <sheetData sheetId="4446"/>
      <sheetData sheetId="4447" refreshError="1"/>
      <sheetData sheetId="4448"/>
      <sheetData sheetId="4449"/>
      <sheetData sheetId="4450"/>
      <sheetData sheetId="4451">
        <row r="4">
          <cell r="E4" t="str">
            <v>GUPCO</v>
          </cell>
        </row>
      </sheetData>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refreshError="1"/>
      <sheetData sheetId="4465"/>
      <sheetData sheetId="4466"/>
      <sheetData sheetId="4467"/>
      <sheetData sheetId="4468"/>
      <sheetData sheetId="4469"/>
      <sheetData sheetId="4470"/>
      <sheetData sheetId="4471" refreshError="1"/>
      <sheetData sheetId="4472" refreshError="1"/>
      <sheetData sheetId="4473" refreshError="1"/>
      <sheetData sheetId="4474" refreshError="1"/>
      <sheetData sheetId="4475" refreshError="1"/>
      <sheetData sheetId="4476" refreshError="1"/>
      <sheetData sheetId="4477" refreshError="1"/>
      <sheetData sheetId="4478"/>
      <sheetData sheetId="4479" refreshError="1"/>
      <sheetData sheetId="4480"/>
      <sheetData sheetId="4481" refreshError="1"/>
      <sheetData sheetId="4482"/>
      <sheetData sheetId="4483"/>
      <sheetData sheetId="4484"/>
      <sheetData sheetId="4485"/>
      <sheetData sheetId="4486"/>
      <sheetData sheetId="4487"/>
      <sheetData sheetId="4488"/>
      <sheetData sheetId="4489"/>
      <sheetData sheetId="4490"/>
      <sheetData sheetId="4491"/>
      <sheetData sheetId="4492" refreshError="1"/>
      <sheetData sheetId="4493"/>
      <sheetData sheetId="4494"/>
      <sheetData sheetId="4495"/>
      <sheetData sheetId="4496"/>
      <sheetData sheetId="4497" refreshError="1"/>
      <sheetData sheetId="4498" refreshError="1"/>
      <sheetData sheetId="4499" refreshError="1"/>
      <sheetData sheetId="4500"/>
      <sheetData sheetId="4501" refreshError="1"/>
      <sheetData sheetId="4502" refreshError="1"/>
      <sheetData sheetId="4503"/>
      <sheetData sheetId="4504"/>
      <sheetData sheetId="4505" refreshError="1"/>
      <sheetData sheetId="4506" refreshError="1"/>
      <sheetData sheetId="4507"/>
      <sheetData sheetId="4508" refreshError="1"/>
      <sheetData sheetId="4509" refreshError="1"/>
      <sheetData sheetId="4510"/>
      <sheetData sheetId="4511"/>
      <sheetData sheetId="4512"/>
      <sheetData sheetId="4513"/>
      <sheetData sheetId="4514"/>
      <sheetData sheetId="4515"/>
      <sheetData sheetId="4516"/>
      <sheetData sheetId="4517"/>
      <sheetData sheetId="4518"/>
      <sheetData sheetId="4519"/>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ow r="4">
          <cell r="B4">
            <v>39886</v>
          </cell>
        </row>
      </sheetData>
      <sheetData sheetId="4546"/>
      <sheetData sheetId="4547"/>
      <sheetData sheetId="4548"/>
      <sheetData sheetId="4549"/>
      <sheetData sheetId="4550"/>
      <sheetData sheetId="4551"/>
      <sheetData sheetId="4552"/>
      <sheetData sheetId="4553"/>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row r="4">
          <cell r="A4">
            <v>0</v>
          </cell>
        </row>
      </sheetData>
      <sheetData sheetId="4582"/>
      <sheetData sheetId="4583">
        <row r="3">
          <cell r="A3">
            <v>5.0999999999999996</v>
          </cell>
        </row>
      </sheetData>
      <sheetData sheetId="4584" refreshError="1"/>
      <sheetData sheetId="4585"/>
      <sheetData sheetId="4586" refreshError="1"/>
      <sheetData sheetId="4587" refreshError="1"/>
      <sheetData sheetId="4588"/>
      <sheetData sheetId="4589"/>
      <sheetData sheetId="4590"/>
      <sheetData sheetId="4591"/>
      <sheetData sheetId="4592"/>
      <sheetData sheetId="4593"/>
      <sheetData sheetId="4594"/>
      <sheetData sheetId="4595"/>
      <sheetData sheetId="4596"/>
      <sheetData sheetId="4597"/>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_aCCIDENTES_DE_1995___1996_xl_5"/>
      <sheetName val="//ccefici"/>
      <sheetName val="//d.docs.live.net/a  aaInformac"/>
      <sheetName val="_aCCIDENTES_DE_1995___1996_xl_2"/>
      <sheetName val="_aCCIDENTES_DE_1995___1996_xl_3"/>
      <sheetName val="_aCCIDENTES_DE_1995___1996_xl_4"/>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8"/>
      <sheetName val="_aCCIDENTES_DE_1995___1996_x_35"/>
      <sheetName val="_aCCIDENTES_DE_1995___1996_x_36"/>
      <sheetName val="_aCCIDENTES_DE_1995___1996_x_37"/>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51"/>
      <sheetName val="_aCCIDENTES_DE_1995___1996_x_52"/>
      <sheetName val="_aCCIDENTES_DE_1995___1996_x_53"/>
      <sheetName val="_aCCIDENTES_DE_1995___1996_x_54"/>
      <sheetName val="_aCCIDENTES_DE_1995___1996_x_55"/>
      <sheetName val="_aCCIDENTES_DE_1995___1996_x_66"/>
      <sheetName val="_aCCIDENTES_DE_1995___1996_x_65"/>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LISTADO "/>
      <sheetName val="M.O."/>
      <sheetName val="Hoja1 (2)"/>
      <sheetName val="Hoja1 (3)"/>
      <sheetName val="precios-básicos2002"/>
      <sheetName val="APUs"/>
      <sheetName val="HISTORICOS FUEL OIL EXP"/>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sheetData sheetId="69"/>
      <sheetData sheetId="70" refreshError="1"/>
      <sheetData sheetId="71" refreshError="1"/>
      <sheetData sheetId="72"/>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sheetData sheetId="363" refreshError="1"/>
      <sheetData sheetId="364"/>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refreshError="1"/>
      <sheetData sheetId="421" refreshError="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QUISITOS INF INTERVENTORÍA"/>
      <sheetName val="\\Gabrielaapabone\d copias\a  a"/>
      <sheetName val="PU (2)"/>
      <sheetName val="_aCCIDENTES_DE_1995___1996_xl_2"/>
      <sheetName val="ARBOL DE PROBLEMAS final"/>
      <sheetName val="IDENTIFICACION DEL PROBLEMA fin"/>
      <sheetName val="OBJETIVOS FINALES"/>
      <sheetName val="ESTRUCTURA DE PROYECTO"/>
      <sheetName val="OBJETIVOS ESPECIFICOS final"/>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
      <sheetName val="gp05"/>
      <sheetName val="GP06"/>
      <sheetName val="BASES"/>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a  aaInformación GRUPO 4\A M"/>
      <sheetName val="_aCCIDENTES_DE_1995___1996_xl_3"/>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sheetData sheetId="427"/>
      <sheetData sheetId="428"/>
      <sheetData sheetId="429"/>
      <sheetData sheetId="430"/>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a  aaInformación]__cceficien_2"/>
      <sheetName val="Formulario N° 4"/>
      <sheetName val="MATERIALES"/>
      <sheetName val="EQUIPO"/>
      <sheetName val="\Users\USUARIO\Downloads\MANTEN"/>
      <sheetName val="INDICMICROEMP"/>
      <sheetName val="INDICE"/>
      <sheetName val="[a  aaInformación]__cceficien_3"/>
      <sheetName val="Datos"/>
      <sheetName val="Cuadrillas"/>
      <sheetName val="Jornal"/>
      <sheetName val="[a  aaInformación]__cceficien_4"/>
      <sheetName val="Concretos y morteros"/>
      <sheetName val="Datos iniciales "/>
      <sheetName val="Transporte"/>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M.O."/>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5"/>
      <sheetName val="[a  aaInformación]__cceficien_7"/>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cceficiente"/>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heet1"/>
      <sheetName val="BASES"/>
      <sheetName val="MC SF GAVIONES"/>
      <sheetName val="PESOS"/>
      <sheetName val="civ_roma"/>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Coloc. e Interc. Tapones"/>
      <sheetName val="Cambio de Valv."/>
      <sheetName val="Interc de Hidr."/>
      <sheetName val="Interc.tapones"/>
      <sheetName val="Interc.válv."/>
      <sheetName val="Paral. 1"/>
      <sheetName val="Paral. 2"/>
      <sheetName val="Paral. 3"/>
      <sheetName val="Paral.4"/>
      <sheetName val="Varios."/>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sheetData sheetId="23" refreshError="1"/>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ManoDeObra"/>
      <sheetName val="ELECTRICO"/>
      <sheetName val="Vuelta"/>
      <sheetName val="Análisis de precios"/>
      <sheetName val="Hoja1"/>
      <sheetName val="BASE"/>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_Preliminares"/>
      <sheetName val="M.Obra"/>
      <sheetName val="días habiles 2015"/>
      <sheetName val="INS"/>
      <sheetName val="Ppto"/>
      <sheetName val="Plan auditoría"/>
      <sheetName val="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sheetData sheetId="340"/>
      <sheetData sheetId="341"/>
      <sheetData sheetId="342"/>
      <sheetData sheetId="34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PRECIOS"/>
      <sheetName val="MATERIALES"/>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Tbg Tally"/>
      <sheetName val="Reverse Tally"/>
      <sheetName val="CIM_0"/>
      <sheetName val="CON_1"/>
      <sheetName val="CON_0"/>
      <sheetName val="CIM_1"/>
      <sheetName val="5001 Lisama 158"/>
      <sheetName val="5001 Lisama Este 1"/>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PESOS"/>
      <sheetName val="FORMATO ESTANDAR"/>
      <sheetName val="CASHFLOW"/>
      <sheetName val="INSUMOS"/>
      <sheetName val="Run Slide Sheet"/>
      <sheetName val="Formatos.xls"/>
      <sheetName val="unitarios"/>
      <sheetName val="Datos Generales"/>
      <sheetName val="MEMORIAS DE CALCULO"/>
      <sheetName val="ANALISIS DE PRECIOS UNITARIOS"/>
      <sheetName val="Resumen Total"/>
      <sheetName val="Hoja Resumen Cantidades"/>
      <sheetName val="ITEMS"/>
      <sheetName val="APU"/>
      <sheetName val="AIU"/>
      <sheetName val="DAT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COL 21169"/>
      <sheetName val="LN5-CHC.4-7-SS7"/>
      <sheetName val="9.625 CSG LN-5"/>
      <sheetName val="PROYECTOS ESTIMADOS"/>
      <sheetName val="Drill Sheet"/>
      <sheetName val="Base_P10"/>
      <sheetName val="Base_P50"/>
      <sheetName val="Base_P90"/>
      <sheetName val="Prod_Inv_P10"/>
      <sheetName val="Prod_Inv_P50"/>
      <sheetName val="Prod_Inv_P90"/>
      <sheetName val="Todos"/>
      <sheetName val="Hoja 1 "/>
      <sheetName val="1"/>
      <sheetName val="ESTADO RED"/>
      <sheetName val="CARRETERAS"/>
      <sheetName val="GENERALIDADES "/>
      <sheetName val="DATA"/>
      <sheetName val="STRSUMM0"/>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row r="2">
          <cell r="B2" t="str">
            <v>INFORME SEMANAL DE ACTIVIDADES</v>
          </cell>
        </row>
      </sheetData>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RA.MODI"/>
      <sheetName val="LISTA DE PRECIOS"/>
      <sheetName val="062"/>
      <sheetName val="Listado"/>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Bajadas"/>
      <sheetName val="NARIÑO"/>
      <sheetName val="Requisición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2.5y2.6"/>
      <sheetName val="OBRAS S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63"/>
  <sheetViews>
    <sheetView showGridLines="0" showWhiteSpace="0" view="pageLayout" topLeftCell="A244" zoomScale="55" zoomScaleNormal="100" zoomScaleSheetLayoutView="100" zoomScalePageLayoutView="55" workbookViewId="0">
      <selection activeCell="K257" sqref="K257:K260"/>
    </sheetView>
  </sheetViews>
  <sheetFormatPr baseColWidth="10" defaultColWidth="11.44140625" defaultRowHeight="13.8"/>
  <cols>
    <col min="1" max="2" width="3.44140625" style="199" customWidth="1"/>
    <col min="3" max="3" width="8.44140625" style="199" customWidth="1"/>
    <col min="4" max="4" width="15.44140625" style="199" customWidth="1"/>
    <col min="5" max="5" width="16.109375" style="260" customWidth="1"/>
    <col min="6" max="6" width="17.44140625" style="199" customWidth="1"/>
    <col min="7" max="7" width="73.44140625" style="199" customWidth="1"/>
    <col min="8" max="8" width="8.5546875" style="199" customWidth="1"/>
    <col min="9" max="9" width="18.5546875" style="199" customWidth="1"/>
    <col min="10" max="10" width="23.5546875" style="199" customWidth="1"/>
    <col min="11" max="11" width="31.6640625" style="199" customWidth="1"/>
    <col min="12" max="12" width="3.44140625" style="199" customWidth="1"/>
    <col min="13" max="13" width="2.5546875" style="199" customWidth="1"/>
    <col min="14" max="16384" width="11.44140625" style="199"/>
  </cols>
  <sheetData>
    <row r="1" spans="1:13" ht="24" customHeight="1">
      <c r="A1" s="196"/>
      <c r="B1" s="197"/>
      <c r="C1" s="340" t="s">
        <v>0</v>
      </c>
      <c r="D1" s="341"/>
      <c r="E1" s="341"/>
      <c r="F1" s="341"/>
      <c r="G1" s="262"/>
      <c r="H1" s="262"/>
      <c r="I1" s="262"/>
      <c r="J1" s="262"/>
      <c r="K1" s="262"/>
      <c r="L1" s="198"/>
      <c r="M1" s="196"/>
    </row>
    <row r="2" spans="1:13" ht="15.75" customHeight="1">
      <c r="A2" s="196"/>
      <c r="B2" s="197"/>
      <c r="C2" s="165"/>
      <c r="D2" s="166" t="s">
        <v>1</v>
      </c>
      <c r="E2" s="165"/>
      <c r="F2" s="166"/>
      <c r="G2" s="261"/>
      <c r="H2" s="261"/>
      <c r="I2" s="261"/>
      <c r="J2" s="261"/>
      <c r="K2" s="261"/>
      <c r="L2" s="198"/>
      <c r="M2" s="196"/>
    </row>
    <row r="3" spans="1:13" s="203" customFormat="1" ht="16.2">
      <c r="A3" s="200"/>
      <c r="B3" s="201"/>
      <c r="C3" s="436" t="s">
        <v>2</v>
      </c>
      <c r="D3" s="437"/>
      <c r="E3" s="437"/>
      <c r="F3" s="437"/>
      <c r="G3" s="437"/>
      <c r="H3" s="437"/>
      <c r="I3" s="437"/>
      <c r="J3" s="437"/>
      <c r="K3" s="438"/>
      <c r="L3" s="202"/>
      <c r="M3" s="200"/>
    </row>
    <row r="4" spans="1:13" ht="43.5" customHeight="1">
      <c r="A4" s="196"/>
      <c r="B4" s="204"/>
      <c r="C4" s="439"/>
      <c r="D4" s="440"/>
      <c r="E4" s="440"/>
      <c r="F4" s="440"/>
      <c r="G4" s="440"/>
      <c r="H4" s="440"/>
      <c r="I4" s="440"/>
      <c r="J4" s="440"/>
      <c r="K4" s="441"/>
      <c r="L4" s="198"/>
      <c r="M4" s="196"/>
    </row>
    <row r="5" spans="1:13" ht="42.75" customHeight="1">
      <c r="A5" s="196"/>
      <c r="B5" s="204"/>
      <c r="C5" s="442" t="s">
        <v>3</v>
      </c>
      <c r="D5" s="443"/>
      <c r="E5" s="443"/>
      <c r="F5" s="443"/>
      <c r="G5" s="443"/>
      <c r="H5" s="443"/>
      <c r="I5" s="443"/>
      <c r="J5" s="443"/>
      <c r="K5" s="444"/>
      <c r="L5" s="198"/>
      <c r="M5" s="196"/>
    </row>
    <row r="6" spans="1:13" ht="30" customHeight="1" thickBot="1">
      <c r="A6" s="196"/>
      <c r="B6" s="197"/>
      <c r="C6" s="416"/>
      <c r="D6" s="417"/>
      <c r="E6" s="417"/>
      <c r="F6" s="417"/>
      <c r="G6" s="417"/>
      <c r="H6" s="417"/>
      <c r="I6" s="417"/>
      <c r="J6" s="417"/>
      <c r="K6" s="418"/>
      <c r="L6" s="198"/>
      <c r="M6" s="196"/>
    </row>
    <row r="7" spans="1:13" ht="30" customHeight="1">
      <c r="A7" s="196"/>
      <c r="B7" s="197"/>
      <c r="C7" s="433" t="s">
        <v>4</v>
      </c>
      <c r="D7" s="427" t="s">
        <v>5</v>
      </c>
      <c r="E7" s="435" t="s">
        <v>6</v>
      </c>
      <c r="F7" s="435"/>
      <c r="G7" s="433" t="s">
        <v>7</v>
      </c>
      <c r="H7" s="427" t="s">
        <v>8</v>
      </c>
      <c r="I7" s="427" t="s">
        <v>9</v>
      </c>
      <c r="J7" s="429" t="s">
        <v>10</v>
      </c>
      <c r="K7" s="431" t="s">
        <v>11</v>
      </c>
      <c r="L7" s="198"/>
      <c r="M7" s="196"/>
    </row>
    <row r="8" spans="1:13" ht="30" customHeight="1" thickBot="1">
      <c r="A8" s="196"/>
      <c r="B8" s="197"/>
      <c r="C8" s="434"/>
      <c r="D8" s="428"/>
      <c r="E8" s="205" t="s">
        <v>12</v>
      </c>
      <c r="F8" s="205" t="s">
        <v>13</v>
      </c>
      <c r="G8" s="434"/>
      <c r="H8" s="428"/>
      <c r="I8" s="428"/>
      <c r="J8" s="430"/>
      <c r="K8" s="432"/>
      <c r="L8" s="198"/>
      <c r="M8" s="196"/>
    </row>
    <row r="9" spans="1:13" ht="30" customHeight="1">
      <c r="A9" s="196"/>
      <c r="B9" s="197"/>
      <c r="C9" s="206">
        <v>1</v>
      </c>
      <c r="D9" s="206">
        <v>1</v>
      </c>
      <c r="E9" s="278"/>
      <c r="F9" s="309" t="s">
        <v>293</v>
      </c>
      <c r="G9" s="298" t="s">
        <v>96</v>
      </c>
      <c r="H9" s="299"/>
      <c r="I9" s="299"/>
      <c r="J9" s="299"/>
      <c r="K9" s="300"/>
      <c r="L9" s="198"/>
      <c r="M9" s="196"/>
    </row>
    <row r="10" spans="1:13" ht="30" customHeight="1">
      <c r="A10" s="196"/>
      <c r="B10" s="204"/>
      <c r="C10" s="279">
        <v>1.1000000000000001</v>
      </c>
      <c r="D10" s="274">
        <v>1.1000000000000001</v>
      </c>
      <c r="E10" s="278" t="s">
        <v>500</v>
      </c>
      <c r="F10" s="271" t="s">
        <v>294</v>
      </c>
      <c r="G10" s="263" t="s">
        <v>97</v>
      </c>
      <c r="H10" s="286" t="s">
        <v>287</v>
      </c>
      <c r="I10" s="306">
        <v>10</v>
      </c>
      <c r="J10" s="304">
        <v>41104.268400000001</v>
      </c>
      <c r="K10" s="304">
        <f>+J10*I10</f>
        <v>411042.68400000001</v>
      </c>
      <c r="L10" s="198"/>
      <c r="M10" s="196"/>
    </row>
    <row r="11" spans="1:13" ht="30" customHeight="1">
      <c r="A11" s="196"/>
      <c r="B11" s="204"/>
      <c r="C11" s="279">
        <v>1.2</v>
      </c>
      <c r="D11" s="274">
        <v>1.2</v>
      </c>
      <c r="E11" s="278" t="s">
        <v>500</v>
      </c>
      <c r="F11" s="271" t="s">
        <v>295</v>
      </c>
      <c r="G11" s="263" t="s">
        <v>98</v>
      </c>
      <c r="H11" s="286" t="s">
        <v>287</v>
      </c>
      <c r="I11" s="306">
        <v>20</v>
      </c>
      <c r="J11" s="304">
        <v>34379.659999999996</v>
      </c>
      <c r="K11" s="304">
        <f t="shared" ref="K11:K74" si="0">+J11*I11</f>
        <v>687593.2</v>
      </c>
      <c r="L11" s="198"/>
      <c r="M11" s="196"/>
    </row>
    <row r="12" spans="1:13" ht="30" customHeight="1">
      <c r="A12" s="196"/>
      <c r="B12" s="204"/>
      <c r="C12" s="280">
        <v>1.3</v>
      </c>
      <c r="D12" s="206">
        <v>1.3</v>
      </c>
      <c r="E12" s="278" t="s">
        <v>500</v>
      </c>
      <c r="F12" s="271" t="s">
        <v>296</v>
      </c>
      <c r="G12" s="263" t="s">
        <v>99</v>
      </c>
      <c r="H12" s="286" t="s">
        <v>288</v>
      </c>
      <c r="I12" s="306">
        <v>5</v>
      </c>
      <c r="J12" s="304">
        <v>29769.599799999996</v>
      </c>
      <c r="K12" s="304">
        <f t="shared" si="0"/>
        <v>148847.99899999998</v>
      </c>
      <c r="L12" s="198"/>
      <c r="M12" s="196"/>
    </row>
    <row r="13" spans="1:13" ht="49.8" customHeight="1">
      <c r="A13" s="196"/>
      <c r="B13" s="197"/>
      <c r="C13" s="206">
        <v>1.4</v>
      </c>
      <c r="D13" s="206">
        <v>1.4</v>
      </c>
      <c r="E13" s="278" t="s">
        <v>500</v>
      </c>
      <c r="F13" s="271" t="s">
        <v>297</v>
      </c>
      <c r="G13" s="263" t="s">
        <v>100</v>
      </c>
      <c r="H13" s="286" t="s">
        <v>289</v>
      </c>
      <c r="I13" s="306">
        <v>60</v>
      </c>
      <c r="J13" s="304">
        <v>56387.951999999997</v>
      </c>
      <c r="K13" s="304">
        <f t="shared" si="0"/>
        <v>3383277.1199999996</v>
      </c>
      <c r="L13" s="198"/>
      <c r="M13" s="196"/>
    </row>
    <row r="14" spans="1:13" ht="60.6" customHeight="1">
      <c r="A14" s="196"/>
      <c r="B14" s="197"/>
      <c r="C14" s="206">
        <v>1.5</v>
      </c>
      <c r="D14" s="206">
        <v>1.5</v>
      </c>
      <c r="E14" s="278" t="s">
        <v>500</v>
      </c>
      <c r="F14" s="271" t="s">
        <v>298</v>
      </c>
      <c r="G14" s="263" t="s">
        <v>101</v>
      </c>
      <c r="H14" s="286" t="s">
        <v>287</v>
      </c>
      <c r="I14" s="306">
        <v>1</v>
      </c>
      <c r="J14" s="304">
        <v>50770.395199999999</v>
      </c>
      <c r="K14" s="304">
        <f t="shared" si="0"/>
        <v>50770.395199999999</v>
      </c>
      <c r="L14" s="198"/>
      <c r="M14" s="196"/>
    </row>
    <row r="15" spans="1:13" ht="30" customHeight="1">
      <c r="A15" s="196"/>
      <c r="B15" s="197"/>
      <c r="C15" s="206">
        <v>1.7</v>
      </c>
      <c r="D15" s="206">
        <v>1.7</v>
      </c>
      <c r="E15" s="278" t="s">
        <v>500</v>
      </c>
      <c r="F15" s="271" t="s">
        <v>299</v>
      </c>
      <c r="G15" s="263" t="s">
        <v>102</v>
      </c>
      <c r="H15" s="286" t="s">
        <v>289</v>
      </c>
      <c r="I15" s="306">
        <v>1</v>
      </c>
      <c r="J15" s="304">
        <v>61663.039599999996</v>
      </c>
      <c r="K15" s="304">
        <f t="shared" si="0"/>
        <v>61663.039599999996</v>
      </c>
      <c r="L15" s="198"/>
      <c r="M15" s="196"/>
    </row>
    <row r="16" spans="1:13" ht="30" customHeight="1">
      <c r="A16" s="196"/>
      <c r="B16" s="197"/>
      <c r="C16" s="206">
        <v>1.8</v>
      </c>
      <c r="D16" s="206">
        <v>1.8</v>
      </c>
      <c r="E16" s="278" t="s">
        <v>500</v>
      </c>
      <c r="F16" s="271" t="s">
        <v>300</v>
      </c>
      <c r="G16" s="263" t="s">
        <v>103</v>
      </c>
      <c r="H16" s="286" t="s">
        <v>289</v>
      </c>
      <c r="I16" s="306">
        <v>2</v>
      </c>
      <c r="J16" s="304">
        <v>55292.846999999994</v>
      </c>
      <c r="K16" s="304">
        <f t="shared" si="0"/>
        <v>110585.69399999999</v>
      </c>
      <c r="L16" s="198"/>
      <c r="M16" s="196"/>
    </row>
    <row r="17" spans="1:13" ht="30" customHeight="1">
      <c r="A17" s="196"/>
      <c r="B17" s="197"/>
      <c r="C17" s="206">
        <v>1.9</v>
      </c>
      <c r="D17" s="206">
        <v>1.9</v>
      </c>
      <c r="E17" s="278" t="s">
        <v>500</v>
      </c>
      <c r="F17" s="271" t="s">
        <v>301</v>
      </c>
      <c r="G17" s="263" t="s">
        <v>104</v>
      </c>
      <c r="H17" s="286" t="s">
        <v>289</v>
      </c>
      <c r="I17" s="306">
        <v>5</v>
      </c>
      <c r="J17" s="304">
        <v>16506.218999999997</v>
      </c>
      <c r="K17" s="304">
        <f t="shared" si="0"/>
        <v>82531.094999999987</v>
      </c>
      <c r="L17" s="198"/>
      <c r="M17" s="196"/>
    </row>
    <row r="18" spans="1:13" ht="30" customHeight="1">
      <c r="A18" s="196"/>
      <c r="B18" s="197"/>
      <c r="C18" s="277">
        <v>1.1000000000000001</v>
      </c>
      <c r="D18" s="277">
        <v>1.1000000000000001</v>
      </c>
      <c r="E18" s="278" t="s">
        <v>500</v>
      </c>
      <c r="F18" s="271" t="s">
        <v>302</v>
      </c>
      <c r="G18" s="263" t="s">
        <v>105</v>
      </c>
      <c r="H18" s="286" t="s">
        <v>288</v>
      </c>
      <c r="I18" s="306">
        <v>20</v>
      </c>
      <c r="J18" s="304">
        <v>8200.6772000000001</v>
      </c>
      <c r="K18" s="304">
        <f t="shared" si="0"/>
        <v>164013.54399999999</v>
      </c>
      <c r="L18" s="198"/>
      <c r="M18" s="196"/>
    </row>
    <row r="19" spans="1:13" ht="30" customHeight="1">
      <c r="A19" s="196"/>
      <c r="B19" s="197"/>
      <c r="C19" s="206">
        <v>1.1100000000000001</v>
      </c>
      <c r="D19" s="206">
        <v>1.1100000000000001</v>
      </c>
      <c r="E19" s="278" t="s">
        <v>500</v>
      </c>
      <c r="F19" s="271" t="s">
        <v>303</v>
      </c>
      <c r="G19" s="263" t="s">
        <v>106</v>
      </c>
      <c r="H19" s="286" t="s">
        <v>288</v>
      </c>
      <c r="I19" s="306">
        <v>20</v>
      </c>
      <c r="J19" s="304">
        <v>11861.6464</v>
      </c>
      <c r="K19" s="304">
        <f t="shared" si="0"/>
        <v>237232.92799999999</v>
      </c>
      <c r="L19" s="198"/>
      <c r="M19" s="196"/>
    </row>
    <row r="20" spans="1:13" ht="30" customHeight="1">
      <c r="A20" s="196"/>
      <c r="B20" s="197"/>
      <c r="C20" s="206">
        <v>1.1200000000000001</v>
      </c>
      <c r="D20" s="206">
        <v>1.1200000000000001</v>
      </c>
      <c r="E20" s="278" t="s">
        <v>500</v>
      </c>
      <c r="F20" s="271" t="s">
        <v>304</v>
      </c>
      <c r="G20" s="263" t="s">
        <v>107</v>
      </c>
      <c r="H20" s="286" t="s">
        <v>288</v>
      </c>
      <c r="I20" s="306">
        <v>835.22492679136781</v>
      </c>
      <c r="J20" s="304">
        <v>27378.952399999998</v>
      </c>
      <c r="K20" s="304">
        <f t="shared" si="0"/>
        <v>22867583.513914343</v>
      </c>
      <c r="L20" s="198"/>
      <c r="M20" s="196"/>
    </row>
    <row r="21" spans="1:13" ht="54" customHeight="1">
      <c r="A21" s="196"/>
      <c r="B21" s="197"/>
      <c r="C21" s="206">
        <v>1.1299999999999999</v>
      </c>
      <c r="D21" s="206">
        <v>1.1299999999999999</v>
      </c>
      <c r="E21" s="278" t="s">
        <v>500</v>
      </c>
      <c r="F21" s="271" t="s">
        <v>305</v>
      </c>
      <c r="G21" s="263" t="s">
        <v>108</v>
      </c>
      <c r="H21" s="286" t="s">
        <v>287</v>
      </c>
      <c r="I21" s="306">
        <v>20</v>
      </c>
      <c r="J21" s="304">
        <v>30145.253999999997</v>
      </c>
      <c r="K21" s="304">
        <f t="shared" si="0"/>
        <v>602905.07999999996</v>
      </c>
      <c r="L21" s="198"/>
      <c r="M21" s="196"/>
    </row>
    <row r="22" spans="1:13" ht="30" customHeight="1">
      <c r="A22" s="196"/>
      <c r="B22" s="197"/>
      <c r="C22" s="206">
        <v>1.1399999999999999</v>
      </c>
      <c r="D22" s="206">
        <v>1.1399999999999999</v>
      </c>
      <c r="E22" s="278" t="s">
        <v>500</v>
      </c>
      <c r="F22" s="271" t="s">
        <v>306</v>
      </c>
      <c r="G22" s="263" t="s">
        <v>109</v>
      </c>
      <c r="H22" s="286" t="s">
        <v>287</v>
      </c>
      <c r="I22" s="306">
        <v>94.38000000000001</v>
      </c>
      <c r="J22" s="304">
        <v>23386.1332</v>
      </c>
      <c r="K22" s="304">
        <f t="shared" si="0"/>
        <v>2207183.2514160001</v>
      </c>
      <c r="L22" s="198"/>
      <c r="M22" s="196"/>
    </row>
    <row r="23" spans="1:13" ht="30" customHeight="1">
      <c r="A23" s="196"/>
      <c r="B23" s="197"/>
      <c r="C23" s="206">
        <v>1.1499999999999999</v>
      </c>
      <c r="D23" s="206">
        <v>1.1499999999999999</v>
      </c>
      <c r="E23" s="278" t="s">
        <v>500</v>
      </c>
      <c r="F23" s="271" t="s">
        <v>307</v>
      </c>
      <c r="G23" s="263" t="s">
        <v>110</v>
      </c>
      <c r="H23" s="286" t="s">
        <v>287</v>
      </c>
      <c r="I23" s="306">
        <v>189.73000000000002</v>
      </c>
      <c r="J23" s="304">
        <v>25795.3642</v>
      </c>
      <c r="K23" s="304">
        <f t="shared" si="0"/>
        <v>4894154.4496660009</v>
      </c>
      <c r="L23" s="198"/>
      <c r="M23" s="196"/>
    </row>
    <row r="24" spans="1:13" ht="30" customHeight="1">
      <c r="A24" s="196"/>
      <c r="B24" s="197"/>
      <c r="C24" s="206">
        <v>1.1599999999999999</v>
      </c>
      <c r="D24" s="206">
        <v>1.1599999999999999</v>
      </c>
      <c r="E24" s="278" t="s">
        <v>500</v>
      </c>
      <c r="F24" s="271" t="s">
        <v>308</v>
      </c>
      <c r="G24" s="263" t="s">
        <v>111</v>
      </c>
      <c r="H24" s="286" t="s">
        <v>288</v>
      </c>
      <c r="I24" s="306">
        <v>5</v>
      </c>
      <c r="J24" s="304">
        <v>34208.4254</v>
      </c>
      <c r="K24" s="304">
        <f t="shared" si="0"/>
        <v>171042.12700000001</v>
      </c>
      <c r="L24" s="198"/>
      <c r="M24" s="196"/>
    </row>
    <row r="25" spans="1:13" ht="30" customHeight="1">
      <c r="A25" s="196"/>
      <c r="B25" s="197"/>
      <c r="C25" s="206">
        <v>1.17</v>
      </c>
      <c r="D25" s="206">
        <v>1.17</v>
      </c>
      <c r="E25" s="278" t="s">
        <v>500</v>
      </c>
      <c r="F25" s="271" t="s">
        <v>309</v>
      </c>
      <c r="G25" s="263" t="s">
        <v>112</v>
      </c>
      <c r="H25" s="286" t="s">
        <v>287</v>
      </c>
      <c r="I25" s="306">
        <v>3540.76</v>
      </c>
      <c r="J25" s="304">
        <v>19442.427799999998</v>
      </c>
      <c r="K25" s="304">
        <f t="shared" si="0"/>
        <v>68840970.657127991</v>
      </c>
      <c r="L25" s="198"/>
      <c r="M25" s="196"/>
    </row>
    <row r="26" spans="1:13" ht="57.6" customHeight="1">
      <c r="A26" s="196"/>
      <c r="B26" s="197"/>
      <c r="C26" s="206">
        <v>1.18</v>
      </c>
      <c r="D26" s="206">
        <v>1.18</v>
      </c>
      <c r="E26" s="278" t="s">
        <v>500</v>
      </c>
      <c r="F26" s="271" t="s">
        <v>310</v>
      </c>
      <c r="G26" s="263" t="s">
        <v>113</v>
      </c>
      <c r="H26" s="286" t="s">
        <v>287</v>
      </c>
      <c r="I26" s="306">
        <v>335</v>
      </c>
      <c r="J26" s="304">
        <v>147985.18899999998</v>
      </c>
      <c r="K26" s="304">
        <f t="shared" si="0"/>
        <v>49575038.314999998</v>
      </c>
      <c r="L26" s="198"/>
      <c r="M26" s="196"/>
    </row>
    <row r="27" spans="1:13" ht="52.8" customHeight="1">
      <c r="A27" s="196"/>
      <c r="B27" s="197"/>
      <c r="C27" s="206">
        <v>1.19</v>
      </c>
      <c r="D27" s="206">
        <v>1.19</v>
      </c>
      <c r="E27" s="278" t="s">
        <v>500</v>
      </c>
      <c r="F27" s="271" t="s">
        <v>311</v>
      </c>
      <c r="G27" s="263" t="s">
        <v>114</v>
      </c>
      <c r="H27" s="286" t="s">
        <v>288</v>
      </c>
      <c r="I27" s="306">
        <v>10</v>
      </c>
      <c r="J27" s="304">
        <v>19417.207199999997</v>
      </c>
      <c r="K27" s="304">
        <f t="shared" si="0"/>
        <v>194172.07199999999</v>
      </c>
      <c r="L27" s="198"/>
      <c r="M27" s="196"/>
    </row>
    <row r="28" spans="1:13" ht="30" customHeight="1">
      <c r="A28" s="196"/>
      <c r="B28" s="197"/>
      <c r="C28" s="277">
        <v>1.2</v>
      </c>
      <c r="D28" s="206">
        <v>1.2</v>
      </c>
      <c r="E28" s="278" t="s">
        <v>500</v>
      </c>
      <c r="F28" s="271" t="s">
        <v>312</v>
      </c>
      <c r="G28" s="263" t="s">
        <v>115</v>
      </c>
      <c r="H28" s="286" t="s">
        <v>288</v>
      </c>
      <c r="I28" s="306">
        <v>10</v>
      </c>
      <c r="J28" s="304">
        <v>17673.0036</v>
      </c>
      <c r="K28" s="304">
        <f t="shared" si="0"/>
        <v>176730.03599999999</v>
      </c>
      <c r="L28" s="198"/>
      <c r="M28" s="196"/>
    </row>
    <row r="29" spans="1:13" ht="57" customHeight="1">
      <c r="A29" s="196"/>
      <c r="B29" s="197"/>
      <c r="C29" s="206">
        <v>1.21</v>
      </c>
      <c r="D29" s="206">
        <v>1.21</v>
      </c>
      <c r="E29" s="278" t="s">
        <v>500</v>
      </c>
      <c r="F29" s="271" t="s">
        <v>313</v>
      </c>
      <c r="G29" s="263" t="s">
        <v>116</v>
      </c>
      <c r="H29" s="286" t="s">
        <v>288</v>
      </c>
      <c r="I29" s="306">
        <v>10</v>
      </c>
      <c r="J29" s="304">
        <v>15522.615599999999</v>
      </c>
      <c r="K29" s="304">
        <f t="shared" si="0"/>
        <v>155226.15599999999</v>
      </c>
      <c r="L29" s="198"/>
      <c r="M29" s="196"/>
    </row>
    <row r="30" spans="1:13" ht="45" customHeight="1">
      <c r="A30" s="196"/>
      <c r="B30" s="197"/>
      <c r="C30" s="206">
        <v>1.22</v>
      </c>
      <c r="D30" s="206">
        <v>1.22</v>
      </c>
      <c r="E30" s="278" t="s">
        <v>500</v>
      </c>
      <c r="F30" s="271" t="s">
        <v>314</v>
      </c>
      <c r="G30" s="282" t="s">
        <v>117</v>
      </c>
      <c r="H30" s="287" t="s">
        <v>290</v>
      </c>
      <c r="I30" s="306">
        <v>162</v>
      </c>
      <c r="J30" s="304">
        <v>78625.8842</v>
      </c>
      <c r="K30" s="304">
        <f t="shared" si="0"/>
        <v>12737393.2404</v>
      </c>
      <c r="L30" s="198"/>
      <c r="M30" s="196"/>
    </row>
    <row r="31" spans="1:13" ht="30" customHeight="1">
      <c r="A31" s="196"/>
      <c r="B31" s="197"/>
      <c r="C31" s="206">
        <v>2</v>
      </c>
      <c r="D31" s="206">
        <v>2</v>
      </c>
      <c r="E31" s="278" t="s">
        <v>500</v>
      </c>
      <c r="F31" s="333">
        <v>2</v>
      </c>
      <c r="G31" s="337" t="s">
        <v>118</v>
      </c>
      <c r="H31" s="338"/>
      <c r="I31" s="328"/>
      <c r="J31" s="329"/>
      <c r="K31" s="329"/>
      <c r="L31" s="198"/>
      <c r="M31" s="196"/>
    </row>
    <row r="32" spans="1:13" ht="30" customHeight="1">
      <c r="A32" s="196"/>
      <c r="B32" s="197"/>
      <c r="C32" s="206">
        <v>2.1</v>
      </c>
      <c r="D32" s="206">
        <v>2.1</v>
      </c>
      <c r="E32" s="278" t="s">
        <v>500</v>
      </c>
      <c r="F32" s="292" t="s">
        <v>315</v>
      </c>
      <c r="G32" s="296" t="s">
        <v>119</v>
      </c>
      <c r="H32" s="297"/>
      <c r="I32" s="328"/>
      <c r="J32" s="329"/>
      <c r="K32" s="329"/>
      <c r="L32" s="198"/>
      <c r="M32" s="196"/>
    </row>
    <row r="33" spans="1:13" ht="30" customHeight="1">
      <c r="A33" s="196"/>
      <c r="B33" s="197"/>
      <c r="C33" s="206" t="s">
        <v>471</v>
      </c>
      <c r="D33" s="206" t="s">
        <v>471</v>
      </c>
      <c r="E33" s="278" t="s">
        <v>500</v>
      </c>
      <c r="F33" s="276" t="s">
        <v>316</v>
      </c>
      <c r="G33" s="264" t="s">
        <v>120</v>
      </c>
      <c r="H33" s="286" t="s">
        <v>288</v>
      </c>
      <c r="I33" s="306">
        <v>42</v>
      </c>
      <c r="J33" s="304">
        <v>49433.703399999999</v>
      </c>
      <c r="K33" s="304">
        <f t="shared" si="0"/>
        <v>2076215.5427999999</v>
      </c>
      <c r="L33" s="198"/>
      <c r="M33" s="196"/>
    </row>
    <row r="34" spans="1:13" ht="30" customHeight="1">
      <c r="A34" s="196"/>
      <c r="B34" s="197"/>
      <c r="C34" s="206" t="s">
        <v>472</v>
      </c>
      <c r="D34" s="206" t="s">
        <v>472</v>
      </c>
      <c r="E34" s="278" t="s">
        <v>500</v>
      </c>
      <c r="F34" s="276" t="s">
        <v>317</v>
      </c>
      <c r="G34" s="263" t="s">
        <v>121</v>
      </c>
      <c r="H34" s="286" t="s">
        <v>288</v>
      </c>
      <c r="I34" s="306">
        <v>20</v>
      </c>
      <c r="J34" s="304">
        <v>134720.48079999999</v>
      </c>
      <c r="K34" s="304">
        <f t="shared" si="0"/>
        <v>2694409.6159999999</v>
      </c>
      <c r="L34" s="198"/>
      <c r="M34" s="196"/>
    </row>
    <row r="35" spans="1:13" ht="30" customHeight="1">
      <c r="A35" s="196"/>
      <c r="B35" s="197"/>
      <c r="C35" s="206" t="s">
        <v>473</v>
      </c>
      <c r="D35" s="206" t="s">
        <v>473</v>
      </c>
      <c r="E35" s="278" t="s">
        <v>500</v>
      </c>
      <c r="F35" s="276" t="s">
        <v>318</v>
      </c>
      <c r="G35" s="263" t="s">
        <v>122</v>
      </c>
      <c r="H35" s="286" t="s">
        <v>289</v>
      </c>
      <c r="I35" s="306">
        <v>2</v>
      </c>
      <c r="J35" s="304">
        <v>789979.5442</v>
      </c>
      <c r="K35" s="304">
        <f t="shared" si="0"/>
        <v>1579959.0884</v>
      </c>
      <c r="L35" s="198"/>
      <c r="M35" s="196"/>
    </row>
    <row r="36" spans="1:13" ht="30" customHeight="1">
      <c r="A36" s="196"/>
      <c r="B36" s="197"/>
      <c r="C36" s="206" t="s">
        <v>474</v>
      </c>
      <c r="D36" s="206" t="s">
        <v>474</v>
      </c>
      <c r="E36" s="278" t="s">
        <v>500</v>
      </c>
      <c r="F36" s="276" t="s">
        <v>319</v>
      </c>
      <c r="G36" s="263" t="s">
        <v>123</v>
      </c>
      <c r="H36" s="286" t="s">
        <v>289</v>
      </c>
      <c r="I36" s="306">
        <v>8</v>
      </c>
      <c r="J36" s="304">
        <v>1134662.8473999999</v>
      </c>
      <c r="K36" s="304">
        <f t="shared" si="0"/>
        <v>9077302.7791999988</v>
      </c>
      <c r="L36" s="198"/>
      <c r="M36" s="196"/>
    </row>
    <row r="37" spans="1:13" ht="30" customHeight="1">
      <c r="A37" s="196"/>
      <c r="B37" s="197"/>
      <c r="C37" s="206" t="s">
        <v>475</v>
      </c>
      <c r="D37" s="206" t="s">
        <v>475</v>
      </c>
      <c r="E37" s="278" t="s">
        <v>500</v>
      </c>
      <c r="F37" s="276" t="s">
        <v>320</v>
      </c>
      <c r="G37" s="263" t="s">
        <v>124</v>
      </c>
      <c r="H37" s="286" t="s">
        <v>290</v>
      </c>
      <c r="I37" s="306">
        <v>2</v>
      </c>
      <c r="J37" s="304">
        <v>1606759.2943999998</v>
      </c>
      <c r="K37" s="304">
        <f t="shared" si="0"/>
        <v>3213518.5887999996</v>
      </c>
      <c r="L37" s="198"/>
      <c r="M37" s="196"/>
    </row>
    <row r="38" spans="1:13" ht="30" customHeight="1">
      <c r="A38" s="196"/>
      <c r="B38" s="197"/>
      <c r="C38" s="206" t="s">
        <v>476</v>
      </c>
      <c r="D38" s="206" t="s">
        <v>476</v>
      </c>
      <c r="E38" s="278" t="s">
        <v>500</v>
      </c>
      <c r="F38" s="276" t="s">
        <v>321</v>
      </c>
      <c r="G38" s="263" t="s">
        <v>125</v>
      </c>
      <c r="H38" s="286" t="s">
        <v>290</v>
      </c>
      <c r="I38" s="306">
        <v>2</v>
      </c>
      <c r="J38" s="304">
        <v>1612518.8829999999</v>
      </c>
      <c r="K38" s="304">
        <f t="shared" si="0"/>
        <v>3225037.7659999998</v>
      </c>
      <c r="L38" s="198"/>
      <c r="M38" s="196"/>
    </row>
    <row r="39" spans="1:13" ht="30" customHeight="1">
      <c r="A39" s="196"/>
      <c r="B39" s="197"/>
      <c r="C39" s="206" t="s">
        <v>477</v>
      </c>
      <c r="D39" s="206" t="s">
        <v>477</v>
      </c>
      <c r="E39" s="278" t="s">
        <v>500</v>
      </c>
      <c r="F39" s="276" t="s">
        <v>322</v>
      </c>
      <c r="G39" s="265" t="s">
        <v>126</v>
      </c>
      <c r="H39" s="286" t="s">
        <v>287</v>
      </c>
      <c r="I39" s="306">
        <v>18</v>
      </c>
      <c r="J39" s="304">
        <v>130932.08119999999</v>
      </c>
      <c r="K39" s="304">
        <f t="shared" si="0"/>
        <v>2356777.4615999996</v>
      </c>
      <c r="L39" s="198"/>
      <c r="M39" s="196"/>
    </row>
    <row r="40" spans="1:13" ht="30" customHeight="1">
      <c r="A40" s="196"/>
      <c r="B40" s="197"/>
      <c r="C40" s="206" t="s">
        <v>478</v>
      </c>
      <c r="D40" s="206" t="s">
        <v>478</v>
      </c>
      <c r="E40" s="278" t="s">
        <v>500</v>
      </c>
      <c r="F40" s="276" t="s">
        <v>323</v>
      </c>
      <c r="G40" s="266" t="s">
        <v>127</v>
      </c>
      <c r="H40" s="286" t="s">
        <v>287</v>
      </c>
      <c r="I40" s="306">
        <v>5</v>
      </c>
      <c r="J40" s="304">
        <v>224349.18359999999</v>
      </c>
      <c r="K40" s="304">
        <f t="shared" si="0"/>
        <v>1121745.9180000001</v>
      </c>
      <c r="L40" s="198"/>
      <c r="M40" s="196"/>
    </row>
    <row r="41" spans="1:13" ht="30" customHeight="1">
      <c r="A41" s="196"/>
      <c r="B41" s="197"/>
      <c r="C41" s="206" t="s">
        <v>479</v>
      </c>
      <c r="D41" s="206" t="s">
        <v>479</v>
      </c>
      <c r="E41" s="278" t="s">
        <v>500</v>
      </c>
      <c r="F41" s="276" t="s">
        <v>324</v>
      </c>
      <c r="G41" s="266" t="s">
        <v>128</v>
      </c>
      <c r="H41" s="286" t="s">
        <v>287</v>
      </c>
      <c r="I41" s="306">
        <v>10</v>
      </c>
      <c r="J41" s="304">
        <v>411666.56199999998</v>
      </c>
      <c r="K41" s="304">
        <f t="shared" si="0"/>
        <v>4116665.6199999996</v>
      </c>
      <c r="L41" s="198"/>
      <c r="M41" s="196"/>
    </row>
    <row r="42" spans="1:13" ht="30" customHeight="1">
      <c r="A42" s="196"/>
      <c r="B42" s="197"/>
      <c r="C42" s="206" t="s">
        <v>480</v>
      </c>
      <c r="D42" s="206" t="s">
        <v>480</v>
      </c>
      <c r="E42" s="278" t="s">
        <v>500</v>
      </c>
      <c r="F42" s="276" t="s">
        <v>325</v>
      </c>
      <c r="G42" s="263" t="s">
        <v>129</v>
      </c>
      <c r="H42" s="286" t="s">
        <v>287</v>
      </c>
      <c r="I42" s="306">
        <v>20</v>
      </c>
      <c r="J42" s="304">
        <v>73856.535999999993</v>
      </c>
      <c r="K42" s="304">
        <f t="shared" si="0"/>
        <v>1477130.7199999997</v>
      </c>
      <c r="L42" s="198"/>
      <c r="M42" s="196"/>
    </row>
    <row r="43" spans="1:13" ht="30" customHeight="1">
      <c r="A43" s="196"/>
      <c r="B43" s="197"/>
      <c r="C43" s="206" t="s">
        <v>481</v>
      </c>
      <c r="D43" s="206" t="s">
        <v>481</v>
      </c>
      <c r="E43" s="278" t="s">
        <v>500</v>
      </c>
      <c r="F43" s="276" t="s">
        <v>326</v>
      </c>
      <c r="G43" s="263" t="s">
        <v>130</v>
      </c>
      <c r="H43" s="286" t="s">
        <v>287</v>
      </c>
      <c r="I43" s="306">
        <v>5</v>
      </c>
      <c r="J43" s="304">
        <v>94935.648000000001</v>
      </c>
      <c r="K43" s="304">
        <f t="shared" si="0"/>
        <v>474678.24</v>
      </c>
      <c r="L43" s="198"/>
      <c r="M43" s="196"/>
    </row>
    <row r="44" spans="1:13" ht="30" customHeight="1">
      <c r="A44" s="196"/>
      <c r="B44" s="197"/>
      <c r="C44" s="206" t="s">
        <v>482</v>
      </c>
      <c r="D44" s="206" t="s">
        <v>482</v>
      </c>
      <c r="E44" s="278" t="s">
        <v>500</v>
      </c>
      <c r="F44" s="276" t="s">
        <v>327</v>
      </c>
      <c r="G44" s="263" t="s">
        <v>131</v>
      </c>
      <c r="H44" s="286" t="s">
        <v>287</v>
      </c>
      <c r="I44" s="306">
        <v>10</v>
      </c>
      <c r="J44" s="304">
        <v>89023.4084</v>
      </c>
      <c r="K44" s="304">
        <f t="shared" si="0"/>
        <v>890234.08400000003</v>
      </c>
      <c r="L44" s="198"/>
      <c r="M44" s="196"/>
    </row>
    <row r="45" spans="1:13" ht="30" customHeight="1">
      <c r="A45" s="196"/>
      <c r="B45" s="197"/>
      <c r="C45" s="206" t="s">
        <v>483</v>
      </c>
      <c r="D45" s="206" t="s">
        <v>483</v>
      </c>
      <c r="E45" s="278" t="s">
        <v>500</v>
      </c>
      <c r="F45" s="276" t="s">
        <v>328</v>
      </c>
      <c r="G45" s="265" t="s">
        <v>132</v>
      </c>
      <c r="H45" s="286" t="s">
        <v>287</v>
      </c>
      <c r="I45" s="306">
        <v>20</v>
      </c>
      <c r="J45" s="304">
        <v>143704.32399999999</v>
      </c>
      <c r="K45" s="304">
        <f t="shared" si="0"/>
        <v>2874086.48</v>
      </c>
      <c r="L45" s="198"/>
      <c r="M45" s="196"/>
    </row>
    <row r="46" spans="1:13" ht="30" customHeight="1">
      <c r="A46" s="196"/>
      <c r="B46" s="197"/>
      <c r="C46" s="206">
        <v>3</v>
      </c>
      <c r="D46" s="206">
        <v>3</v>
      </c>
      <c r="E46" s="278" t="s">
        <v>500</v>
      </c>
      <c r="F46" s="292" t="s">
        <v>329</v>
      </c>
      <c r="G46" s="307" t="s">
        <v>133</v>
      </c>
      <c r="H46" s="308"/>
      <c r="I46" s="328"/>
      <c r="J46" s="329"/>
      <c r="K46" s="329"/>
      <c r="L46" s="198"/>
      <c r="M46" s="196"/>
    </row>
    <row r="47" spans="1:13" ht="30" customHeight="1">
      <c r="A47" s="196"/>
      <c r="B47" s="197"/>
      <c r="C47" s="206">
        <v>3.1</v>
      </c>
      <c r="D47" s="206">
        <v>3.1</v>
      </c>
      <c r="E47" s="278" t="s">
        <v>500</v>
      </c>
      <c r="F47" s="276" t="s">
        <v>330</v>
      </c>
      <c r="G47" s="263" t="s">
        <v>134</v>
      </c>
      <c r="H47" s="286" t="s">
        <v>288</v>
      </c>
      <c r="I47" s="306">
        <v>144.38999999999999</v>
      </c>
      <c r="J47" s="304">
        <v>80631.585599999991</v>
      </c>
      <c r="K47" s="304">
        <f t="shared" si="0"/>
        <v>11642394.644783998</v>
      </c>
      <c r="L47" s="198"/>
      <c r="M47" s="196"/>
    </row>
    <row r="48" spans="1:13" ht="30" customHeight="1">
      <c r="A48" s="196"/>
      <c r="B48" s="197"/>
      <c r="C48" s="206">
        <v>4</v>
      </c>
      <c r="D48" s="206">
        <v>4</v>
      </c>
      <c r="E48" s="278" t="s">
        <v>500</v>
      </c>
      <c r="F48" s="292" t="s">
        <v>331</v>
      </c>
      <c r="G48" s="307" t="s">
        <v>135</v>
      </c>
      <c r="H48" s="308"/>
      <c r="I48" s="328"/>
      <c r="J48" s="329"/>
      <c r="K48" s="329"/>
      <c r="L48" s="198"/>
      <c r="M48" s="196"/>
    </row>
    <row r="49" spans="1:13" ht="30" customHeight="1">
      <c r="A49" s="196"/>
      <c r="B49" s="197"/>
      <c r="C49" s="206">
        <v>4.0999999999999996</v>
      </c>
      <c r="D49" s="206">
        <v>4.0999999999999996</v>
      </c>
      <c r="E49" s="278" t="s">
        <v>500</v>
      </c>
      <c r="F49" s="276" t="s">
        <v>332</v>
      </c>
      <c r="G49" s="263" t="s">
        <v>136</v>
      </c>
      <c r="H49" s="286" t="s">
        <v>287</v>
      </c>
      <c r="I49" s="306">
        <v>1572.45</v>
      </c>
      <c r="J49" s="304">
        <v>158275.19379999998</v>
      </c>
      <c r="K49" s="304">
        <f t="shared" si="0"/>
        <v>248879828.49080998</v>
      </c>
      <c r="L49" s="198"/>
      <c r="M49" s="196"/>
    </row>
    <row r="50" spans="1:13" ht="30" customHeight="1">
      <c r="A50" s="196"/>
      <c r="B50" s="197"/>
      <c r="C50" s="206">
        <v>5</v>
      </c>
      <c r="D50" s="206">
        <v>5</v>
      </c>
      <c r="E50" s="278" t="s">
        <v>500</v>
      </c>
      <c r="F50" s="292" t="s">
        <v>333</v>
      </c>
      <c r="G50" s="307" t="s">
        <v>137</v>
      </c>
      <c r="H50" s="308"/>
      <c r="I50" s="328"/>
      <c r="J50" s="329"/>
      <c r="K50" s="329"/>
      <c r="L50" s="198"/>
      <c r="M50" s="196"/>
    </row>
    <row r="51" spans="1:13" ht="30" customHeight="1">
      <c r="A51" s="196"/>
      <c r="B51" s="197"/>
      <c r="C51" s="206">
        <v>5.0999999999999996</v>
      </c>
      <c r="D51" s="206">
        <v>5.0999999999999996</v>
      </c>
      <c r="E51" s="278" t="s">
        <v>500</v>
      </c>
      <c r="F51" s="276" t="s">
        <v>334</v>
      </c>
      <c r="G51" s="263" t="s">
        <v>138</v>
      </c>
      <c r="H51" s="286" t="s">
        <v>288</v>
      </c>
      <c r="I51" s="306">
        <v>8</v>
      </c>
      <c r="J51" s="304">
        <v>115921.84199999999</v>
      </c>
      <c r="K51" s="304">
        <f t="shared" si="0"/>
        <v>927374.73599999992</v>
      </c>
      <c r="L51" s="198"/>
      <c r="M51" s="196"/>
    </row>
    <row r="52" spans="1:13" ht="30" customHeight="1">
      <c r="A52" s="196"/>
      <c r="B52" s="197"/>
      <c r="C52" s="206">
        <v>6</v>
      </c>
      <c r="D52" s="206">
        <v>6</v>
      </c>
      <c r="E52" s="278" t="s">
        <v>500</v>
      </c>
      <c r="F52" s="292" t="s">
        <v>335</v>
      </c>
      <c r="G52" s="307" t="s">
        <v>139</v>
      </c>
      <c r="H52" s="308"/>
      <c r="I52" s="328"/>
      <c r="J52" s="329"/>
      <c r="K52" s="329"/>
      <c r="L52" s="198"/>
      <c r="M52" s="196"/>
    </row>
    <row r="53" spans="1:13" ht="30" customHeight="1">
      <c r="A53" s="196"/>
      <c r="B53" s="197"/>
      <c r="C53" s="206">
        <v>6.1</v>
      </c>
      <c r="D53" s="206">
        <v>6.1</v>
      </c>
      <c r="E53" s="278" t="s">
        <v>500</v>
      </c>
      <c r="F53" s="276" t="s">
        <v>336</v>
      </c>
      <c r="G53" s="263" t="s">
        <v>140</v>
      </c>
      <c r="H53" s="286" t="s">
        <v>289</v>
      </c>
      <c r="I53" s="306">
        <v>1</v>
      </c>
      <c r="J53" s="304">
        <v>586564.78599999996</v>
      </c>
      <c r="K53" s="304">
        <f t="shared" si="0"/>
        <v>586564.78599999996</v>
      </c>
      <c r="L53" s="198"/>
      <c r="M53" s="196"/>
    </row>
    <row r="54" spans="1:13" ht="30" customHeight="1">
      <c r="A54" s="196"/>
      <c r="B54" s="197"/>
      <c r="C54" s="206">
        <v>7</v>
      </c>
      <c r="D54" s="206">
        <v>7</v>
      </c>
      <c r="E54" s="278" t="s">
        <v>500</v>
      </c>
      <c r="F54" s="292" t="s">
        <v>337</v>
      </c>
      <c r="G54" s="307" t="s">
        <v>141</v>
      </c>
      <c r="H54" s="308"/>
      <c r="I54" s="328"/>
      <c r="J54" s="329"/>
      <c r="K54" s="329"/>
      <c r="L54" s="198"/>
      <c r="M54" s="196"/>
    </row>
    <row r="55" spans="1:13" ht="30" customHeight="1">
      <c r="A55" s="196"/>
      <c r="B55" s="197"/>
      <c r="C55" s="206">
        <v>7.1</v>
      </c>
      <c r="D55" s="206">
        <v>7.1</v>
      </c>
      <c r="E55" s="278" t="s">
        <v>500</v>
      </c>
      <c r="F55" s="276" t="s">
        <v>338</v>
      </c>
      <c r="G55" s="263" t="s">
        <v>142</v>
      </c>
      <c r="H55" s="286" t="s">
        <v>288</v>
      </c>
      <c r="I55" s="306">
        <v>10</v>
      </c>
      <c r="J55" s="304">
        <v>15073.954399999999</v>
      </c>
      <c r="K55" s="304">
        <f t="shared" si="0"/>
        <v>150739.54399999999</v>
      </c>
      <c r="L55" s="198"/>
      <c r="M55" s="196"/>
    </row>
    <row r="56" spans="1:13" ht="30" customHeight="1">
      <c r="A56" s="196"/>
      <c r="B56" s="197"/>
      <c r="C56" s="206">
        <v>7.2</v>
      </c>
      <c r="D56" s="206">
        <v>7.2</v>
      </c>
      <c r="E56" s="278" t="s">
        <v>500</v>
      </c>
      <c r="F56" s="276" t="s">
        <v>339</v>
      </c>
      <c r="G56" s="263" t="s">
        <v>143</v>
      </c>
      <c r="H56" s="286" t="s">
        <v>289</v>
      </c>
      <c r="I56" s="306">
        <v>1</v>
      </c>
      <c r="J56" s="304">
        <v>140249.1018</v>
      </c>
      <c r="K56" s="304">
        <f t="shared" si="0"/>
        <v>140249.1018</v>
      </c>
      <c r="L56" s="198"/>
      <c r="M56" s="196"/>
    </row>
    <row r="57" spans="1:13" ht="30" customHeight="1">
      <c r="A57" s="196"/>
      <c r="B57" s="197"/>
      <c r="C57" s="206">
        <v>8</v>
      </c>
      <c r="D57" s="206">
        <v>8</v>
      </c>
      <c r="E57" s="278" t="s">
        <v>500</v>
      </c>
      <c r="F57" s="292" t="s">
        <v>340</v>
      </c>
      <c r="G57" s="307" t="s">
        <v>144</v>
      </c>
      <c r="H57" s="308"/>
      <c r="I57" s="328"/>
      <c r="J57" s="329"/>
      <c r="K57" s="329"/>
      <c r="L57" s="198"/>
      <c r="M57" s="196"/>
    </row>
    <row r="58" spans="1:13" ht="30" customHeight="1">
      <c r="A58" s="196"/>
      <c r="B58" s="197"/>
      <c r="C58" s="206">
        <v>8.1</v>
      </c>
      <c r="D58" s="206">
        <v>8.1</v>
      </c>
      <c r="E58" s="278" t="s">
        <v>500</v>
      </c>
      <c r="F58" s="276" t="s">
        <v>341</v>
      </c>
      <c r="G58" s="267" t="s">
        <v>145</v>
      </c>
      <c r="H58" s="286" t="s">
        <v>289</v>
      </c>
      <c r="I58" s="306">
        <v>1</v>
      </c>
      <c r="J58" s="304">
        <v>49492.108999999997</v>
      </c>
      <c r="K58" s="304">
        <f t="shared" si="0"/>
        <v>49492.108999999997</v>
      </c>
      <c r="L58" s="198"/>
      <c r="M58" s="196"/>
    </row>
    <row r="59" spans="1:13" ht="30" customHeight="1">
      <c r="A59" s="196"/>
      <c r="B59" s="197"/>
      <c r="C59" s="206">
        <v>8.1999999999999993</v>
      </c>
      <c r="D59" s="206">
        <v>8.1999999999999993</v>
      </c>
      <c r="E59" s="278" t="s">
        <v>500</v>
      </c>
      <c r="F59" s="276" t="s">
        <v>342</v>
      </c>
      <c r="G59" s="263" t="s">
        <v>146</v>
      </c>
      <c r="H59" s="286" t="s">
        <v>288</v>
      </c>
      <c r="I59" s="306">
        <v>5</v>
      </c>
      <c r="J59" s="304">
        <v>54043.763599999998</v>
      </c>
      <c r="K59" s="304">
        <f t="shared" si="0"/>
        <v>270218.81799999997</v>
      </c>
      <c r="L59" s="198"/>
      <c r="M59" s="196"/>
    </row>
    <row r="60" spans="1:13" ht="30" customHeight="1">
      <c r="A60" s="196"/>
      <c r="B60" s="197"/>
      <c r="C60" s="206">
        <v>8.3000000000000007</v>
      </c>
      <c r="D60" s="206">
        <v>8.3000000000000007</v>
      </c>
      <c r="E60" s="288" t="s">
        <v>500</v>
      </c>
      <c r="F60" s="289" t="s">
        <v>343</v>
      </c>
      <c r="G60" s="282" t="s">
        <v>147</v>
      </c>
      <c r="H60" s="287" t="s">
        <v>288</v>
      </c>
      <c r="I60" s="306">
        <v>10</v>
      </c>
      <c r="J60" s="304">
        <v>82682.41859999999</v>
      </c>
      <c r="K60" s="304">
        <f t="shared" si="0"/>
        <v>826824.18599999987</v>
      </c>
      <c r="L60" s="198"/>
      <c r="M60" s="196"/>
    </row>
    <row r="61" spans="1:13" ht="30" customHeight="1">
      <c r="A61" s="196"/>
      <c r="B61" s="197"/>
      <c r="C61" s="206">
        <v>9</v>
      </c>
      <c r="D61" s="206">
        <v>9</v>
      </c>
      <c r="E61" s="288" t="s">
        <v>641</v>
      </c>
      <c r="F61" s="294">
        <v>8</v>
      </c>
      <c r="G61" s="295" t="s">
        <v>148</v>
      </c>
      <c r="H61" s="327"/>
      <c r="I61" s="328"/>
      <c r="J61" s="329"/>
      <c r="K61" s="329"/>
      <c r="L61" s="198"/>
      <c r="M61" s="196"/>
    </row>
    <row r="62" spans="1:13" ht="30" customHeight="1">
      <c r="A62" s="196"/>
      <c r="B62" s="197"/>
      <c r="C62" s="206">
        <v>9.1</v>
      </c>
      <c r="D62" s="206">
        <v>9.1</v>
      </c>
      <c r="E62" s="288" t="s">
        <v>642</v>
      </c>
      <c r="F62" s="309" t="s">
        <v>344</v>
      </c>
      <c r="G62" s="293" t="s">
        <v>149</v>
      </c>
      <c r="H62" s="327"/>
      <c r="I62" s="328"/>
      <c r="J62" s="329"/>
      <c r="K62" s="329"/>
      <c r="L62" s="198"/>
      <c r="M62" s="196"/>
    </row>
    <row r="63" spans="1:13" ht="51" customHeight="1">
      <c r="A63" s="196"/>
      <c r="B63" s="197"/>
      <c r="C63" s="206" t="s">
        <v>484</v>
      </c>
      <c r="D63" s="206" t="s">
        <v>484</v>
      </c>
      <c r="E63" s="288" t="s">
        <v>643</v>
      </c>
      <c r="F63" s="276" t="s">
        <v>345</v>
      </c>
      <c r="G63" s="263" t="s">
        <v>150</v>
      </c>
      <c r="H63" s="286" t="s">
        <v>289</v>
      </c>
      <c r="I63" s="306">
        <v>100</v>
      </c>
      <c r="J63" s="304">
        <v>162168.45799999998</v>
      </c>
      <c r="K63" s="304">
        <f t="shared" si="0"/>
        <v>16216845.799999999</v>
      </c>
      <c r="L63" s="198"/>
      <c r="M63" s="196"/>
    </row>
    <row r="64" spans="1:13" ht="51" customHeight="1">
      <c r="A64" s="196"/>
      <c r="B64" s="197"/>
      <c r="C64" s="206" t="s">
        <v>485</v>
      </c>
      <c r="D64" s="206" t="s">
        <v>485</v>
      </c>
      <c r="E64" s="288" t="s">
        <v>644</v>
      </c>
      <c r="F64" s="276" t="s">
        <v>501</v>
      </c>
      <c r="G64" s="263" t="s">
        <v>502</v>
      </c>
      <c r="H64" s="286" t="s">
        <v>289</v>
      </c>
      <c r="I64" s="306">
        <v>100</v>
      </c>
      <c r="J64" s="304">
        <v>165709.96119999999</v>
      </c>
      <c r="K64" s="304">
        <f t="shared" si="0"/>
        <v>16570996.119999999</v>
      </c>
      <c r="L64" s="198"/>
      <c r="M64" s="196"/>
    </row>
    <row r="65" spans="1:13" ht="51" customHeight="1">
      <c r="A65" s="196"/>
      <c r="B65" s="197"/>
      <c r="C65" s="206" t="s">
        <v>486</v>
      </c>
      <c r="D65" s="206" t="s">
        <v>486</v>
      </c>
      <c r="E65" s="288" t="s">
        <v>645</v>
      </c>
      <c r="F65" s="276" t="s">
        <v>346</v>
      </c>
      <c r="G65" s="263" t="s">
        <v>151</v>
      </c>
      <c r="H65" s="286" t="s">
        <v>289</v>
      </c>
      <c r="I65" s="306">
        <v>50</v>
      </c>
      <c r="J65" s="304">
        <v>167748.84759999998</v>
      </c>
      <c r="K65" s="304">
        <f t="shared" si="0"/>
        <v>8387442.379999999</v>
      </c>
      <c r="L65" s="198"/>
      <c r="M65" s="196"/>
    </row>
    <row r="66" spans="1:13" ht="51" customHeight="1">
      <c r="A66" s="196"/>
      <c r="B66" s="197"/>
      <c r="C66" s="206" t="s">
        <v>488</v>
      </c>
      <c r="D66" s="206" t="s">
        <v>488</v>
      </c>
      <c r="E66" s="288" t="s">
        <v>646</v>
      </c>
      <c r="F66" s="276" t="s">
        <v>503</v>
      </c>
      <c r="G66" s="263" t="s">
        <v>504</v>
      </c>
      <c r="H66" s="286" t="s">
        <v>289</v>
      </c>
      <c r="I66" s="306">
        <v>10</v>
      </c>
      <c r="J66" s="304">
        <v>187541.70899999997</v>
      </c>
      <c r="K66" s="304">
        <f t="shared" si="0"/>
        <v>1875417.0899999999</v>
      </c>
      <c r="L66" s="198"/>
      <c r="M66" s="196"/>
    </row>
    <row r="67" spans="1:13" ht="51" customHeight="1">
      <c r="A67" s="196"/>
      <c r="B67" s="197"/>
      <c r="C67" s="206" t="s">
        <v>487</v>
      </c>
      <c r="D67" s="206" t="s">
        <v>487</v>
      </c>
      <c r="E67" s="288" t="s">
        <v>647</v>
      </c>
      <c r="F67" s="276" t="s">
        <v>505</v>
      </c>
      <c r="G67" s="263" t="s">
        <v>506</v>
      </c>
      <c r="H67" s="286" t="s">
        <v>289</v>
      </c>
      <c r="I67" s="306">
        <v>10</v>
      </c>
      <c r="J67" s="304">
        <v>171778.834</v>
      </c>
      <c r="K67" s="304">
        <f t="shared" si="0"/>
        <v>1717788.34</v>
      </c>
      <c r="L67" s="198"/>
      <c r="M67" s="196"/>
    </row>
    <row r="68" spans="1:13" ht="51" customHeight="1">
      <c r="A68" s="196"/>
      <c r="B68" s="197"/>
      <c r="C68" s="206" t="s">
        <v>583</v>
      </c>
      <c r="D68" s="206" t="s">
        <v>583</v>
      </c>
      <c r="E68" s="288" t="s">
        <v>648</v>
      </c>
      <c r="F68" s="276" t="s">
        <v>507</v>
      </c>
      <c r="G68" s="263" t="s">
        <v>508</v>
      </c>
      <c r="H68" s="286" t="s">
        <v>289</v>
      </c>
      <c r="I68" s="306">
        <v>5</v>
      </c>
      <c r="J68" s="304">
        <v>177867.61779999998</v>
      </c>
      <c r="K68" s="304">
        <f t="shared" si="0"/>
        <v>889338.08899999992</v>
      </c>
      <c r="L68" s="198"/>
      <c r="M68" s="196"/>
    </row>
    <row r="69" spans="1:13" ht="51" customHeight="1">
      <c r="A69" s="196"/>
      <c r="B69" s="197"/>
      <c r="C69" s="206" t="s">
        <v>584</v>
      </c>
      <c r="D69" s="206" t="s">
        <v>584</v>
      </c>
      <c r="E69" s="288" t="s">
        <v>649</v>
      </c>
      <c r="F69" s="276" t="s">
        <v>509</v>
      </c>
      <c r="G69" s="263" t="s">
        <v>510</v>
      </c>
      <c r="H69" s="286" t="s">
        <v>289</v>
      </c>
      <c r="I69" s="306">
        <v>5</v>
      </c>
      <c r="J69" s="304">
        <v>180377.73119999998</v>
      </c>
      <c r="K69" s="304">
        <f t="shared" si="0"/>
        <v>901888.65599999996</v>
      </c>
      <c r="L69" s="198"/>
      <c r="M69" s="196"/>
    </row>
    <row r="70" spans="1:13" ht="51" customHeight="1">
      <c r="A70" s="196"/>
      <c r="B70" s="197"/>
      <c r="C70" s="206" t="s">
        <v>585</v>
      </c>
      <c r="D70" s="206" t="s">
        <v>585</v>
      </c>
      <c r="E70" s="288" t="s">
        <v>650</v>
      </c>
      <c r="F70" s="276" t="s">
        <v>511</v>
      </c>
      <c r="G70" s="263" t="s">
        <v>512</v>
      </c>
      <c r="H70" s="286" t="s">
        <v>289</v>
      </c>
      <c r="I70" s="306">
        <v>250</v>
      </c>
      <c r="J70" s="304">
        <v>203240.8688</v>
      </c>
      <c r="K70" s="304">
        <f t="shared" si="0"/>
        <v>50810217.199999996</v>
      </c>
      <c r="L70" s="198"/>
      <c r="M70" s="196"/>
    </row>
    <row r="71" spans="1:13" ht="51" customHeight="1">
      <c r="A71" s="196"/>
      <c r="B71" s="197"/>
      <c r="C71" s="206" t="s">
        <v>586</v>
      </c>
      <c r="D71" s="206" t="s">
        <v>586</v>
      </c>
      <c r="E71" s="288" t="s">
        <v>651</v>
      </c>
      <c r="F71" s="276" t="s">
        <v>345</v>
      </c>
      <c r="G71" s="263" t="s">
        <v>150</v>
      </c>
      <c r="H71" s="286" t="s">
        <v>289</v>
      </c>
      <c r="I71" s="306">
        <v>100</v>
      </c>
      <c r="J71" s="304">
        <v>162168.45799999998</v>
      </c>
      <c r="K71" s="304">
        <f t="shared" si="0"/>
        <v>16216845.799999999</v>
      </c>
      <c r="L71" s="198"/>
      <c r="M71" s="196"/>
    </row>
    <row r="72" spans="1:13" ht="51" customHeight="1">
      <c r="A72" s="196"/>
      <c r="B72" s="197"/>
      <c r="C72" s="206" t="s">
        <v>587</v>
      </c>
      <c r="D72" s="206" t="s">
        <v>587</v>
      </c>
      <c r="E72" s="288" t="s">
        <v>652</v>
      </c>
      <c r="F72" s="276" t="s">
        <v>346</v>
      </c>
      <c r="G72" s="263" t="s">
        <v>151</v>
      </c>
      <c r="H72" s="286" t="s">
        <v>289</v>
      </c>
      <c r="I72" s="306">
        <v>5</v>
      </c>
      <c r="J72" s="304">
        <v>167748.84759999998</v>
      </c>
      <c r="K72" s="304">
        <f t="shared" si="0"/>
        <v>838744.2379999999</v>
      </c>
      <c r="L72" s="198"/>
      <c r="M72" s="196"/>
    </row>
    <row r="73" spans="1:13" ht="30" customHeight="1">
      <c r="A73" s="196"/>
      <c r="B73" s="197"/>
      <c r="C73" s="206" t="s">
        <v>588</v>
      </c>
      <c r="D73" s="206" t="s">
        <v>588</v>
      </c>
      <c r="E73" s="288" t="s">
        <v>653</v>
      </c>
      <c r="F73" s="276" t="s">
        <v>347</v>
      </c>
      <c r="G73" s="267" t="s">
        <v>152</v>
      </c>
      <c r="H73" s="286" t="s">
        <v>289</v>
      </c>
      <c r="I73" s="306">
        <v>15</v>
      </c>
      <c r="J73" s="304">
        <v>22695.885199999997</v>
      </c>
      <c r="K73" s="304">
        <f t="shared" si="0"/>
        <v>340438.27799999993</v>
      </c>
      <c r="L73" s="198"/>
      <c r="M73" s="196"/>
    </row>
    <row r="74" spans="1:13" ht="71.400000000000006" customHeight="1">
      <c r="A74" s="196"/>
      <c r="B74" s="197"/>
      <c r="C74" s="206" t="s">
        <v>589</v>
      </c>
      <c r="D74" s="206" t="s">
        <v>589</v>
      </c>
      <c r="E74" s="288" t="s">
        <v>654</v>
      </c>
      <c r="F74" s="276" t="s">
        <v>348</v>
      </c>
      <c r="G74" s="263" t="s">
        <v>153</v>
      </c>
      <c r="H74" s="286" t="s">
        <v>289</v>
      </c>
      <c r="I74" s="306">
        <v>5</v>
      </c>
      <c r="J74" s="304">
        <v>156730.10019999999</v>
      </c>
      <c r="K74" s="304">
        <f t="shared" si="0"/>
        <v>783650.50099999993</v>
      </c>
      <c r="L74" s="198"/>
      <c r="M74" s="196"/>
    </row>
    <row r="75" spans="1:13" ht="66" customHeight="1">
      <c r="A75" s="196"/>
      <c r="B75" s="197"/>
      <c r="C75" s="206" t="s">
        <v>590</v>
      </c>
      <c r="D75" s="206" t="s">
        <v>590</v>
      </c>
      <c r="E75" s="288" t="s">
        <v>655</v>
      </c>
      <c r="F75" s="276" t="s">
        <v>349</v>
      </c>
      <c r="G75" s="267" t="s">
        <v>154</v>
      </c>
      <c r="H75" s="286" t="s">
        <v>289</v>
      </c>
      <c r="I75" s="306">
        <v>30</v>
      </c>
      <c r="J75" s="304">
        <v>221243.06759999998</v>
      </c>
      <c r="K75" s="304">
        <f t="shared" ref="K75:K138" si="1">+J75*I75</f>
        <v>6637292.027999999</v>
      </c>
      <c r="L75" s="198"/>
      <c r="M75" s="196"/>
    </row>
    <row r="76" spans="1:13" ht="30" customHeight="1">
      <c r="A76" s="196"/>
      <c r="B76" s="197"/>
      <c r="C76" s="206" t="s">
        <v>591</v>
      </c>
      <c r="D76" s="206" t="s">
        <v>591</v>
      </c>
      <c r="E76" s="288" t="s">
        <v>656</v>
      </c>
      <c r="F76" s="276" t="s">
        <v>347</v>
      </c>
      <c r="G76" s="267" t="s">
        <v>152</v>
      </c>
      <c r="H76" s="286" t="s">
        <v>289</v>
      </c>
      <c r="I76" s="306">
        <v>5</v>
      </c>
      <c r="J76" s="304">
        <v>22695.885199999997</v>
      </c>
      <c r="K76" s="304">
        <f t="shared" si="1"/>
        <v>113479.42599999998</v>
      </c>
      <c r="L76" s="198"/>
      <c r="M76" s="196"/>
    </row>
    <row r="77" spans="1:13" ht="30" customHeight="1">
      <c r="A77" s="196"/>
      <c r="B77" s="197"/>
      <c r="C77" s="206" t="s">
        <v>592</v>
      </c>
      <c r="D77" s="206" t="s">
        <v>592</v>
      </c>
      <c r="E77" s="288" t="s">
        <v>657</v>
      </c>
      <c r="F77" s="276" t="s">
        <v>513</v>
      </c>
      <c r="G77" s="267" t="s">
        <v>514</v>
      </c>
      <c r="H77" s="286" t="s">
        <v>289</v>
      </c>
      <c r="I77" s="306">
        <v>5</v>
      </c>
      <c r="J77" s="304">
        <v>19040.225599999998</v>
      </c>
      <c r="K77" s="304">
        <f t="shared" si="1"/>
        <v>95201.127999999997</v>
      </c>
      <c r="L77" s="198"/>
      <c r="M77" s="196"/>
    </row>
    <row r="78" spans="1:13" ht="45" customHeight="1">
      <c r="A78" s="196"/>
      <c r="B78" s="197"/>
      <c r="C78" s="206" t="s">
        <v>593</v>
      </c>
      <c r="D78" s="206" t="s">
        <v>593</v>
      </c>
      <c r="E78" s="288" t="s">
        <v>658</v>
      </c>
      <c r="F78" s="276" t="s">
        <v>515</v>
      </c>
      <c r="G78" s="267" t="s">
        <v>516</v>
      </c>
      <c r="H78" s="286" t="s">
        <v>288</v>
      </c>
      <c r="I78" s="306">
        <v>100</v>
      </c>
      <c r="J78" s="304">
        <v>130391.82939999999</v>
      </c>
      <c r="K78" s="304">
        <f t="shared" si="1"/>
        <v>13039182.939999999</v>
      </c>
      <c r="L78" s="198"/>
      <c r="M78" s="196"/>
    </row>
    <row r="79" spans="1:13" ht="45" customHeight="1">
      <c r="A79" s="196"/>
      <c r="B79" s="197"/>
      <c r="C79" s="206" t="s">
        <v>594</v>
      </c>
      <c r="D79" s="206" t="s">
        <v>594</v>
      </c>
      <c r="E79" s="288" t="s">
        <v>659</v>
      </c>
      <c r="F79" s="276" t="s">
        <v>517</v>
      </c>
      <c r="G79" s="267" t="s">
        <v>518</v>
      </c>
      <c r="H79" s="286" t="s">
        <v>288</v>
      </c>
      <c r="I79" s="306">
        <v>150</v>
      </c>
      <c r="J79" s="304">
        <v>236370.11799999999</v>
      </c>
      <c r="K79" s="304">
        <f t="shared" si="1"/>
        <v>35455517.699999996</v>
      </c>
      <c r="L79" s="198"/>
      <c r="M79" s="196"/>
    </row>
    <row r="80" spans="1:13" ht="45" customHeight="1">
      <c r="A80" s="196"/>
      <c r="B80" s="197"/>
      <c r="C80" s="206" t="s">
        <v>595</v>
      </c>
      <c r="D80" s="206" t="s">
        <v>595</v>
      </c>
      <c r="E80" s="288" t="s">
        <v>660</v>
      </c>
      <c r="F80" s="276" t="s">
        <v>519</v>
      </c>
      <c r="G80" s="267" t="s">
        <v>520</v>
      </c>
      <c r="H80" s="286" t="s">
        <v>288</v>
      </c>
      <c r="I80" s="306">
        <v>200</v>
      </c>
      <c r="J80" s="304">
        <v>238164.7628</v>
      </c>
      <c r="K80" s="304">
        <f t="shared" si="1"/>
        <v>47632952.560000002</v>
      </c>
      <c r="L80" s="198"/>
      <c r="M80" s="196"/>
    </row>
    <row r="81" spans="1:13" ht="45" customHeight="1">
      <c r="A81" s="196"/>
      <c r="B81" s="197"/>
      <c r="C81" s="206" t="s">
        <v>596</v>
      </c>
      <c r="D81" s="206" t="s">
        <v>596</v>
      </c>
      <c r="E81" s="288" t="s">
        <v>661</v>
      </c>
      <c r="F81" s="276" t="s">
        <v>521</v>
      </c>
      <c r="G81" s="267" t="s">
        <v>522</v>
      </c>
      <c r="H81" s="286" t="s">
        <v>288</v>
      </c>
      <c r="I81" s="306">
        <v>50</v>
      </c>
      <c r="J81" s="304">
        <v>24790.522399999998</v>
      </c>
      <c r="K81" s="304">
        <f t="shared" si="1"/>
        <v>1239526.1199999999</v>
      </c>
      <c r="L81" s="198"/>
      <c r="M81" s="196"/>
    </row>
    <row r="82" spans="1:13" ht="30" customHeight="1">
      <c r="A82" s="196"/>
      <c r="B82" s="197"/>
      <c r="C82" s="206">
        <v>10</v>
      </c>
      <c r="D82" s="206">
        <v>10</v>
      </c>
      <c r="E82" s="288" t="s">
        <v>662</v>
      </c>
      <c r="F82" s="292" t="s">
        <v>350</v>
      </c>
      <c r="G82" s="293" t="s">
        <v>155</v>
      </c>
      <c r="H82" s="301"/>
      <c r="I82" s="328"/>
      <c r="J82" s="329"/>
      <c r="K82" s="329"/>
      <c r="L82" s="198"/>
      <c r="M82" s="196"/>
    </row>
    <row r="83" spans="1:13" ht="30" customHeight="1">
      <c r="A83" s="196"/>
      <c r="B83" s="197"/>
      <c r="C83" s="206">
        <v>10.1</v>
      </c>
      <c r="D83" s="206">
        <v>10.1</v>
      </c>
      <c r="E83" s="288" t="s">
        <v>663</v>
      </c>
      <c r="F83" s="276" t="s">
        <v>351</v>
      </c>
      <c r="G83" s="263" t="s">
        <v>156</v>
      </c>
      <c r="H83" s="286" t="s">
        <v>288</v>
      </c>
      <c r="I83" s="306">
        <v>250</v>
      </c>
      <c r="J83" s="304">
        <v>13242.142399999999</v>
      </c>
      <c r="K83" s="304">
        <f t="shared" si="1"/>
        <v>3310535.5999999996</v>
      </c>
      <c r="L83" s="198"/>
      <c r="M83" s="196"/>
    </row>
    <row r="84" spans="1:13" ht="30" customHeight="1">
      <c r="A84" s="196"/>
      <c r="B84" s="197"/>
      <c r="C84" s="206">
        <v>10.199999999999999</v>
      </c>
      <c r="D84" s="206">
        <v>10.199999999999999</v>
      </c>
      <c r="E84" s="288" t="s">
        <v>664</v>
      </c>
      <c r="F84" s="276" t="s">
        <v>523</v>
      </c>
      <c r="G84" s="263" t="s">
        <v>524</v>
      </c>
      <c r="H84" s="286" t="s">
        <v>288</v>
      </c>
      <c r="I84" s="306">
        <v>150</v>
      </c>
      <c r="J84" s="304">
        <v>16435.8668</v>
      </c>
      <c r="K84" s="304">
        <f t="shared" si="1"/>
        <v>2465380.02</v>
      </c>
      <c r="L84" s="198"/>
      <c r="M84" s="196"/>
    </row>
    <row r="85" spans="1:13" ht="30" customHeight="1">
      <c r="A85" s="196"/>
      <c r="B85" s="197"/>
      <c r="C85" s="206">
        <v>10.3</v>
      </c>
      <c r="D85" s="206">
        <v>10.3</v>
      </c>
      <c r="E85" s="288" t="s">
        <v>665</v>
      </c>
      <c r="F85" s="276" t="s">
        <v>525</v>
      </c>
      <c r="G85" s="263" t="s">
        <v>526</v>
      </c>
      <c r="H85" s="286" t="s">
        <v>288</v>
      </c>
      <c r="I85" s="306">
        <v>50</v>
      </c>
      <c r="J85" s="304">
        <v>21144.154599999998</v>
      </c>
      <c r="K85" s="304">
        <f t="shared" si="1"/>
        <v>1057207.73</v>
      </c>
      <c r="L85" s="198"/>
      <c r="M85" s="196"/>
    </row>
    <row r="86" spans="1:13" ht="30" customHeight="1">
      <c r="A86" s="196"/>
      <c r="B86" s="197"/>
      <c r="C86" s="206">
        <v>10.4</v>
      </c>
      <c r="D86" s="206">
        <v>10.4</v>
      </c>
      <c r="E86" s="288" t="s">
        <v>666</v>
      </c>
      <c r="F86" s="276" t="s">
        <v>527</v>
      </c>
      <c r="G86" s="263" t="s">
        <v>528</v>
      </c>
      <c r="H86" s="286" t="s">
        <v>288</v>
      </c>
      <c r="I86" s="306">
        <v>25</v>
      </c>
      <c r="J86" s="304">
        <v>22099.882599999997</v>
      </c>
      <c r="K86" s="304">
        <f t="shared" si="1"/>
        <v>552497.06499999994</v>
      </c>
      <c r="L86" s="198"/>
      <c r="M86" s="196"/>
    </row>
    <row r="87" spans="1:13" ht="30" customHeight="1">
      <c r="A87" s="196"/>
      <c r="B87" s="197"/>
      <c r="C87" s="206">
        <v>10.5</v>
      </c>
      <c r="D87" s="206">
        <v>10.5</v>
      </c>
      <c r="E87" s="288" t="s">
        <v>667</v>
      </c>
      <c r="F87" s="276" t="s">
        <v>529</v>
      </c>
      <c r="G87" s="263" t="s">
        <v>530</v>
      </c>
      <c r="H87" s="286" t="s">
        <v>288</v>
      </c>
      <c r="I87" s="306">
        <v>50</v>
      </c>
      <c r="J87" s="304">
        <v>25184.760199999997</v>
      </c>
      <c r="K87" s="304">
        <f t="shared" si="1"/>
        <v>1259238.0099999998</v>
      </c>
      <c r="L87" s="198"/>
      <c r="M87" s="196"/>
    </row>
    <row r="88" spans="1:13" ht="30" customHeight="1">
      <c r="A88" s="196"/>
      <c r="B88" s="197"/>
      <c r="C88" s="206">
        <v>10.6</v>
      </c>
      <c r="D88" s="206">
        <v>10.6</v>
      </c>
      <c r="E88" s="288" t="s">
        <v>668</v>
      </c>
      <c r="F88" s="276" t="s">
        <v>531</v>
      </c>
      <c r="G88" s="263" t="s">
        <v>532</v>
      </c>
      <c r="H88" s="286" t="s">
        <v>288</v>
      </c>
      <c r="I88" s="306">
        <v>50</v>
      </c>
      <c r="J88" s="304">
        <v>34787.171799999996</v>
      </c>
      <c r="K88" s="304">
        <f t="shared" si="1"/>
        <v>1739358.5899999999</v>
      </c>
      <c r="L88" s="198"/>
      <c r="M88" s="196"/>
    </row>
    <row r="89" spans="1:13" ht="30" customHeight="1">
      <c r="A89" s="196"/>
      <c r="B89" s="197"/>
      <c r="C89" s="206">
        <v>10.7</v>
      </c>
      <c r="D89" s="206">
        <v>10.7</v>
      </c>
      <c r="E89" s="288" t="s">
        <v>669</v>
      </c>
      <c r="F89" s="276" t="s">
        <v>352</v>
      </c>
      <c r="G89" s="263" t="s">
        <v>157</v>
      </c>
      <c r="H89" s="286" t="s">
        <v>288</v>
      </c>
      <c r="I89" s="306">
        <v>250</v>
      </c>
      <c r="J89" s="304">
        <v>19614.989799999999</v>
      </c>
      <c r="K89" s="304">
        <f t="shared" si="1"/>
        <v>4903747.45</v>
      </c>
      <c r="L89" s="198"/>
      <c r="M89" s="196"/>
    </row>
    <row r="90" spans="1:13" ht="30" customHeight="1">
      <c r="A90" s="196"/>
      <c r="B90" s="197"/>
      <c r="C90" s="206">
        <v>10.8</v>
      </c>
      <c r="D90" s="206">
        <v>10.8</v>
      </c>
      <c r="E90" s="288" t="s">
        <v>670</v>
      </c>
      <c r="F90" s="276" t="s">
        <v>533</v>
      </c>
      <c r="G90" s="263" t="s">
        <v>534</v>
      </c>
      <c r="H90" s="286" t="s">
        <v>288</v>
      </c>
      <c r="I90" s="306">
        <v>150</v>
      </c>
      <c r="J90" s="304">
        <v>23954.260399999999</v>
      </c>
      <c r="K90" s="304">
        <f t="shared" si="1"/>
        <v>3593139.06</v>
      </c>
      <c r="L90" s="198"/>
      <c r="M90" s="196"/>
    </row>
    <row r="91" spans="1:13" ht="30" customHeight="1">
      <c r="A91" s="196"/>
      <c r="B91" s="197"/>
      <c r="C91" s="206">
        <v>10.9</v>
      </c>
      <c r="D91" s="206">
        <v>10.9</v>
      </c>
      <c r="E91" s="288" t="s">
        <v>671</v>
      </c>
      <c r="F91" s="276" t="s">
        <v>353</v>
      </c>
      <c r="G91" s="263" t="s">
        <v>158</v>
      </c>
      <c r="H91" s="286" t="s">
        <v>288</v>
      </c>
      <c r="I91" s="306">
        <v>125</v>
      </c>
      <c r="J91" s="304">
        <v>36593.763200000001</v>
      </c>
      <c r="K91" s="304">
        <f t="shared" si="1"/>
        <v>4574220.4000000004</v>
      </c>
      <c r="L91" s="198"/>
      <c r="M91" s="196"/>
    </row>
    <row r="92" spans="1:13" ht="30" customHeight="1">
      <c r="A92" s="196"/>
      <c r="B92" s="197"/>
      <c r="C92" s="277">
        <v>10.1</v>
      </c>
      <c r="D92" s="277">
        <v>10.1</v>
      </c>
      <c r="E92" s="288" t="s">
        <v>672</v>
      </c>
      <c r="F92" s="276" t="s">
        <v>535</v>
      </c>
      <c r="G92" s="263" t="s">
        <v>536</v>
      </c>
      <c r="H92" s="286" t="s">
        <v>288</v>
      </c>
      <c r="I92" s="306">
        <v>50</v>
      </c>
      <c r="J92" s="304">
        <v>43472.35</v>
      </c>
      <c r="K92" s="304">
        <f t="shared" si="1"/>
        <v>2173617.5</v>
      </c>
      <c r="L92" s="198"/>
      <c r="M92" s="196"/>
    </row>
    <row r="93" spans="1:13" ht="30" customHeight="1">
      <c r="A93" s="196"/>
      <c r="B93" s="197"/>
      <c r="C93" s="206">
        <v>10.11</v>
      </c>
      <c r="D93" s="206">
        <v>10.11</v>
      </c>
      <c r="E93" s="288" t="s">
        <v>673</v>
      </c>
      <c r="F93" s="276" t="s">
        <v>537</v>
      </c>
      <c r="G93" s="263" t="s">
        <v>538</v>
      </c>
      <c r="H93" s="286" t="s">
        <v>288</v>
      </c>
      <c r="I93" s="306">
        <v>5</v>
      </c>
      <c r="J93" s="304">
        <v>63374.058199999999</v>
      </c>
      <c r="K93" s="304">
        <f t="shared" si="1"/>
        <v>316870.29099999997</v>
      </c>
      <c r="L93" s="198"/>
      <c r="M93" s="196"/>
    </row>
    <row r="94" spans="1:13" ht="30" customHeight="1">
      <c r="A94" s="196"/>
      <c r="B94" s="197"/>
      <c r="C94" s="206">
        <v>10.119999999999999</v>
      </c>
      <c r="D94" s="206">
        <v>10.119999999999999</v>
      </c>
      <c r="E94" s="288" t="s">
        <v>674</v>
      </c>
      <c r="F94" s="276" t="s">
        <v>539</v>
      </c>
      <c r="G94" s="263" t="s">
        <v>540</v>
      </c>
      <c r="H94" s="286" t="s">
        <v>288</v>
      </c>
      <c r="I94" s="306">
        <v>5</v>
      </c>
      <c r="J94" s="304">
        <v>61264.819599999995</v>
      </c>
      <c r="K94" s="304">
        <f t="shared" si="1"/>
        <v>306324.098</v>
      </c>
      <c r="L94" s="198"/>
      <c r="M94" s="196"/>
    </row>
    <row r="95" spans="1:13" ht="30" customHeight="1">
      <c r="A95" s="196"/>
      <c r="B95" s="197"/>
      <c r="C95" s="206">
        <v>10.130000000000001</v>
      </c>
      <c r="D95" s="206">
        <v>10.130000000000001</v>
      </c>
      <c r="E95" s="288" t="s">
        <v>675</v>
      </c>
      <c r="F95" s="276" t="s">
        <v>354</v>
      </c>
      <c r="G95" s="263" t="s">
        <v>159</v>
      </c>
      <c r="H95" s="286" t="s">
        <v>288</v>
      </c>
      <c r="I95" s="306">
        <v>5</v>
      </c>
      <c r="J95" s="304">
        <v>42531.223399999995</v>
      </c>
      <c r="K95" s="304">
        <f t="shared" si="1"/>
        <v>212656.11699999997</v>
      </c>
      <c r="L95" s="198"/>
      <c r="M95" s="196"/>
    </row>
    <row r="96" spans="1:13" ht="30" customHeight="1">
      <c r="A96" s="196"/>
      <c r="B96" s="197"/>
      <c r="C96" s="206">
        <v>10.14</v>
      </c>
      <c r="D96" s="206">
        <v>10.14</v>
      </c>
      <c r="E96" s="288" t="s">
        <v>676</v>
      </c>
      <c r="F96" s="276" t="s">
        <v>541</v>
      </c>
      <c r="G96" s="263" t="s">
        <v>542</v>
      </c>
      <c r="H96" s="286" t="s">
        <v>288</v>
      </c>
      <c r="I96" s="306">
        <v>5</v>
      </c>
      <c r="J96" s="304">
        <v>83198.777199999997</v>
      </c>
      <c r="K96" s="304">
        <f t="shared" si="1"/>
        <v>415993.886</v>
      </c>
      <c r="L96" s="198"/>
      <c r="M96" s="196"/>
    </row>
    <row r="97" spans="1:13" ht="30" customHeight="1">
      <c r="A97" s="196"/>
      <c r="B97" s="197"/>
      <c r="C97" s="206">
        <v>10.15</v>
      </c>
      <c r="D97" s="206">
        <v>10.15</v>
      </c>
      <c r="E97" s="288" t="s">
        <v>677</v>
      </c>
      <c r="F97" s="276" t="s">
        <v>543</v>
      </c>
      <c r="G97" s="263" t="s">
        <v>544</v>
      </c>
      <c r="H97" s="286" t="s">
        <v>288</v>
      </c>
      <c r="I97" s="306">
        <v>5</v>
      </c>
      <c r="J97" s="304">
        <v>138187.6496</v>
      </c>
      <c r="K97" s="304">
        <f t="shared" si="1"/>
        <v>690938.24800000002</v>
      </c>
      <c r="L97" s="198"/>
      <c r="M97" s="196"/>
    </row>
    <row r="98" spans="1:13" ht="30" customHeight="1">
      <c r="A98" s="196"/>
      <c r="B98" s="197"/>
      <c r="C98" s="206">
        <v>10.16</v>
      </c>
      <c r="D98" s="206">
        <v>10.16</v>
      </c>
      <c r="E98" s="288" t="s">
        <v>678</v>
      </c>
      <c r="F98" s="276" t="s">
        <v>545</v>
      </c>
      <c r="G98" s="263" t="s">
        <v>546</v>
      </c>
      <c r="H98" s="286" t="s">
        <v>288</v>
      </c>
      <c r="I98" s="306">
        <v>5</v>
      </c>
      <c r="J98" s="304">
        <v>322583.42059999995</v>
      </c>
      <c r="K98" s="304">
        <f t="shared" si="1"/>
        <v>1612917.1029999997</v>
      </c>
      <c r="L98" s="198"/>
      <c r="M98" s="196"/>
    </row>
    <row r="99" spans="1:13" ht="30" customHeight="1">
      <c r="A99" s="196"/>
      <c r="B99" s="197"/>
      <c r="C99" s="277">
        <v>10.17</v>
      </c>
      <c r="D99" s="277">
        <v>10.17</v>
      </c>
      <c r="E99" s="288" t="s">
        <v>679</v>
      </c>
      <c r="F99" s="276" t="s">
        <v>547</v>
      </c>
      <c r="G99" s="263" t="s">
        <v>548</v>
      </c>
      <c r="H99" s="286" t="s">
        <v>288</v>
      </c>
      <c r="I99" s="306">
        <v>55</v>
      </c>
      <c r="J99" s="304">
        <v>7624.5855999999994</v>
      </c>
      <c r="K99" s="304">
        <f t="shared" si="1"/>
        <v>419352.20799999998</v>
      </c>
      <c r="L99" s="198"/>
      <c r="M99" s="196"/>
    </row>
    <row r="100" spans="1:13" ht="30" customHeight="1">
      <c r="A100" s="196"/>
      <c r="B100" s="197"/>
      <c r="C100" s="206">
        <v>10.18</v>
      </c>
      <c r="D100" s="206">
        <v>10.18</v>
      </c>
      <c r="E100" s="288" t="s">
        <v>680</v>
      </c>
      <c r="F100" s="276" t="s">
        <v>549</v>
      </c>
      <c r="G100" s="263" t="s">
        <v>550</v>
      </c>
      <c r="H100" s="286" t="s">
        <v>288</v>
      </c>
      <c r="I100" s="306">
        <v>250</v>
      </c>
      <c r="J100" s="304">
        <v>9830.7243999999992</v>
      </c>
      <c r="K100" s="304">
        <f t="shared" si="1"/>
        <v>2457681.0999999996</v>
      </c>
      <c r="L100" s="198"/>
      <c r="M100" s="196"/>
    </row>
    <row r="101" spans="1:13" ht="30" customHeight="1">
      <c r="A101" s="196"/>
      <c r="B101" s="197"/>
      <c r="C101" s="206">
        <v>10.19</v>
      </c>
      <c r="D101" s="206">
        <v>10.19</v>
      </c>
      <c r="E101" s="288" t="s">
        <v>681</v>
      </c>
      <c r="F101" s="276" t="s">
        <v>551</v>
      </c>
      <c r="G101" s="263" t="s">
        <v>552</v>
      </c>
      <c r="H101" s="286" t="s">
        <v>288</v>
      </c>
      <c r="I101" s="306">
        <v>400</v>
      </c>
      <c r="J101" s="304">
        <v>14285.478799999999</v>
      </c>
      <c r="K101" s="304">
        <f t="shared" si="1"/>
        <v>5714191.5199999996</v>
      </c>
      <c r="L101" s="198"/>
      <c r="M101" s="196"/>
    </row>
    <row r="102" spans="1:13" ht="30" customHeight="1">
      <c r="A102" s="196"/>
      <c r="B102" s="197"/>
      <c r="C102" s="206">
        <v>11</v>
      </c>
      <c r="D102" s="206">
        <v>11</v>
      </c>
      <c r="E102" s="288" t="s">
        <v>682</v>
      </c>
      <c r="F102" s="292" t="s">
        <v>553</v>
      </c>
      <c r="G102" s="293" t="s">
        <v>554</v>
      </c>
      <c r="H102" s="301"/>
      <c r="I102" s="328"/>
      <c r="J102" s="329"/>
      <c r="K102" s="329"/>
      <c r="L102" s="198"/>
      <c r="M102" s="196"/>
    </row>
    <row r="103" spans="1:13" ht="48.6" customHeight="1">
      <c r="A103" s="196"/>
      <c r="B103" s="197"/>
      <c r="C103" s="206">
        <v>11.1</v>
      </c>
      <c r="D103" s="206">
        <v>11.1</v>
      </c>
      <c r="E103" s="288" t="s">
        <v>683</v>
      </c>
      <c r="F103" s="276" t="s">
        <v>555</v>
      </c>
      <c r="G103" s="263" t="s">
        <v>556</v>
      </c>
      <c r="H103" s="286" t="s">
        <v>289</v>
      </c>
      <c r="I103" s="306">
        <v>5</v>
      </c>
      <c r="J103" s="304">
        <v>283374.67939999996</v>
      </c>
      <c r="K103" s="304">
        <f t="shared" si="1"/>
        <v>1416873.3969999999</v>
      </c>
      <c r="L103" s="198"/>
      <c r="M103" s="196"/>
    </row>
    <row r="104" spans="1:13" ht="30" customHeight="1">
      <c r="A104" s="196"/>
      <c r="B104" s="197"/>
      <c r="C104" s="206">
        <v>11.2</v>
      </c>
      <c r="D104" s="206">
        <v>11.2</v>
      </c>
      <c r="E104" s="288" t="s">
        <v>684</v>
      </c>
      <c r="F104" s="276" t="s">
        <v>557</v>
      </c>
      <c r="G104" s="263" t="s">
        <v>558</v>
      </c>
      <c r="H104" s="286" t="s">
        <v>289</v>
      </c>
      <c r="I104" s="306">
        <v>5</v>
      </c>
      <c r="J104" s="304">
        <v>41072.410799999998</v>
      </c>
      <c r="K104" s="304">
        <f t="shared" si="1"/>
        <v>205362.054</v>
      </c>
      <c r="L104" s="198"/>
      <c r="M104" s="196"/>
    </row>
    <row r="105" spans="1:13" ht="30" customHeight="1">
      <c r="A105" s="196"/>
      <c r="B105" s="197"/>
      <c r="C105" s="206">
        <v>11.3</v>
      </c>
      <c r="D105" s="206">
        <v>11.3</v>
      </c>
      <c r="E105" s="288" t="s">
        <v>685</v>
      </c>
      <c r="F105" s="276" t="s">
        <v>559</v>
      </c>
      <c r="G105" s="263" t="s">
        <v>560</v>
      </c>
      <c r="H105" s="286" t="s">
        <v>289</v>
      </c>
      <c r="I105" s="306">
        <v>5</v>
      </c>
      <c r="J105" s="304">
        <v>67053.61099999999</v>
      </c>
      <c r="K105" s="304">
        <f t="shared" si="1"/>
        <v>335268.05499999993</v>
      </c>
      <c r="L105" s="198"/>
      <c r="M105" s="196"/>
    </row>
    <row r="106" spans="1:13" ht="30" customHeight="1">
      <c r="A106" s="196"/>
      <c r="B106" s="197"/>
      <c r="C106" s="206">
        <v>11.4</v>
      </c>
      <c r="D106" s="206">
        <v>11.4</v>
      </c>
      <c r="E106" s="288" t="s">
        <v>686</v>
      </c>
      <c r="F106" s="276" t="s">
        <v>561</v>
      </c>
      <c r="G106" s="263" t="s">
        <v>562</v>
      </c>
      <c r="H106" s="286" t="s">
        <v>289</v>
      </c>
      <c r="I106" s="306">
        <v>10</v>
      </c>
      <c r="J106" s="304">
        <v>296438.95019999996</v>
      </c>
      <c r="K106" s="304">
        <f t="shared" si="1"/>
        <v>2964389.5019999994</v>
      </c>
      <c r="L106" s="198"/>
      <c r="M106" s="196"/>
    </row>
    <row r="107" spans="1:13" ht="30" customHeight="1">
      <c r="A107" s="196"/>
      <c r="B107" s="197"/>
      <c r="C107" s="206">
        <v>11.5</v>
      </c>
      <c r="D107" s="206">
        <v>11.5</v>
      </c>
      <c r="E107" s="288" t="s">
        <v>687</v>
      </c>
      <c r="F107" s="276" t="s">
        <v>563</v>
      </c>
      <c r="G107" s="263" t="s">
        <v>564</v>
      </c>
      <c r="H107" s="286" t="s">
        <v>289</v>
      </c>
      <c r="I107" s="306">
        <v>5</v>
      </c>
      <c r="J107" s="304">
        <v>299210.56140000001</v>
      </c>
      <c r="K107" s="304">
        <f t="shared" si="1"/>
        <v>1496052.807</v>
      </c>
      <c r="L107" s="198"/>
      <c r="M107" s="196"/>
    </row>
    <row r="108" spans="1:13" ht="30" customHeight="1">
      <c r="A108" s="196"/>
      <c r="B108" s="197"/>
      <c r="C108" s="206">
        <v>12</v>
      </c>
      <c r="D108" s="206">
        <v>12</v>
      </c>
      <c r="E108" s="288" t="s">
        <v>688</v>
      </c>
      <c r="F108" s="292" t="s">
        <v>565</v>
      </c>
      <c r="G108" s="293" t="s">
        <v>566</v>
      </c>
      <c r="H108" s="301"/>
      <c r="I108" s="328"/>
      <c r="J108" s="329"/>
      <c r="K108" s="329"/>
      <c r="L108" s="198"/>
      <c r="M108" s="196"/>
    </row>
    <row r="109" spans="1:13" ht="30" customHeight="1">
      <c r="A109" s="196"/>
      <c r="B109" s="197"/>
      <c r="C109" s="206">
        <v>12.1</v>
      </c>
      <c r="D109" s="206">
        <v>12.1</v>
      </c>
      <c r="E109" s="288" t="s">
        <v>689</v>
      </c>
      <c r="F109" s="276" t="s">
        <v>567</v>
      </c>
      <c r="G109" s="263" t="s">
        <v>568</v>
      </c>
      <c r="H109" s="286" t="s">
        <v>289</v>
      </c>
      <c r="I109" s="306">
        <v>5</v>
      </c>
      <c r="J109" s="304">
        <v>784101.81699999992</v>
      </c>
      <c r="K109" s="304">
        <f t="shared" si="1"/>
        <v>3920509.0849999995</v>
      </c>
      <c r="L109" s="198"/>
      <c r="M109" s="196"/>
    </row>
    <row r="110" spans="1:13" ht="30" customHeight="1">
      <c r="A110" s="196"/>
      <c r="B110" s="197"/>
      <c r="C110" s="206">
        <v>12.2</v>
      </c>
      <c r="D110" s="206">
        <v>12.2</v>
      </c>
      <c r="E110" s="288" t="s">
        <v>690</v>
      </c>
      <c r="F110" s="276" t="s">
        <v>569</v>
      </c>
      <c r="G110" s="263" t="s">
        <v>570</v>
      </c>
      <c r="H110" s="286" t="s">
        <v>289</v>
      </c>
      <c r="I110" s="306">
        <v>5</v>
      </c>
      <c r="J110" s="304">
        <v>21100.350399999999</v>
      </c>
      <c r="K110" s="304">
        <f t="shared" si="1"/>
        <v>105501.75199999999</v>
      </c>
      <c r="L110" s="198"/>
      <c r="M110" s="196"/>
    </row>
    <row r="111" spans="1:13" ht="30" customHeight="1">
      <c r="A111" s="196"/>
      <c r="B111" s="197"/>
      <c r="C111" s="206">
        <v>12.3</v>
      </c>
      <c r="D111" s="206">
        <v>12.3</v>
      </c>
      <c r="E111" s="288" t="s">
        <v>691</v>
      </c>
      <c r="F111" s="276" t="s">
        <v>571</v>
      </c>
      <c r="G111" s="263" t="s">
        <v>572</v>
      </c>
      <c r="H111" s="286" t="s">
        <v>288</v>
      </c>
      <c r="I111" s="306">
        <v>500</v>
      </c>
      <c r="J111" s="304">
        <v>5375.9699999999993</v>
      </c>
      <c r="K111" s="304">
        <f t="shared" si="1"/>
        <v>2687984.9999999995</v>
      </c>
      <c r="L111" s="198"/>
      <c r="M111" s="196"/>
    </row>
    <row r="112" spans="1:13" ht="30" customHeight="1">
      <c r="A112" s="196"/>
      <c r="B112" s="197"/>
      <c r="C112" s="206">
        <v>12.4</v>
      </c>
      <c r="D112" s="206">
        <v>12.4</v>
      </c>
      <c r="E112" s="288" t="s">
        <v>692</v>
      </c>
      <c r="F112" s="276" t="s">
        <v>573</v>
      </c>
      <c r="G112" s="263" t="s">
        <v>574</v>
      </c>
      <c r="H112" s="286" t="s">
        <v>289</v>
      </c>
      <c r="I112" s="306">
        <v>5</v>
      </c>
      <c r="J112" s="304">
        <v>203197.06459999998</v>
      </c>
      <c r="K112" s="304">
        <f t="shared" si="1"/>
        <v>1015985.3229999999</v>
      </c>
      <c r="L112" s="198"/>
      <c r="M112" s="196"/>
    </row>
    <row r="113" spans="1:13" ht="30" customHeight="1">
      <c r="A113" s="196"/>
      <c r="B113" s="197"/>
      <c r="C113" s="206">
        <v>12.5</v>
      </c>
      <c r="D113" s="206">
        <v>12.5</v>
      </c>
      <c r="E113" s="288" t="s">
        <v>693</v>
      </c>
      <c r="F113" s="276" t="s">
        <v>575</v>
      </c>
      <c r="G113" s="263" t="s">
        <v>576</v>
      </c>
      <c r="H113" s="286" t="s">
        <v>289</v>
      </c>
      <c r="I113" s="306">
        <v>5</v>
      </c>
      <c r="J113" s="304">
        <v>328048.32639999996</v>
      </c>
      <c r="K113" s="304">
        <f t="shared" si="1"/>
        <v>1640241.6319999998</v>
      </c>
      <c r="L113" s="198"/>
      <c r="M113" s="196"/>
    </row>
    <row r="114" spans="1:13" ht="30" customHeight="1">
      <c r="A114" s="196"/>
      <c r="B114" s="197"/>
      <c r="C114" s="206">
        <v>13</v>
      </c>
      <c r="D114" s="206">
        <v>13</v>
      </c>
      <c r="E114" s="288" t="s">
        <v>694</v>
      </c>
      <c r="F114" s="292" t="s">
        <v>577</v>
      </c>
      <c r="G114" s="293" t="s">
        <v>578</v>
      </c>
      <c r="H114" s="301"/>
      <c r="I114" s="328"/>
      <c r="J114" s="329"/>
      <c r="K114" s="329"/>
      <c r="L114" s="198"/>
      <c r="M114" s="196"/>
    </row>
    <row r="115" spans="1:13" ht="30" customHeight="1">
      <c r="A115" s="196"/>
      <c r="B115" s="197"/>
      <c r="C115" s="206">
        <v>13.1</v>
      </c>
      <c r="D115" s="206">
        <v>13.1</v>
      </c>
      <c r="E115" s="288" t="s">
        <v>695</v>
      </c>
      <c r="F115" s="276" t="s">
        <v>579</v>
      </c>
      <c r="G115" s="263" t="s">
        <v>580</v>
      </c>
      <c r="H115" s="286" t="s">
        <v>288</v>
      </c>
      <c r="I115" s="306">
        <v>750</v>
      </c>
      <c r="J115" s="304">
        <v>8447.5735999999997</v>
      </c>
      <c r="K115" s="304">
        <f t="shared" si="1"/>
        <v>6335680.2000000002</v>
      </c>
      <c r="L115" s="198"/>
      <c r="M115" s="196"/>
    </row>
    <row r="116" spans="1:13" ht="30" customHeight="1">
      <c r="A116" s="196"/>
      <c r="B116" s="197"/>
      <c r="C116" s="206">
        <v>13.2</v>
      </c>
      <c r="D116" s="206">
        <v>13.2</v>
      </c>
      <c r="E116" s="288" t="s">
        <v>696</v>
      </c>
      <c r="F116" s="276" t="s">
        <v>581</v>
      </c>
      <c r="G116" s="267" t="s">
        <v>582</v>
      </c>
      <c r="H116" s="286" t="s">
        <v>288</v>
      </c>
      <c r="I116" s="306">
        <v>1000</v>
      </c>
      <c r="J116" s="304">
        <v>9451.0879999999997</v>
      </c>
      <c r="K116" s="304">
        <f t="shared" si="1"/>
        <v>9451088</v>
      </c>
      <c r="L116" s="198"/>
      <c r="M116" s="196"/>
    </row>
    <row r="117" spans="1:13" ht="30" customHeight="1">
      <c r="A117" s="196"/>
      <c r="B117" s="197"/>
      <c r="C117" s="206">
        <v>14</v>
      </c>
      <c r="D117" s="206">
        <v>14</v>
      </c>
      <c r="E117" s="288" t="s">
        <v>697</v>
      </c>
      <c r="F117" s="292" t="s">
        <v>355</v>
      </c>
      <c r="G117" s="293" t="s">
        <v>160</v>
      </c>
      <c r="H117" s="301"/>
      <c r="I117" s="328"/>
      <c r="J117" s="329"/>
      <c r="K117" s="329"/>
      <c r="L117" s="198"/>
      <c r="M117" s="196"/>
    </row>
    <row r="118" spans="1:13" ht="30" customHeight="1">
      <c r="A118" s="196"/>
      <c r="B118" s="197"/>
      <c r="C118" s="206">
        <v>14.1</v>
      </c>
      <c r="D118" s="206">
        <v>14.1</v>
      </c>
      <c r="E118" s="288" t="s">
        <v>698</v>
      </c>
      <c r="F118" s="276" t="s">
        <v>356</v>
      </c>
      <c r="G118" s="263" t="s">
        <v>161</v>
      </c>
      <c r="H118" s="286" t="s">
        <v>289</v>
      </c>
      <c r="I118" s="306">
        <v>5</v>
      </c>
      <c r="J118" s="304">
        <v>24572.828799999999</v>
      </c>
      <c r="K118" s="304">
        <f t="shared" si="1"/>
        <v>122864.144</v>
      </c>
      <c r="L118" s="198"/>
      <c r="M118" s="196"/>
    </row>
    <row r="119" spans="1:13" ht="30" customHeight="1">
      <c r="A119" s="196"/>
      <c r="B119" s="197"/>
      <c r="C119" s="206">
        <v>14.2</v>
      </c>
      <c r="D119" s="206">
        <v>14.2</v>
      </c>
      <c r="E119" s="288" t="s">
        <v>699</v>
      </c>
      <c r="F119" s="276" t="s">
        <v>357</v>
      </c>
      <c r="G119" s="267" t="s">
        <v>162</v>
      </c>
      <c r="H119" s="286" t="s">
        <v>289</v>
      </c>
      <c r="I119" s="306">
        <v>10</v>
      </c>
      <c r="J119" s="304">
        <v>33911.087800000001</v>
      </c>
      <c r="K119" s="304">
        <f t="shared" si="1"/>
        <v>339110.87800000003</v>
      </c>
      <c r="L119" s="198"/>
      <c r="M119" s="196"/>
    </row>
    <row r="120" spans="1:13" ht="39" customHeight="1">
      <c r="A120" s="196"/>
      <c r="B120" s="197"/>
      <c r="C120" s="206">
        <v>14.3</v>
      </c>
      <c r="D120" s="206">
        <v>14.3</v>
      </c>
      <c r="E120" s="288" t="s">
        <v>700</v>
      </c>
      <c r="F120" s="276" t="s">
        <v>358</v>
      </c>
      <c r="G120" s="263" t="s">
        <v>163</v>
      </c>
      <c r="H120" s="286" t="s">
        <v>289</v>
      </c>
      <c r="I120" s="306">
        <v>20</v>
      </c>
      <c r="J120" s="304">
        <v>223931.0526</v>
      </c>
      <c r="K120" s="304">
        <f t="shared" si="1"/>
        <v>4478621.0520000001</v>
      </c>
      <c r="L120" s="198"/>
      <c r="M120" s="196"/>
    </row>
    <row r="121" spans="1:13" ht="30" customHeight="1">
      <c r="A121" s="196"/>
      <c r="B121" s="197"/>
      <c r="C121" s="206">
        <v>15</v>
      </c>
      <c r="D121" s="206">
        <v>15</v>
      </c>
      <c r="E121" s="288" t="s">
        <v>701</v>
      </c>
      <c r="F121" s="294">
        <v>9</v>
      </c>
      <c r="G121" s="335" t="s">
        <v>164</v>
      </c>
      <c r="H121" s="336"/>
      <c r="I121" s="328"/>
      <c r="J121" s="329"/>
      <c r="K121" s="329"/>
      <c r="L121" s="198"/>
      <c r="M121" s="196"/>
    </row>
    <row r="122" spans="1:13" ht="30" customHeight="1">
      <c r="A122" s="196"/>
      <c r="B122" s="197"/>
      <c r="C122" s="206">
        <v>15.1</v>
      </c>
      <c r="D122" s="206">
        <v>15.1</v>
      </c>
      <c r="E122" s="288" t="s">
        <v>702</v>
      </c>
      <c r="F122" s="309" t="s">
        <v>359</v>
      </c>
      <c r="G122" s="331" t="s">
        <v>165</v>
      </c>
      <c r="H122" s="327"/>
      <c r="I122" s="328"/>
      <c r="J122" s="329"/>
      <c r="K122" s="329"/>
      <c r="L122" s="198"/>
      <c r="M122" s="196"/>
    </row>
    <row r="123" spans="1:13" ht="30" customHeight="1">
      <c r="A123" s="196"/>
      <c r="B123" s="197"/>
      <c r="C123" s="206" t="s">
        <v>597</v>
      </c>
      <c r="D123" s="206" t="s">
        <v>597</v>
      </c>
      <c r="E123" s="288" t="s">
        <v>703</v>
      </c>
      <c r="F123" s="276" t="s">
        <v>360</v>
      </c>
      <c r="G123" s="263" t="s">
        <v>166</v>
      </c>
      <c r="H123" s="286" t="s">
        <v>288</v>
      </c>
      <c r="I123" s="306">
        <v>20</v>
      </c>
      <c r="J123" s="304">
        <v>13360.280999999999</v>
      </c>
      <c r="K123" s="304">
        <f t="shared" si="1"/>
        <v>267205.62</v>
      </c>
      <c r="L123" s="198"/>
      <c r="M123" s="196"/>
    </row>
    <row r="124" spans="1:13" ht="30" customHeight="1">
      <c r="A124" s="196"/>
      <c r="B124" s="197"/>
      <c r="C124" s="206" t="s">
        <v>598</v>
      </c>
      <c r="D124" s="206" t="s">
        <v>598</v>
      </c>
      <c r="E124" s="288" t="s">
        <v>704</v>
      </c>
      <c r="F124" s="276" t="s">
        <v>361</v>
      </c>
      <c r="G124" s="263" t="s">
        <v>167</v>
      </c>
      <c r="H124" s="286" t="s">
        <v>287</v>
      </c>
      <c r="I124" s="306">
        <v>10</v>
      </c>
      <c r="J124" s="304">
        <v>50858.003599999996</v>
      </c>
      <c r="K124" s="304">
        <f t="shared" si="1"/>
        <v>508580.03599999996</v>
      </c>
      <c r="L124" s="198"/>
      <c r="M124" s="196"/>
    </row>
    <row r="125" spans="1:13" ht="30" customHeight="1">
      <c r="A125" s="196"/>
      <c r="B125" s="197"/>
      <c r="C125" s="206" t="s">
        <v>599</v>
      </c>
      <c r="D125" s="206" t="s">
        <v>599</v>
      </c>
      <c r="E125" s="288" t="s">
        <v>705</v>
      </c>
      <c r="F125" s="276" t="s">
        <v>362</v>
      </c>
      <c r="G125" s="263" t="s">
        <v>168</v>
      </c>
      <c r="H125" s="286" t="s">
        <v>287</v>
      </c>
      <c r="I125" s="306">
        <v>20</v>
      </c>
      <c r="J125" s="304">
        <v>41198.513800000001</v>
      </c>
      <c r="K125" s="304">
        <f t="shared" si="1"/>
        <v>823970.27600000007</v>
      </c>
      <c r="L125" s="198"/>
      <c r="M125" s="196"/>
    </row>
    <row r="126" spans="1:13" ht="30" customHeight="1">
      <c r="A126" s="196"/>
      <c r="B126" s="197"/>
      <c r="C126" s="206" t="s">
        <v>600</v>
      </c>
      <c r="D126" s="206" t="s">
        <v>600</v>
      </c>
      <c r="E126" s="288" t="s">
        <v>706</v>
      </c>
      <c r="F126" s="276" t="s">
        <v>363</v>
      </c>
      <c r="G126" s="263" t="s">
        <v>169</v>
      </c>
      <c r="H126" s="286" t="s">
        <v>287</v>
      </c>
      <c r="I126" s="306">
        <v>10</v>
      </c>
      <c r="J126" s="304">
        <v>34963.716</v>
      </c>
      <c r="K126" s="304">
        <f t="shared" si="1"/>
        <v>349637.16000000003</v>
      </c>
      <c r="L126" s="198"/>
      <c r="M126" s="196"/>
    </row>
    <row r="127" spans="1:13" ht="30" customHeight="1">
      <c r="A127" s="196"/>
      <c r="B127" s="197"/>
      <c r="C127" s="206" t="s">
        <v>601</v>
      </c>
      <c r="D127" s="206" t="s">
        <v>601</v>
      </c>
      <c r="E127" s="288" t="s">
        <v>707</v>
      </c>
      <c r="F127" s="276" t="s">
        <v>364</v>
      </c>
      <c r="G127" s="263" t="s">
        <v>170</v>
      </c>
      <c r="H127" s="286" t="s">
        <v>287</v>
      </c>
      <c r="I127" s="306">
        <v>370</v>
      </c>
      <c r="J127" s="304">
        <v>21900.7726</v>
      </c>
      <c r="K127" s="304">
        <f t="shared" si="1"/>
        <v>8103285.8619999997</v>
      </c>
      <c r="L127" s="198"/>
      <c r="M127" s="196"/>
    </row>
    <row r="128" spans="1:13" ht="30" customHeight="1">
      <c r="A128" s="196"/>
      <c r="B128" s="197"/>
      <c r="C128" s="206" t="s">
        <v>602</v>
      </c>
      <c r="D128" s="206" t="s">
        <v>602</v>
      </c>
      <c r="E128" s="288" t="s">
        <v>708</v>
      </c>
      <c r="F128" s="276" t="s">
        <v>365</v>
      </c>
      <c r="G128" s="263" t="s">
        <v>171</v>
      </c>
      <c r="H128" s="286" t="s">
        <v>287</v>
      </c>
      <c r="I128" s="306">
        <v>20</v>
      </c>
      <c r="J128" s="304">
        <v>39300.3318</v>
      </c>
      <c r="K128" s="304">
        <f t="shared" si="1"/>
        <v>786006.63599999994</v>
      </c>
      <c r="L128" s="198"/>
      <c r="M128" s="196"/>
    </row>
    <row r="129" spans="1:13" ht="30" customHeight="1">
      <c r="A129" s="196"/>
      <c r="B129" s="197"/>
      <c r="C129" s="206">
        <v>16</v>
      </c>
      <c r="D129" s="206">
        <v>16</v>
      </c>
      <c r="E129" s="288" t="s">
        <v>709</v>
      </c>
      <c r="F129" s="294">
        <v>10</v>
      </c>
      <c r="G129" s="295" t="s">
        <v>172</v>
      </c>
      <c r="H129" s="334"/>
      <c r="I129" s="328"/>
      <c r="J129" s="329"/>
      <c r="K129" s="329"/>
      <c r="L129" s="198"/>
      <c r="M129" s="196"/>
    </row>
    <row r="130" spans="1:13" ht="30" customHeight="1">
      <c r="A130" s="196"/>
      <c r="B130" s="197"/>
      <c r="C130" s="206">
        <v>16.100000000000001</v>
      </c>
      <c r="D130" s="206">
        <v>16.100000000000001</v>
      </c>
      <c r="E130" s="288" t="s">
        <v>710</v>
      </c>
      <c r="F130" s="309" t="s">
        <v>366</v>
      </c>
      <c r="G130" s="331" t="s">
        <v>173</v>
      </c>
      <c r="H130" s="327"/>
      <c r="I130" s="328"/>
      <c r="J130" s="329"/>
      <c r="K130" s="329"/>
      <c r="L130" s="198"/>
      <c r="M130" s="196"/>
    </row>
    <row r="131" spans="1:13" ht="30" customHeight="1">
      <c r="A131" s="196"/>
      <c r="B131" s="197"/>
      <c r="C131" s="206" t="s">
        <v>489</v>
      </c>
      <c r="D131" s="206" t="s">
        <v>489</v>
      </c>
      <c r="E131" s="288" t="s">
        <v>711</v>
      </c>
      <c r="F131" s="276" t="s">
        <v>367</v>
      </c>
      <c r="G131" s="263" t="s">
        <v>174</v>
      </c>
      <c r="H131" s="286" t="s">
        <v>287</v>
      </c>
      <c r="I131" s="306">
        <v>5</v>
      </c>
      <c r="J131" s="304">
        <v>28378.4846</v>
      </c>
      <c r="K131" s="304">
        <f t="shared" si="1"/>
        <v>141892.42300000001</v>
      </c>
      <c r="L131" s="198"/>
      <c r="M131" s="196"/>
    </row>
    <row r="132" spans="1:13" ht="30" customHeight="1">
      <c r="A132" s="196"/>
      <c r="B132" s="197"/>
      <c r="C132" s="206">
        <v>17</v>
      </c>
      <c r="D132" s="206">
        <v>17</v>
      </c>
      <c r="E132" s="288" t="s">
        <v>712</v>
      </c>
      <c r="F132" s="292" t="s">
        <v>368</v>
      </c>
      <c r="G132" s="331" t="s">
        <v>175</v>
      </c>
      <c r="H132" s="301"/>
      <c r="I132" s="328"/>
      <c r="J132" s="329"/>
      <c r="K132" s="329"/>
      <c r="L132" s="198"/>
      <c r="M132" s="196"/>
    </row>
    <row r="133" spans="1:13" ht="30" customHeight="1">
      <c r="A133" s="196"/>
      <c r="B133" s="197"/>
      <c r="C133" s="206">
        <v>17.100000000000001</v>
      </c>
      <c r="D133" s="206">
        <v>17.100000000000001</v>
      </c>
      <c r="E133" s="288" t="s">
        <v>713</v>
      </c>
      <c r="F133" s="276" t="s">
        <v>369</v>
      </c>
      <c r="G133" s="263" t="s">
        <v>176</v>
      </c>
      <c r="H133" s="286" t="s">
        <v>287</v>
      </c>
      <c r="I133" s="306">
        <v>20</v>
      </c>
      <c r="J133" s="304">
        <v>261909.29399999999</v>
      </c>
      <c r="K133" s="304">
        <f t="shared" si="1"/>
        <v>5238185.88</v>
      </c>
      <c r="L133" s="198"/>
      <c r="M133" s="196"/>
    </row>
    <row r="134" spans="1:13" ht="30" customHeight="1">
      <c r="A134" s="196"/>
      <c r="B134" s="197"/>
      <c r="C134" s="206">
        <v>17.2</v>
      </c>
      <c r="D134" s="206">
        <v>17.2</v>
      </c>
      <c r="E134" s="288" t="s">
        <v>714</v>
      </c>
      <c r="F134" s="276" t="s">
        <v>370</v>
      </c>
      <c r="G134" s="263" t="s">
        <v>177</v>
      </c>
      <c r="H134" s="286" t="s">
        <v>287</v>
      </c>
      <c r="I134" s="306">
        <v>20</v>
      </c>
      <c r="J134" s="304">
        <v>102175.2876</v>
      </c>
      <c r="K134" s="304">
        <f t="shared" si="1"/>
        <v>2043505.7519999999</v>
      </c>
      <c r="L134" s="198"/>
      <c r="M134" s="196"/>
    </row>
    <row r="135" spans="1:13" ht="30" customHeight="1">
      <c r="A135" s="196"/>
      <c r="B135" s="197"/>
      <c r="C135" s="206">
        <v>17.3</v>
      </c>
      <c r="D135" s="206">
        <v>17.3</v>
      </c>
      <c r="E135" s="288" t="s">
        <v>715</v>
      </c>
      <c r="F135" s="276" t="s">
        <v>371</v>
      </c>
      <c r="G135" s="263" t="s">
        <v>178</v>
      </c>
      <c r="H135" s="286" t="s">
        <v>287</v>
      </c>
      <c r="I135" s="306">
        <v>5</v>
      </c>
      <c r="J135" s="304">
        <v>118122.6712</v>
      </c>
      <c r="K135" s="304">
        <f t="shared" si="1"/>
        <v>590613.35600000003</v>
      </c>
      <c r="L135" s="198"/>
      <c r="M135" s="196"/>
    </row>
    <row r="136" spans="1:13" ht="30" customHeight="1">
      <c r="A136" s="196"/>
      <c r="B136" s="197"/>
      <c r="C136" s="206">
        <v>18</v>
      </c>
      <c r="D136" s="206">
        <v>18</v>
      </c>
      <c r="E136" s="288" t="s">
        <v>716</v>
      </c>
      <c r="F136" s="292" t="s">
        <v>372</v>
      </c>
      <c r="G136" s="331" t="s">
        <v>179</v>
      </c>
      <c r="H136" s="301"/>
      <c r="I136" s="328"/>
      <c r="J136" s="329"/>
      <c r="K136" s="329"/>
      <c r="L136" s="198"/>
      <c r="M136" s="196"/>
    </row>
    <row r="137" spans="1:13" ht="30" customHeight="1">
      <c r="A137" s="196"/>
      <c r="B137" s="197"/>
      <c r="C137" s="206">
        <v>18.100000000000001</v>
      </c>
      <c r="D137" s="206">
        <v>18.100000000000001</v>
      </c>
      <c r="E137" s="288" t="s">
        <v>717</v>
      </c>
      <c r="F137" s="276" t="s">
        <v>373</v>
      </c>
      <c r="G137" s="263" t="s">
        <v>180</v>
      </c>
      <c r="H137" s="286" t="s">
        <v>288</v>
      </c>
      <c r="I137" s="306">
        <v>20</v>
      </c>
      <c r="J137" s="304">
        <v>54391.542399999998</v>
      </c>
      <c r="K137" s="304">
        <f t="shared" si="1"/>
        <v>1087830.848</v>
      </c>
      <c r="L137" s="198"/>
      <c r="M137" s="196"/>
    </row>
    <row r="138" spans="1:13" ht="30" customHeight="1">
      <c r="A138" s="196"/>
      <c r="B138" s="197"/>
      <c r="C138" s="206">
        <v>18.2</v>
      </c>
      <c r="D138" s="206">
        <v>18.2</v>
      </c>
      <c r="E138" s="288" t="s">
        <v>718</v>
      </c>
      <c r="F138" s="276" t="s">
        <v>374</v>
      </c>
      <c r="G138" s="263" t="s">
        <v>181</v>
      </c>
      <c r="H138" s="286" t="s">
        <v>288</v>
      </c>
      <c r="I138" s="306">
        <v>20</v>
      </c>
      <c r="J138" s="304">
        <v>84307.156199999998</v>
      </c>
      <c r="K138" s="304">
        <f t="shared" si="1"/>
        <v>1686143.1239999998</v>
      </c>
      <c r="L138" s="198"/>
      <c r="M138" s="196"/>
    </row>
    <row r="139" spans="1:13" ht="30" customHeight="1">
      <c r="A139" s="196"/>
      <c r="B139" s="197"/>
      <c r="C139" s="206">
        <v>18.3</v>
      </c>
      <c r="D139" s="206">
        <v>18.3</v>
      </c>
      <c r="E139" s="288" t="s">
        <v>719</v>
      </c>
      <c r="F139" s="276" t="s">
        <v>375</v>
      </c>
      <c r="G139" s="263" t="s">
        <v>182</v>
      </c>
      <c r="H139" s="286" t="s">
        <v>288</v>
      </c>
      <c r="I139" s="306">
        <v>10</v>
      </c>
      <c r="J139" s="304">
        <v>14929.2678</v>
      </c>
      <c r="K139" s="304">
        <f t="shared" ref="K139:K202" si="2">+J139*I139</f>
        <v>149292.67799999999</v>
      </c>
      <c r="L139" s="198"/>
      <c r="M139" s="196"/>
    </row>
    <row r="140" spans="1:13" ht="30" customHeight="1">
      <c r="A140" s="196"/>
      <c r="B140" s="197"/>
      <c r="C140" s="206">
        <v>19</v>
      </c>
      <c r="D140" s="206">
        <v>19</v>
      </c>
      <c r="E140" s="288" t="s">
        <v>720</v>
      </c>
      <c r="F140" s="294">
        <v>11</v>
      </c>
      <c r="G140" s="295" t="s">
        <v>183</v>
      </c>
      <c r="H140" s="334"/>
      <c r="I140" s="328"/>
      <c r="J140" s="329"/>
      <c r="K140" s="329"/>
      <c r="L140" s="198"/>
      <c r="M140" s="196"/>
    </row>
    <row r="141" spans="1:13" ht="30" customHeight="1">
      <c r="A141" s="196"/>
      <c r="B141" s="197"/>
      <c r="C141" s="206">
        <v>19.100000000000001</v>
      </c>
      <c r="D141" s="206">
        <v>19.100000000000001</v>
      </c>
      <c r="E141" s="288" t="s">
        <v>721</v>
      </c>
      <c r="F141" s="309" t="s">
        <v>376</v>
      </c>
      <c r="G141" s="331" t="s">
        <v>184</v>
      </c>
      <c r="H141" s="327"/>
      <c r="I141" s="328"/>
      <c r="J141" s="329"/>
      <c r="K141" s="329"/>
      <c r="L141" s="198"/>
      <c r="M141" s="196"/>
    </row>
    <row r="142" spans="1:13" ht="30" customHeight="1">
      <c r="A142" s="196"/>
      <c r="B142" s="197"/>
      <c r="C142" s="206" t="s">
        <v>603</v>
      </c>
      <c r="D142" s="206" t="s">
        <v>603</v>
      </c>
      <c r="E142" s="288" t="s">
        <v>722</v>
      </c>
      <c r="F142" s="276" t="s">
        <v>377</v>
      </c>
      <c r="G142" s="263" t="s">
        <v>185</v>
      </c>
      <c r="H142" s="286" t="s">
        <v>287</v>
      </c>
      <c r="I142" s="306">
        <v>20</v>
      </c>
      <c r="J142" s="304">
        <v>68679.675999999992</v>
      </c>
      <c r="K142" s="304">
        <f t="shared" si="2"/>
        <v>1373593.5199999998</v>
      </c>
      <c r="L142" s="198"/>
      <c r="M142" s="196"/>
    </row>
    <row r="143" spans="1:13" ht="30" customHeight="1">
      <c r="A143" s="196"/>
      <c r="B143" s="197"/>
      <c r="C143" s="206" t="s">
        <v>490</v>
      </c>
      <c r="D143" s="206" t="s">
        <v>490</v>
      </c>
      <c r="E143" s="288" t="s">
        <v>723</v>
      </c>
      <c r="F143" s="276" t="s">
        <v>378</v>
      </c>
      <c r="G143" s="263" t="s">
        <v>186</v>
      </c>
      <c r="H143" s="286" t="s">
        <v>287</v>
      </c>
      <c r="I143" s="306">
        <v>10</v>
      </c>
      <c r="J143" s="304">
        <v>81325.815799999997</v>
      </c>
      <c r="K143" s="304">
        <f t="shared" si="2"/>
        <v>813258.15799999994</v>
      </c>
      <c r="L143" s="198"/>
      <c r="M143" s="196"/>
    </row>
    <row r="144" spans="1:13" ht="30" customHeight="1">
      <c r="A144" s="196"/>
      <c r="B144" s="197"/>
      <c r="C144" s="206" t="s">
        <v>491</v>
      </c>
      <c r="D144" s="206" t="s">
        <v>491</v>
      </c>
      <c r="E144" s="288" t="s">
        <v>724</v>
      </c>
      <c r="F144" s="276" t="s">
        <v>379</v>
      </c>
      <c r="G144" s="263" t="s">
        <v>187</v>
      </c>
      <c r="H144" s="286" t="s">
        <v>288</v>
      </c>
      <c r="I144" s="306">
        <v>10</v>
      </c>
      <c r="J144" s="304">
        <v>18141.575799999999</v>
      </c>
      <c r="K144" s="304">
        <f t="shared" si="2"/>
        <v>181415.75799999997</v>
      </c>
      <c r="L144" s="198"/>
      <c r="M144" s="196"/>
    </row>
    <row r="145" spans="1:13" ht="30" customHeight="1">
      <c r="A145" s="196"/>
      <c r="B145" s="197"/>
      <c r="C145" s="206" t="s">
        <v>604</v>
      </c>
      <c r="D145" s="206" t="s">
        <v>604</v>
      </c>
      <c r="E145" s="288" t="s">
        <v>725</v>
      </c>
      <c r="F145" s="276" t="s">
        <v>380</v>
      </c>
      <c r="G145" s="263" t="s">
        <v>188</v>
      </c>
      <c r="H145" s="286" t="s">
        <v>287</v>
      </c>
      <c r="I145" s="306">
        <v>20</v>
      </c>
      <c r="J145" s="304">
        <v>88228.295799999993</v>
      </c>
      <c r="K145" s="304">
        <f t="shared" si="2"/>
        <v>1764565.9159999997</v>
      </c>
      <c r="L145" s="198"/>
      <c r="M145" s="196"/>
    </row>
    <row r="146" spans="1:13" ht="66" customHeight="1">
      <c r="A146" s="196"/>
      <c r="B146" s="197"/>
      <c r="C146" s="206" t="s">
        <v>605</v>
      </c>
      <c r="D146" s="206" t="s">
        <v>605</v>
      </c>
      <c r="E146" s="288" t="s">
        <v>726</v>
      </c>
      <c r="F146" s="276" t="s">
        <v>381</v>
      </c>
      <c r="G146" s="263" t="s">
        <v>189</v>
      </c>
      <c r="H146" s="286" t="s">
        <v>291</v>
      </c>
      <c r="I146" s="306">
        <v>30</v>
      </c>
      <c r="J146" s="304">
        <v>23972.843999999997</v>
      </c>
      <c r="K146" s="304">
        <f t="shared" si="2"/>
        <v>719185.32</v>
      </c>
      <c r="L146" s="198"/>
      <c r="M146" s="196"/>
    </row>
    <row r="147" spans="1:13" ht="39" customHeight="1">
      <c r="A147" s="196"/>
      <c r="B147" s="197"/>
      <c r="C147" s="206" t="s">
        <v>606</v>
      </c>
      <c r="D147" s="206" t="s">
        <v>606</v>
      </c>
      <c r="E147" s="288" t="s">
        <v>727</v>
      </c>
      <c r="F147" s="276" t="s">
        <v>382</v>
      </c>
      <c r="G147" s="267" t="s">
        <v>190</v>
      </c>
      <c r="H147" s="286" t="s">
        <v>287</v>
      </c>
      <c r="I147" s="306">
        <v>80</v>
      </c>
      <c r="J147" s="304">
        <v>57355.626599999996</v>
      </c>
      <c r="K147" s="304">
        <f t="shared" si="2"/>
        <v>4588450.1279999996</v>
      </c>
      <c r="L147" s="198"/>
      <c r="M147" s="196"/>
    </row>
    <row r="148" spans="1:13" ht="48.6" customHeight="1">
      <c r="A148" s="196"/>
      <c r="B148" s="197"/>
      <c r="C148" s="206" t="s">
        <v>607</v>
      </c>
      <c r="D148" s="206" t="s">
        <v>607</v>
      </c>
      <c r="E148" s="288" t="s">
        <v>728</v>
      </c>
      <c r="F148" s="276" t="s">
        <v>383</v>
      </c>
      <c r="G148" s="267" t="s">
        <v>191</v>
      </c>
      <c r="H148" s="286" t="s">
        <v>287</v>
      </c>
      <c r="I148" s="306">
        <v>5</v>
      </c>
      <c r="J148" s="304">
        <v>276969.97440000001</v>
      </c>
      <c r="K148" s="304">
        <f t="shared" si="2"/>
        <v>1384849.872</v>
      </c>
      <c r="L148" s="198"/>
      <c r="M148" s="196"/>
    </row>
    <row r="149" spans="1:13" ht="30" customHeight="1">
      <c r="A149" s="196"/>
      <c r="B149" s="197"/>
      <c r="C149" s="206">
        <v>20</v>
      </c>
      <c r="D149" s="206">
        <v>20</v>
      </c>
      <c r="E149" s="288" t="s">
        <v>729</v>
      </c>
      <c r="F149" s="292" t="s">
        <v>384</v>
      </c>
      <c r="G149" s="331" t="s">
        <v>192</v>
      </c>
      <c r="H149" s="301"/>
      <c r="I149" s="328"/>
      <c r="J149" s="329"/>
      <c r="K149" s="329"/>
      <c r="L149" s="198"/>
      <c r="M149" s="196"/>
    </row>
    <row r="150" spans="1:13" ht="30" customHeight="1">
      <c r="A150" s="196"/>
      <c r="B150" s="197"/>
      <c r="C150" s="206">
        <v>20.100000000000001</v>
      </c>
      <c r="D150" s="206">
        <v>20.100000000000001</v>
      </c>
      <c r="E150" s="288" t="s">
        <v>730</v>
      </c>
      <c r="F150" s="276" t="s">
        <v>385</v>
      </c>
      <c r="G150" s="263" t="s">
        <v>193</v>
      </c>
      <c r="H150" s="286" t="s">
        <v>288</v>
      </c>
      <c r="I150" s="306">
        <v>5</v>
      </c>
      <c r="J150" s="304">
        <v>91149.903200000001</v>
      </c>
      <c r="K150" s="304">
        <f t="shared" si="2"/>
        <v>455749.516</v>
      </c>
      <c r="L150" s="198"/>
      <c r="M150" s="196"/>
    </row>
    <row r="151" spans="1:13" ht="30" customHeight="1">
      <c r="A151" s="196"/>
      <c r="B151" s="197"/>
      <c r="C151" s="206">
        <v>20.2</v>
      </c>
      <c r="D151" s="206">
        <v>20.2</v>
      </c>
      <c r="E151" s="288" t="s">
        <v>731</v>
      </c>
      <c r="F151" s="276" t="s">
        <v>386</v>
      </c>
      <c r="G151" s="263" t="s">
        <v>194</v>
      </c>
      <c r="H151" s="286" t="s">
        <v>288</v>
      </c>
      <c r="I151" s="306">
        <v>10</v>
      </c>
      <c r="J151" s="304">
        <v>135717.35819999999</v>
      </c>
      <c r="K151" s="304">
        <f t="shared" si="2"/>
        <v>1357173.5819999999</v>
      </c>
      <c r="L151" s="198"/>
      <c r="M151" s="196"/>
    </row>
    <row r="152" spans="1:13" ht="30" customHeight="1">
      <c r="A152" s="196"/>
      <c r="B152" s="197"/>
      <c r="C152" s="206">
        <v>20.3</v>
      </c>
      <c r="D152" s="206">
        <v>20.3</v>
      </c>
      <c r="E152" s="288" t="s">
        <v>732</v>
      </c>
      <c r="F152" s="276" t="s">
        <v>387</v>
      </c>
      <c r="G152" s="263" t="s">
        <v>195</v>
      </c>
      <c r="H152" s="286" t="s">
        <v>288</v>
      </c>
      <c r="I152" s="306">
        <v>100</v>
      </c>
      <c r="J152" s="304">
        <v>41507.797999999995</v>
      </c>
      <c r="K152" s="304">
        <f t="shared" si="2"/>
        <v>4150779.7999999993</v>
      </c>
      <c r="L152" s="198"/>
      <c r="M152" s="196"/>
    </row>
    <row r="153" spans="1:13" ht="30" customHeight="1">
      <c r="A153" s="196"/>
      <c r="B153" s="197"/>
      <c r="C153" s="206">
        <v>20.399999999999999</v>
      </c>
      <c r="D153" s="206">
        <v>20.399999999999999</v>
      </c>
      <c r="E153" s="288" t="s">
        <v>733</v>
      </c>
      <c r="F153" s="276" t="s">
        <v>388</v>
      </c>
      <c r="G153" s="263" t="s">
        <v>196</v>
      </c>
      <c r="H153" s="286" t="s">
        <v>288</v>
      </c>
      <c r="I153" s="306">
        <v>30</v>
      </c>
      <c r="J153" s="304">
        <v>47631.0942</v>
      </c>
      <c r="K153" s="304">
        <f t="shared" si="2"/>
        <v>1428932.8259999999</v>
      </c>
      <c r="L153" s="198"/>
      <c r="M153" s="196"/>
    </row>
    <row r="154" spans="1:13" ht="30" customHeight="1">
      <c r="A154" s="196"/>
      <c r="B154" s="197"/>
      <c r="C154" s="206">
        <v>20.5</v>
      </c>
      <c r="D154" s="206">
        <v>20.5</v>
      </c>
      <c r="E154" s="288" t="s">
        <v>734</v>
      </c>
      <c r="F154" s="276" t="s">
        <v>389</v>
      </c>
      <c r="G154" s="263" t="s">
        <v>197</v>
      </c>
      <c r="H154" s="286" t="s">
        <v>288</v>
      </c>
      <c r="I154" s="306">
        <v>100</v>
      </c>
      <c r="J154" s="304">
        <v>86424.359199999992</v>
      </c>
      <c r="K154" s="304">
        <f t="shared" si="2"/>
        <v>8642435.9199999999</v>
      </c>
      <c r="L154" s="198"/>
      <c r="M154" s="196"/>
    </row>
    <row r="155" spans="1:13" ht="30" customHeight="1">
      <c r="A155" s="196"/>
      <c r="B155" s="197"/>
      <c r="C155" s="206">
        <v>20.6</v>
      </c>
      <c r="D155" s="206">
        <v>20.6</v>
      </c>
      <c r="E155" s="288" t="s">
        <v>735</v>
      </c>
      <c r="F155" s="276" t="s">
        <v>390</v>
      </c>
      <c r="G155" s="263" t="s">
        <v>198</v>
      </c>
      <c r="H155" s="286" t="s">
        <v>289</v>
      </c>
      <c r="I155" s="306">
        <v>9</v>
      </c>
      <c r="J155" s="304">
        <v>34205.770599999996</v>
      </c>
      <c r="K155" s="304">
        <f t="shared" si="2"/>
        <v>307851.93539999996</v>
      </c>
      <c r="L155" s="198"/>
      <c r="M155" s="196"/>
    </row>
    <row r="156" spans="1:13" ht="30" customHeight="1">
      <c r="A156" s="196"/>
      <c r="B156" s="197"/>
      <c r="C156" s="206">
        <v>20.7</v>
      </c>
      <c r="D156" s="206">
        <v>20.7</v>
      </c>
      <c r="E156" s="288" t="s">
        <v>736</v>
      </c>
      <c r="F156" s="276" t="s">
        <v>391</v>
      </c>
      <c r="G156" s="263" t="s">
        <v>199</v>
      </c>
      <c r="H156" s="286" t="s">
        <v>288</v>
      </c>
      <c r="I156" s="306">
        <v>30</v>
      </c>
      <c r="J156" s="304">
        <v>103165.52799999999</v>
      </c>
      <c r="K156" s="304">
        <f t="shared" si="2"/>
        <v>3094965.84</v>
      </c>
      <c r="L156" s="198"/>
      <c r="M156" s="196"/>
    </row>
    <row r="157" spans="1:13" ht="30" customHeight="1">
      <c r="A157" s="196"/>
      <c r="B157" s="197"/>
      <c r="C157" s="206">
        <v>21</v>
      </c>
      <c r="D157" s="206">
        <v>21</v>
      </c>
      <c r="E157" s="288" t="s">
        <v>737</v>
      </c>
      <c r="F157" s="294">
        <v>12</v>
      </c>
      <c r="G157" s="335" t="s">
        <v>200</v>
      </c>
      <c r="H157" s="336"/>
      <c r="I157" s="328"/>
      <c r="J157" s="329"/>
      <c r="K157" s="329"/>
      <c r="L157" s="198"/>
      <c r="M157" s="196"/>
    </row>
    <row r="158" spans="1:13" ht="30" customHeight="1">
      <c r="A158" s="196"/>
      <c r="B158" s="197"/>
      <c r="C158" s="206">
        <v>21.1</v>
      </c>
      <c r="D158" s="206">
        <v>21.1</v>
      </c>
      <c r="E158" s="288" t="s">
        <v>738</v>
      </c>
      <c r="F158" s="309" t="s">
        <v>392</v>
      </c>
      <c r="G158" s="331" t="s">
        <v>201</v>
      </c>
      <c r="H158" s="327"/>
      <c r="I158" s="328"/>
      <c r="J158" s="329"/>
      <c r="K158" s="329"/>
      <c r="L158" s="198"/>
      <c r="M158" s="196"/>
    </row>
    <row r="159" spans="1:13" ht="54" customHeight="1">
      <c r="A159" s="196"/>
      <c r="B159" s="197"/>
      <c r="C159" s="206" t="s">
        <v>608</v>
      </c>
      <c r="D159" s="206" t="s">
        <v>608</v>
      </c>
      <c r="E159" s="288" t="s">
        <v>739</v>
      </c>
      <c r="F159" s="276" t="s">
        <v>393</v>
      </c>
      <c r="G159" s="263" t="s">
        <v>202</v>
      </c>
      <c r="H159" s="286" t="s">
        <v>287</v>
      </c>
      <c r="I159" s="306">
        <v>10</v>
      </c>
      <c r="J159" s="304">
        <v>975487.67639999988</v>
      </c>
      <c r="K159" s="304">
        <f t="shared" si="2"/>
        <v>9754876.7639999986</v>
      </c>
      <c r="L159" s="198"/>
      <c r="M159" s="196"/>
    </row>
    <row r="160" spans="1:13" ht="43.2" customHeight="1">
      <c r="A160" s="196"/>
      <c r="B160" s="197"/>
      <c r="C160" s="206" t="s">
        <v>609</v>
      </c>
      <c r="D160" s="206" t="s">
        <v>609</v>
      </c>
      <c r="E160" s="288" t="s">
        <v>740</v>
      </c>
      <c r="F160" s="276" t="s">
        <v>394</v>
      </c>
      <c r="G160" s="263" t="s">
        <v>203</v>
      </c>
      <c r="H160" s="286" t="s">
        <v>287</v>
      </c>
      <c r="I160" s="306">
        <v>7</v>
      </c>
      <c r="J160" s="304">
        <v>1022232.0673999999</v>
      </c>
      <c r="K160" s="304">
        <f t="shared" si="2"/>
        <v>7155624.4717999995</v>
      </c>
      <c r="L160" s="198"/>
      <c r="M160" s="196"/>
    </row>
    <row r="161" spans="1:13" ht="51.6" customHeight="1">
      <c r="A161" s="196"/>
      <c r="B161" s="197"/>
      <c r="C161" s="206" t="s">
        <v>610</v>
      </c>
      <c r="D161" s="206" t="s">
        <v>610</v>
      </c>
      <c r="E161" s="288" t="s">
        <v>741</v>
      </c>
      <c r="F161" s="276" t="s">
        <v>395</v>
      </c>
      <c r="G161" s="263" t="s">
        <v>204</v>
      </c>
      <c r="H161" s="286" t="s">
        <v>287</v>
      </c>
      <c r="I161" s="306">
        <v>8</v>
      </c>
      <c r="J161" s="304">
        <v>909903.49719999998</v>
      </c>
      <c r="K161" s="304">
        <f t="shared" si="2"/>
        <v>7279227.9775999999</v>
      </c>
      <c r="L161" s="198"/>
      <c r="M161" s="196"/>
    </row>
    <row r="162" spans="1:13" ht="30" customHeight="1">
      <c r="A162" s="196"/>
      <c r="B162" s="197"/>
      <c r="C162" s="206" t="s">
        <v>611</v>
      </c>
      <c r="D162" s="206" t="s">
        <v>611</v>
      </c>
      <c r="E162" s="288" t="s">
        <v>742</v>
      </c>
      <c r="F162" s="276" t="s">
        <v>396</v>
      </c>
      <c r="G162" s="267" t="s">
        <v>205</v>
      </c>
      <c r="H162" s="286" t="s">
        <v>287</v>
      </c>
      <c r="I162" s="306">
        <v>5</v>
      </c>
      <c r="J162" s="304">
        <v>644568.1838</v>
      </c>
      <c r="K162" s="304">
        <f t="shared" si="2"/>
        <v>3222840.9189999998</v>
      </c>
      <c r="L162" s="198"/>
      <c r="M162" s="196"/>
    </row>
    <row r="163" spans="1:13" ht="30" customHeight="1">
      <c r="A163" s="196"/>
      <c r="B163" s="197"/>
      <c r="C163" s="206" t="s">
        <v>612</v>
      </c>
      <c r="D163" s="206" t="s">
        <v>612</v>
      </c>
      <c r="E163" s="288" t="s">
        <v>743</v>
      </c>
      <c r="F163" s="276" t="s">
        <v>397</v>
      </c>
      <c r="G163" s="263" t="s">
        <v>206</v>
      </c>
      <c r="H163" s="286" t="s">
        <v>287</v>
      </c>
      <c r="I163" s="306">
        <v>10</v>
      </c>
      <c r="J163" s="304">
        <v>1325378.3698</v>
      </c>
      <c r="K163" s="304">
        <f t="shared" si="2"/>
        <v>13253783.697999999</v>
      </c>
      <c r="L163" s="198"/>
      <c r="M163" s="196"/>
    </row>
    <row r="164" spans="1:13" ht="30" customHeight="1">
      <c r="A164" s="196"/>
      <c r="B164" s="197"/>
      <c r="C164" s="206" t="s">
        <v>613</v>
      </c>
      <c r="D164" s="206" t="s">
        <v>613</v>
      </c>
      <c r="E164" s="288" t="s">
        <v>744</v>
      </c>
      <c r="F164" s="276" t="s">
        <v>398</v>
      </c>
      <c r="G164" s="263" t="s">
        <v>207</v>
      </c>
      <c r="H164" s="286" t="s">
        <v>287</v>
      </c>
      <c r="I164" s="306">
        <v>20</v>
      </c>
      <c r="J164" s="304">
        <v>61659.057399999998</v>
      </c>
      <c r="K164" s="304">
        <f t="shared" si="2"/>
        <v>1233181.148</v>
      </c>
      <c r="L164" s="198"/>
      <c r="M164" s="196"/>
    </row>
    <row r="165" spans="1:13" ht="30" customHeight="1">
      <c r="A165" s="196"/>
      <c r="B165" s="197"/>
      <c r="C165" s="206">
        <v>22</v>
      </c>
      <c r="D165" s="206">
        <v>22</v>
      </c>
      <c r="E165" s="288" t="s">
        <v>745</v>
      </c>
      <c r="F165" s="292" t="s">
        <v>399</v>
      </c>
      <c r="G165" s="331" t="s">
        <v>208</v>
      </c>
      <c r="H165" s="301"/>
      <c r="I165" s="328"/>
      <c r="J165" s="329"/>
      <c r="K165" s="329"/>
      <c r="L165" s="198"/>
      <c r="M165" s="196"/>
    </row>
    <row r="166" spans="1:13" ht="77.400000000000006" customHeight="1">
      <c r="A166" s="196"/>
      <c r="B166" s="197"/>
      <c r="C166" s="206">
        <v>22.1</v>
      </c>
      <c r="D166" s="206">
        <v>22.1</v>
      </c>
      <c r="E166" s="288" t="s">
        <v>746</v>
      </c>
      <c r="F166" s="276" t="s">
        <v>400</v>
      </c>
      <c r="G166" s="263" t="s">
        <v>209</v>
      </c>
      <c r="H166" s="286" t="s">
        <v>288</v>
      </c>
      <c r="I166" s="306">
        <v>20</v>
      </c>
      <c r="J166" s="304">
        <v>1023384.2505999999</v>
      </c>
      <c r="K166" s="304">
        <f t="shared" si="2"/>
        <v>20467685.011999998</v>
      </c>
      <c r="L166" s="198"/>
      <c r="M166" s="196"/>
    </row>
    <row r="167" spans="1:13" ht="30" customHeight="1">
      <c r="A167" s="196"/>
      <c r="B167" s="197"/>
      <c r="C167" s="206">
        <v>22.2</v>
      </c>
      <c r="D167" s="206">
        <v>22.2</v>
      </c>
      <c r="E167" s="288" t="s">
        <v>747</v>
      </c>
      <c r="F167" s="276" t="s">
        <v>401</v>
      </c>
      <c r="G167" s="263" t="s">
        <v>210</v>
      </c>
      <c r="H167" s="286" t="s">
        <v>288</v>
      </c>
      <c r="I167" s="306">
        <v>20</v>
      </c>
      <c r="J167" s="304">
        <v>341140.47259999998</v>
      </c>
      <c r="K167" s="304">
        <f t="shared" si="2"/>
        <v>6822809.4519999996</v>
      </c>
      <c r="L167" s="198"/>
      <c r="M167" s="196"/>
    </row>
    <row r="168" spans="1:13" ht="47.4" customHeight="1">
      <c r="A168" s="196"/>
      <c r="B168" s="197"/>
      <c r="C168" s="206">
        <v>22.3</v>
      </c>
      <c r="D168" s="206">
        <v>22.3</v>
      </c>
      <c r="E168" s="288" t="s">
        <v>748</v>
      </c>
      <c r="F168" s="276" t="s">
        <v>402</v>
      </c>
      <c r="G168" s="263" t="s">
        <v>211</v>
      </c>
      <c r="H168" s="286" t="s">
        <v>287</v>
      </c>
      <c r="I168" s="306">
        <v>15</v>
      </c>
      <c r="J168" s="304">
        <v>817973.08279999997</v>
      </c>
      <c r="K168" s="304">
        <f t="shared" si="2"/>
        <v>12269596.241999999</v>
      </c>
      <c r="L168" s="198"/>
      <c r="M168" s="196"/>
    </row>
    <row r="169" spans="1:13" ht="30" customHeight="1">
      <c r="A169" s="196"/>
      <c r="B169" s="197"/>
      <c r="C169" s="206">
        <v>23</v>
      </c>
      <c r="D169" s="206">
        <v>23</v>
      </c>
      <c r="E169" s="288" t="s">
        <v>749</v>
      </c>
      <c r="F169" s="294">
        <v>13</v>
      </c>
      <c r="G169" s="295" t="s">
        <v>212</v>
      </c>
      <c r="H169" s="334"/>
      <c r="I169" s="328"/>
      <c r="J169" s="329"/>
      <c r="K169" s="329"/>
      <c r="L169" s="198"/>
      <c r="M169" s="196"/>
    </row>
    <row r="170" spans="1:13" ht="30" customHeight="1">
      <c r="A170" s="196"/>
      <c r="B170" s="197"/>
      <c r="C170" s="206">
        <v>23.1</v>
      </c>
      <c r="D170" s="206">
        <v>23.1</v>
      </c>
      <c r="E170" s="288" t="s">
        <v>750</v>
      </c>
      <c r="F170" s="309" t="s">
        <v>403</v>
      </c>
      <c r="G170" s="331" t="s">
        <v>213</v>
      </c>
      <c r="H170" s="327"/>
      <c r="I170" s="328"/>
      <c r="J170" s="329"/>
      <c r="K170" s="329"/>
      <c r="L170" s="198"/>
      <c r="M170" s="196"/>
    </row>
    <row r="171" spans="1:13" ht="30" customHeight="1">
      <c r="A171" s="196"/>
      <c r="B171" s="197"/>
      <c r="C171" s="206" t="s">
        <v>492</v>
      </c>
      <c r="D171" s="206" t="s">
        <v>492</v>
      </c>
      <c r="E171" s="288" t="s">
        <v>751</v>
      </c>
      <c r="F171" s="276" t="s">
        <v>404</v>
      </c>
      <c r="G171" s="268" t="s">
        <v>214</v>
      </c>
      <c r="H171" s="303" t="s">
        <v>287</v>
      </c>
      <c r="I171" s="306">
        <v>10</v>
      </c>
      <c r="J171" s="304">
        <v>91829.531999999992</v>
      </c>
      <c r="K171" s="304">
        <f t="shared" si="2"/>
        <v>918295.32</v>
      </c>
      <c r="L171" s="198"/>
      <c r="M171" s="196"/>
    </row>
    <row r="172" spans="1:13" ht="30" customHeight="1">
      <c r="A172" s="196"/>
      <c r="B172" s="197"/>
      <c r="C172" s="206" t="s">
        <v>493</v>
      </c>
      <c r="D172" s="206" t="s">
        <v>493</v>
      </c>
      <c r="E172" s="288" t="s">
        <v>752</v>
      </c>
      <c r="F172" s="276" t="s">
        <v>405</v>
      </c>
      <c r="G172" s="263" t="s">
        <v>215</v>
      </c>
      <c r="H172" s="286" t="s">
        <v>287</v>
      </c>
      <c r="I172" s="306">
        <v>10</v>
      </c>
      <c r="J172" s="304">
        <v>85195.186799999996</v>
      </c>
      <c r="K172" s="304">
        <f t="shared" si="2"/>
        <v>851951.86800000002</v>
      </c>
      <c r="L172" s="198"/>
      <c r="M172" s="196"/>
    </row>
    <row r="173" spans="1:13" ht="30" customHeight="1">
      <c r="A173" s="196"/>
      <c r="B173" s="197"/>
      <c r="C173" s="206">
        <v>24</v>
      </c>
      <c r="D173" s="206">
        <v>24</v>
      </c>
      <c r="E173" s="288" t="s">
        <v>753</v>
      </c>
      <c r="F173" s="292" t="s">
        <v>406</v>
      </c>
      <c r="G173" s="331" t="s">
        <v>216</v>
      </c>
      <c r="H173" s="301"/>
      <c r="I173" s="328"/>
      <c r="J173" s="329"/>
      <c r="K173" s="329"/>
      <c r="L173" s="198"/>
      <c r="M173" s="196"/>
    </row>
    <row r="174" spans="1:13" ht="30" customHeight="1">
      <c r="A174" s="196"/>
      <c r="B174" s="197"/>
      <c r="C174" s="206">
        <v>24.1</v>
      </c>
      <c r="D174" s="206">
        <v>24.1</v>
      </c>
      <c r="E174" s="288" t="s">
        <v>754</v>
      </c>
      <c r="F174" s="276" t="s">
        <v>407</v>
      </c>
      <c r="G174" s="268" t="s">
        <v>217</v>
      </c>
      <c r="H174" s="286" t="s">
        <v>288</v>
      </c>
      <c r="I174" s="306">
        <v>5</v>
      </c>
      <c r="J174" s="304">
        <v>69506.646199999988</v>
      </c>
      <c r="K174" s="304">
        <f t="shared" si="2"/>
        <v>347533.23099999991</v>
      </c>
      <c r="L174" s="198"/>
      <c r="M174" s="196"/>
    </row>
    <row r="175" spans="1:13" ht="30" customHeight="1">
      <c r="A175" s="196"/>
      <c r="B175" s="197"/>
      <c r="C175" s="206">
        <v>24.2</v>
      </c>
      <c r="D175" s="206">
        <v>24.2</v>
      </c>
      <c r="E175" s="288" t="s">
        <v>755</v>
      </c>
      <c r="F175" s="276" t="s">
        <v>408</v>
      </c>
      <c r="G175" s="263" t="s">
        <v>218</v>
      </c>
      <c r="H175" s="286" t="s">
        <v>288</v>
      </c>
      <c r="I175" s="306">
        <v>5</v>
      </c>
      <c r="J175" s="304">
        <v>185148.4068</v>
      </c>
      <c r="K175" s="304">
        <f t="shared" si="2"/>
        <v>925742.03399999999</v>
      </c>
      <c r="L175" s="198"/>
      <c r="M175" s="196"/>
    </row>
    <row r="176" spans="1:13" ht="30" customHeight="1">
      <c r="A176" s="196"/>
      <c r="B176" s="197"/>
      <c r="C176" s="206">
        <v>25</v>
      </c>
      <c r="D176" s="206">
        <v>25</v>
      </c>
      <c r="E176" s="288" t="s">
        <v>756</v>
      </c>
      <c r="F176" s="294">
        <v>14</v>
      </c>
      <c r="G176" s="295" t="s">
        <v>219</v>
      </c>
      <c r="H176" s="332"/>
      <c r="I176" s="328"/>
      <c r="J176" s="329"/>
      <c r="K176" s="329"/>
      <c r="L176" s="198"/>
      <c r="M176" s="196"/>
    </row>
    <row r="177" spans="1:13" ht="30" customHeight="1">
      <c r="A177" s="196"/>
      <c r="B177" s="197"/>
      <c r="C177" s="206">
        <v>25.1</v>
      </c>
      <c r="D177" s="206">
        <v>25.1</v>
      </c>
      <c r="E177" s="288" t="s">
        <v>757</v>
      </c>
      <c r="F177" s="309" t="s">
        <v>409</v>
      </c>
      <c r="G177" s="293" t="s">
        <v>220</v>
      </c>
      <c r="H177" s="333"/>
      <c r="I177" s="328"/>
      <c r="J177" s="329"/>
      <c r="K177" s="329"/>
      <c r="L177" s="198"/>
      <c r="M177" s="196"/>
    </row>
    <row r="178" spans="1:13" ht="79.2" customHeight="1">
      <c r="A178" s="196"/>
      <c r="B178" s="197"/>
      <c r="C178" s="206" t="s">
        <v>614</v>
      </c>
      <c r="D178" s="206" t="s">
        <v>614</v>
      </c>
      <c r="E178" s="288" t="s">
        <v>758</v>
      </c>
      <c r="F178" s="276" t="s">
        <v>410</v>
      </c>
      <c r="G178" s="267" t="s">
        <v>221</v>
      </c>
      <c r="H178" s="303" t="s">
        <v>289</v>
      </c>
      <c r="I178" s="306">
        <v>44</v>
      </c>
      <c r="J178" s="304">
        <v>107328.25439999999</v>
      </c>
      <c r="K178" s="304">
        <f t="shared" si="2"/>
        <v>4722443.1935999999</v>
      </c>
      <c r="L178" s="198"/>
      <c r="M178" s="196"/>
    </row>
    <row r="179" spans="1:13" ht="75.599999999999994" customHeight="1">
      <c r="A179" s="196"/>
      <c r="B179" s="197"/>
      <c r="C179" s="206" t="s">
        <v>615</v>
      </c>
      <c r="D179" s="206" t="s">
        <v>615</v>
      </c>
      <c r="E179" s="288" t="s">
        <v>759</v>
      </c>
      <c r="F179" s="276" t="s">
        <v>411</v>
      </c>
      <c r="G179" s="267" t="s">
        <v>222</v>
      </c>
      <c r="H179" s="303" t="s">
        <v>289</v>
      </c>
      <c r="I179" s="306">
        <v>6</v>
      </c>
      <c r="J179" s="304">
        <v>420730.04919999995</v>
      </c>
      <c r="K179" s="304">
        <f t="shared" si="2"/>
        <v>2524380.2951999996</v>
      </c>
      <c r="L179" s="198"/>
      <c r="M179" s="196"/>
    </row>
    <row r="180" spans="1:13" ht="30" customHeight="1">
      <c r="A180" s="196"/>
      <c r="B180" s="197"/>
      <c r="C180" s="206" t="s">
        <v>616</v>
      </c>
      <c r="D180" s="206" t="s">
        <v>616</v>
      </c>
      <c r="E180" s="288" t="s">
        <v>760</v>
      </c>
      <c r="F180" s="276" t="s">
        <v>412</v>
      </c>
      <c r="G180" s="269" t="s">
        <v>223</v>
      </c>
      <c r="H180" s="303" t="s">
        <v>289</v>
      </c>
      <c r="I180" s="306">
        <v>1</v>
      </c>
      <c r="J180" s="304">
        <v>133387.77119999999</v>
      </c>
      <c r="K180" s="304">
        <f t="shared" si="2"/>
        <v>133387.77119999999</v>
      </c>
      <c r="L180" s="198"/>
      <c r="M180" s="196"/>
    </row>
    <row r="181" spans="1:13" ht="30" customHeight="1">
      <c r="A181" s="196"/>
      <c r="B181" s="197"/>
      <c r="C181" s="206">
        <v>26</v>
      </c>
      <c r="D181" s="206">
        <v>26</v>
      </c>
      <c r="E181" s="288" t="s">
        <v>761</v>
      </c>
      <c r="F181" s="294">
        <v>15</v>
      </c>
      <c r="G181" s="295" t="s">
        <v>224</v>
      </c>
      <c r="H181" s="330"/>
      <c r="I181" s="328"/>
      <c r="J181" s="329"/>
      <c r="K181" s="329"/>
      <c r="L181" s="198"/>
      <c r="M181" s="196"/>
    </row>
    <row r="182" spans="1:13" ht="30" customHeight="1">
      <c r="A182" s="196"/>
      <c r="B182" s="197"/>
      <c r="C182" s="206">
        <v>26.1</v>
      </c>
      <c r="D182" s="206">
        <v>26.1</v>
      </c>
      <c r="E182" s="288" t="s">
        <v>762</v>
      </c>
      <c r="F182" s="309" t="s">
        <v>413</v>
      </c>
      <c r="G182" s="331" t="s">
        <v>225</v>
      </c>
      <c r="H182" s="327"/>
      <c r="I182" s="328"/>
      <c r="J182" s="329"/>
      <c r="K182" s="329"/>
      <c r="L182" s="198"/>
      <c r="M182" s="196"/>
    </row>
    <row r="183" spans="1:13" ht="40.799999999999997" customHeight="1">
      <c r="A183" s="196"/>
      <c r="B183" s="197"/>
      <c r="C183" s="206" t="s">
        <v>494</v>
      </c>
      <c r="D183" s="206" t="s">
        <v>494</v>
      </c>
      <c r="E183" s="288" t="s">
        <v>763</v>
      </c>
      <c r="F183" s="276" t="s">
        <v>414</v>
      </c>
      <c r="G183" s="265" t="s">
        <v>226</v>
      </c>
      <c r="H183" s="286" t="s">
        <v>289</v>
      </c>
      <c r="I183" s="306">
        <v>1</v>
      </c>
      <c r="J183" s="304">
        <v>537709.82899999991</v>
      </c>
      <c r="K183" s="304">
        <f t="shared" si="2"/>
        <v>537709.82899999991</v>
      </c>
      <c r="L183" s="198"/>
      <c r="M183" s="196"/>
    </row>
    <row r="184" spans="1:13" ht="47.4" customHeight="1">
      <c r="A184" s="196"/>
      <c r="B184" s="197"/>
      <c r="C184" s="206" t="s">
        <v>495</v>
      </c>
      <c r="D184" s="206" t="s">
        <v>495</v>
      </c>
      <c r="E184" s="288" t="s">
        <v>764</v>
      </c>
      <c r="F184" s="276" t="s">
        <v>415</v>
      </c>
      <c r="G184" s="265" t="s">
        <v>227</v>
      </c>
      <c r="H184" s="286" t="s">
        <v>289</v>
      </c>
      <c r="I184" s="306">
        <v>1</v>
      </c>
      <c r="J184" s="304">
        <v>1033885.3119999999</v>
      </c>
      <c r="K184" s="304">
        <f t="shared" si="2"/>
        <v>1033885.3119999999</v>
      </c>
      <c r="L184" s="198"/>
      <c r="M184" s="196"/>
    </row>
    <row r="185" spans="1:13" ht="42" customHeight="1">
      <c r="A185" s="196"/>
      <c r="B185" s="197"/>
      <c r="C185" s="206" t="s">
        <v>496</v>
      </c>
      <c r="D185" s="206" t="s">
        <v>496</v>
      </c>
      <c r="E185" s="288" t="s">
        <v>765</v>
      </c>
      <c r="F185" s="276" t="s">
        <v>416</v>
      </c>
      <c r="G185" s="270" t="s">
        <v>228</v>
      </c>
      <c r="H185" s="286" t="s">
        <v>289</v>
      </c>
      <c r="I185" s="306">
        <v>1</v>
      </c>
      <c r="J185" s="304">
        <v>762166.53200000001</v>
      </c>
      <c r="K185" s="304">
        <f t="shared" si="2"/>
        <v>762166.53200000001</v>
      </c>
      <c r="L185" s="198"/>
      <c r="M185" s="196"/>
    </row>
    <row r="186" spans="1:13" ht="67.2" customHeight="1">
      <c r="A186" s="196"/>
      <c r="B186" s="197"/>
      <c r="C186" s="206" t="s">
        <v>497</v>
      </c>
      <c r="D186" s="206" t="s">
        <v>497</v>
      </c>
      <c r="E186" s="288" t="s">
        <v>766</v>
      </c>
      <c r="F186" s="276" t="s">
        <v>417</v>
      </c>
      <c r="G186" s="265" t="s">
        <v>229</v>
      </c>
      <c r="H186" s="286" t="s">
        <v>289</v>
      </c>
      <c r="I186" s="306">
        <v>1</v>
      </c>
      <c r="J186" s="304">
        <v>1061071.7914</v>
      </c>
      <c r="K186" s="304">
        <f t="shared" si="2"/>
        <v>1061071.7914</v>
      </c>
      <c r="L186" s="198"/>
      <c r="M186" s="196"/>
    </row>
    <row r="187" spans="1:13" ht="30" customHeight="1">
      <c r="A187" s="196"/>
      <c r="B187" s="197"/>
      <c r="C187" s="206" t="s">
        <v>498</v>
      </c>
      <c r="D187" s="206" t="s">
        <v>498</v>
      </c>
      <c r="E187" s="288" t="s">
        <v>767</v>
      </c>
      <c r="F187" s="276" t="s">
        <v>418</v>
      </c>
      <c r="G187" s="265" t="s">
        <v>230</v>
      </c>
      <c r="H187" s="286" t="s">
        <v>289</v>
      </c>
      <c r="I187" s="306">
        <v>1</v>
      </c>
      <c r="J187" s="304">
        <v>554575.77339999995</v>
      </c>
      <c r="K187" s="304">
        <f t="shared" si="2"/>
        <v>554575.77339999995</v>
      </c>
      <c r="L187" s="198"/>
      <c r="M187" s="196"/>
    </row>
    <row r="188" spans="1:13" ht="30" customHeight="1">
      <c r="A188" s="196"/>
      <c r="B188" s="197"/>
      <c r="C188" s="206" t="s">
        <v>617</v>
      </c>
      <c r="D188" s="206" t="s">
        <v>617</v>
      </c>
      <c r="E188" s="288" t="s">
        <v>768</v>
      </c>
      <c r="F188" s="276" t="s">
        <v>419</v>
      </c>
      <c r="G188" s="270" t="s">
        <v>231</v>
      </c>
      <c r="H188" s="286" t="s">
        <v>289</v>
      </c>
      <c r="I188" s="306">
        <v>1</v>
      </c>
      <c r="J188" s="304">
        <v>1272655.3691999998</v>
      </c>
      <c r="K188" s="304">
        <f t="shared" si="2"/>
        <v>1272655.3691999998</v>
      </c>
      <c r="L188" s="198"/>
      <c r="M188" s="196"/>
    </row>
    <row r="189" spans="1:13" ht="30" customHeight="1">
      <c r="A189" s="196"/>
      <c r="B189" s="197"/>
      <c r="C189" s="206" t="s">
        <v>618</v>
      </c>
      <c r="D189" s="206" t="s">
        <v>618</v>
      </c>
      <c r="E189" s="288" t="s">
        <v>769</v>
      </c>
      <c r="F189" s="276" t="s">
        <v>420</v>
      </c>
      <c r="G189" s="265" t="s">
        <v>232</v>
      </c>
      <c r="H189" s="286" t="s">
        <v>289</v>
      </c>
      <c r="I189" s="306">
        <v>1</v>
      </c>
      <c r="J189" s="304">
        <v>551692.66059999994</v>
      </c>
      <c r="K189" s="304">
        <f t="shared" si="2"/>
        <v>551692.66059999994</v>
      </c>
      <c r="L189" s="198"/>
      <c r="M189" s="196"/>
    </row>
    <row r="190" spans="1:13" ht="30" customHeight="1">
      <c r="A190" s="196"/>
      <c r="B190" s="197"/>
      <c r="C190" s="206" t="s">
        <v>619</v>
      </c>
      <c r="D190" s="206" t="s">
        <v>619</v>
      </c>
      <c r="E190" s="288" t="s">
        <v>770</v>
      </c>
      <c r="F190" s="276" t="s">
        <v>421</v>
      </c>
      <c r="G190" s="270" t="s">
        <v>233</v>
      </c>
      <c r="H190" s="286" t="s">
        <v>289</v>
      </c>
      <c r="I190" s="306">
        <v>1</v>
      </c>
      <c r="J190" s="304">
        <v>381744.3112</v>
      </c>
      <c r="K190" s="304">
        <f t="shared" si="2"/>
        <v>381744.3112</v>
      </c>
      <c r="L190" s="198"/>
      <c r="M190" s="196"/>
    </row>
    <row r="191" spans="1:13" ht="30" customHeight="1">
      <c r="A191" s="196"/>
      <c r="B191" s="197"/>
      <c r="C191" s="206" t="s">
        <v>620</v>
      </c>
      <c r="D191" s="206" t="s">
        <v>620</v>
      </c>
      <c r="E191" s="288" t="s">
        <v>771</v>
      </c>
      <c r="F191" s="276" t="s">
        <v>422</v>
      </c>
      <c r="G191" s="265" t="s">
        <v>234</v>
      </c>
      <c r="H191" s="286" t="s">
        <v>289</v>
      </c>
      <c r="I191" s="306">
        <v>2</v>
      </c>
      <c r="J191" s="304">
        <v>375656.85479999997</v>
      </c>
      <c r="K191" s="304">
        <f t="shared" si="2"/>
        <v>751313.70959999994</v>
      </c>
      <c r="L191" s="198"/>
      <c r="M191" s="196"/>
    </row>
    <row r="192" spans="1:13" ht="30" customHeight="1">
      <c r="A192" s="196"/>
      <c r="B192" s="197"/>
      <c r="C192" s="206" t="s">
        <v>621</v>
      </c>
      <c r="D192" s="206" t="s">
        <v>621</v>
      </c>
      <c r="E192" s="288" t="s">
        <v>772</v>
      </c>
      <c r="F192" s="276" t="s">
        <v>423</v>
      </c>
      <c r="G192" s="265" t="s">
        <v>235</v>
      </c>
      <c r="H192" s="286" t="s">
        <v>289</v>
      </c>
      <c r="I192" s="306">
        <v>1</v>
      </c>
      <c r="J192" s="304">
        <v>337118.45059999998</v>
      </c>
      <c r="K192" s="304">
        <f t="shared" si="2"/>
        <v>337118.45059999998</v>
      </c>
      <c r="L192" s="198"/>
      <c r="M192" s="196"/>
    </row>
    <row r="193" spans="1:13" ht="30" customHeight="1">
      <c r="A193" s="196"/>
      <c r="B193" s="197"/>
      <c r="C193" s="206" t="s">
        <v>622</v>
      </c>
      <c r="D193" s="206" t="s">
        <v>622</v>
      </c>
      <c r="E193" s="288" t="s">
        <v>773</v>
      </c>
      <c r="F193" s="276" t="s">
        <v>424</v>
      </c>
      <c r="G193" s="267" t="s">
        <v>236</v>
      </c>
      <c r="H193" s="286" t="s">
        <v>292</v>
      </c>
      <c r="I193" s="306">
        <v>9</v>
      </c>
      <c r="J193" s="304">
        <v>336355.19559999998</v>
      </c>
      <c r="K193" s="304">
        <f t="shared" si="2"/>
        <v>3027196.7604</v>
      </c>
      <c r="L193" s="198"/>
      <c r="M193" s="196"/>
    </row>
    <row r="194" spans="1:13" ht="30" customHeight="1">
      <c r="A194" s="196"/>
      <c r="B194" s="197"/>
      <c r="C194" s="206" t="s">
        <v>623</v>
      </c>
      <c r="D194" s="206" t="s">
        <v>623</v>
      </c>
      <c r="E194" s="288" t="s">
        <v>774</v>
      </c>
      <c r="F194" s="276" t="s">
        <v>425</v>
      </c>
      <c r="G194" s="263" t="s">
        <v>237</v>
      </c>
      <c r="H194" s="286" t="s">
        <v>289</v>
      </c>
      <c r="I194" s="306">
        <v>9</v>
      </c>
      <c r="J194" s="304">
        <v>1142263.5397999999</v>
      </c>
      <c r="K194" s="304">
        <f t="shared" si="2"/>
        <v>10280371.858199999</v>
      </c>
      <c r="L194" s="198"/>
      <c r="M194" s="196"/>
    </row>
    <row r="195" spans="1:13" ht="30" customHeight="1">
      <c r="A195" s="196"/>
      <c r="B195" s="197"/>
      <c r="C195" s="206" t="s">
        <v>624</v>
      </c>
      <c r="D195" s="206" t="s">
        <v>624</v>
      </c>
      <c r="E195" s="288" t="s">
        <v>775</v>
      </c>
      <c r="F195" s="276" t="s">
        <v>426</v>
      </c>
      <c r="G195" s="263" t="s">
        <v>238</v>
      </c>
      <c r="H195" s="286" t="s">
        <v>289</v>
      </c>
      <c r="I195" s="306">
        <v>1</v>
      </c>
      <c r="J195" s="304">
        <v>69279.660799999998</v>
      </c>
      <c r="K195" s="304">
        <f t="shared" si="2"/>
        <v>69279.660799999998</v>
      </c>
      <c r="L195" s="198"/>
      <c r="M195" s="196"/>
    </row>
    <row r="196" spans="1:13" ht="30" customHeight="1">
      <c r="A196" s="196"/>
      <c r="B196" s="197"/>
      <c r="C196" s="206" t="s">
        <v>625</v>
      </c>
      <c r="D196" s="206" t="s">
        <v>625</v>
      </c>
      <c r="E196" s="288" t="s">
        <v>776</v>
      </c>
      <c r="F196" s="276" t="s">
        <v>427</v>
      </c>
      <c r="G196" s="263" t="s">
        <v>239</v>
      </c>
      <c r="H196" s="286" t="s">
        <v>289</v>
      </c>
      <c r="I196" s="306">
        <v>1</v>
      </c>
      <c r="J196" s="304">
        <v>21497.242999999999</v>
      </c>
      <c r="K196" s="304">
        <f t="shared" si="2"/>
        <v>21497.242999999999</v>
      </c>
      <c r="L196" s="198"/>
      <c r="M196" s="196"/>
    </row>
    <row r="197" spans="1:13" ht="30" customHeight="1">
      <c r="A197" s="196"/>
      <c r="B197" s="197"/>
      <c r="C197" s="206" t="s">
        <v>626</v>
      </c>
      <c r="D197" s="206" t="s">
        <v>626</v>
      </c>
      <c r="E197" s="288" t="s">
        <v>777</v>
      </c>
      <c r="F197" s="276" t="s">
        <v>428</v>
      </c>
      <c r="G197" s="263" t="s">
        <v>240</v>
      </c>
      <c r="H197" s="286" t="s">
        <v>289</v>
      </c>
      <c r="I197" s="306">
        <v>1</v>
      </c>
      <c r="J197" s="304">
        <v>15089.883199999998</v>
      </c>
      <c r="K197" s="304">
        <f t="shared" si="2"/>
        <v>15089.883199999998</v>
      </c>
      <c r="L197" s="198"/>
      <c r="M197" s="196"/>
    </row>
    <row r="198" spans="1:13" ht="30" customHeight="1">
      <c r="A198" s="196"/>
      <c r="B198" s="197"/>
      <c r="C198" s="206" t="s">
        <v>627</v>
      </c>
      <c r="D198" s="206" t="s">
        <v>627</v>
      </c>
      <c r="E198" s="288" t="s">
        <v>778</v>
      </c>
      <c r="F198" s="276" t="s">
        <v>429</v>
      </c>
      <c r="G198" s="263" t="s">
        <v>241</v>
      </c>
      <c r="H198" s="286" t="s">
        <v>289</v>
      </c>
      <c r="I198" s="306">
        <v>1</v>
      </c>
      <c r="J198" s="304">
        <v>36065.457999999999</v>
      </c>
      <c r="K198" s="304">
        <f t="shared" si="2"/>
        <v>36065.457999999999</v>
      </c>
      <c r="L198" s="198"/>
      <c r="M198" s="196"/>
    </row>
    <row r="199" spans="1:13" ht="30" customHeight="1">
      <c r="A199" s="196"/>
      <c r="B199" s="197"/>
      <c r="C199" s="206">
        <v>27</v>
      </c>
      <c r="D199" s="206">
        <v>27</v>
      </c>
      <c r="E199" s="288" t="s">
        <v>779</v>
      </c>
      <c r="F199" s="292" t="s">
        <v>430</v>
      </c>
      <c r="G199" s="331" t="s">
        <v>242</v>
      </c>
      <c r="H199" s="301"/>
      <c r="I199" s="328"/>
      <c r="J199" s="329"/>
      <c r="K199" s="329"/>
      <c r="L199" s="198"/>
      <c r="M199" s="196"/>
    </row>
    <row r="200" spans="1:13" ht="30" customHeight="1">
      <c r="A200" s="196"/>
      <c r="B200" s="197"/>
      <c r="C200" s="206">
        <v>27.1</v>
      </c>
      <c r="D200" s="206">
        <v>27.1</v>
      </c>
      <c r="E200" s="288" t="s">
        <v>780</v>
      </c>
      <c r="F200" s="276" t="s">
        <v>431</v>
      </c>
      <c r="G200" s="263" t="s">
        <v>243</v>
      </c>
      <c r="H200" s="286" t="s">
        <v>289</v>
      </c>
      <c r="I200" s="306">
        <v>1</v>
      </c>
      <c r="J200" s="304">
        <v>1445299.6679999998</v>
      </c>
      <c r="K200" s="304">
        <f t="shared" si="2"/>
        <v>1445299.6679999998</v>
      </c>
      <c r="L200" s="198"/>
      <c r="M200" s="196"/>
    </row>
    <row r="201" spans="1:13" ht="30" customHeight="1">
      <c r="A201" s="196"/>
      <c r="B201" s="197"/>
      <c r="C201" s="206">
        <v>28</v>
      </c>
      <c r="D201" s="206">
        <v>28</v>
      </c>
      <c r="E201" s="288" t="s">
        <v>781</v>
      </c>
      <c r="F201" s="292" t="s">
        <v>432</v>
      </c>
      <c r="G201" s="331" t="s">
        <v>244</v>
      </c>
      <c r="H201" s="301"/>
      <c r="I201" s="328"/>
      <c r="J201" s="329"/>
      <c r="K201" s="329"/>
      <c r="L201" s="198"/>
      <c r="M201" s="196"/>
    </row>
    <row r="202" spans="1:13" ht="46.2" customHeight="1">
      <c r="A202" s="196"/>
      <c r="B202" s="197"/>
      <c r="C202" s="206">
        <v>28.1</v>
      </c>
      <c r="D202" s="206">
        <v>28.1</v>
      </c>
      <c r="E202" s="288" t="s">
        <v>782</v>
      </c>
      <c r="F202" s="276" t="s">
        <v>433</v>
      </c>
      <c r="G202" s="263" t="s">
        <v>245</v>
      </c>
      <c r="H202" s="286" t="s">
        <v>289</v>
      </c>
      <c r="I202" s="306">
        <v>1</v>
      </c>
      <c r="J202" s="304">
        <v>2504624.6009999998</v>
      </c>
      <c r="K202" s="304">
        <f t="shared" si="2"/>
        <v>2504624.6009999998</v>
      </c>
      <c r="L202" s="198"/>
      <c r="M202" s="196"/>
    </row>
    <row r="203" spans="1:13" ht="30" customHeight="1">
      <c r="A203" s="196"/>
      <c r="B203" s="197"/>
      <c r="C203" s="206">
        <v>28.2</v>
      </c>
      <c r="D203" s="206">
        <v>28.2</v>
      </c>
      <c r="E203" s="288" t="s">
        <v>783</v>
      </c>
      <c r="F203" s="276" t="s">
        <v>434</v>
      </c>
      <c r="G203" s="270" t="s">
        <v>246</v>
      </c>
      <c r="H203" s="286" t="s">
        <v>289</v>
      </c>
      <c r="I203" s="306">
        <v>1</v>
      </c>
      <c r="J203" s="304">
        <v>232600.302</v>
      </c>
      <c r="K203" s="304">
        <f t="shared" ref="K203:K243" si="3">+J203*I203</f>
        <v>232600.302</v>
      </c>
      <c r="L203" s="198"/>
      <c r="M203" s="196"/>
    </row>
    <row r="204" spans="1:13" ht="30" customHeight="1">
      <c r="A204" s="196"/>
      <c r="B204" s="197"/>
      <c r="C204" s="206">
        <v>29</v>
      </c>
      <c r="D204" s="206">
        <v>29</v>
      </c>
      <c r="E204" s="288" t="s">
        <v>784</v>
      </c>
      <c r="F204" s="294">
        <v>16</v>
      </c>
      <c r="G204" s="295" t="s">
        <v>247</v>
      </c>
      <c r="H204" s="330"/>
      <c r="I204" s="328"/>
      <c r="J204" s="329"/>
      <c r="K204" s="329"/>
      <c r="L204" s="198"/>
      <c r="M204" s="196"/>
    </row>
    <row r="205" spans="1:13" ht="30" customHeight="1">
      <c r="A205" s="196"/>
      <c r="B205" s="197"/>
      <c r="C205" s="206">
        <v>29.1</v>
      </c>
      <c r="D205" s="206">
        <v>29.1</v>
      </c>
      <c r="E205" s="288" t="s">
        <v>785</v>
      </c>
      <c r="F205" s="309" t="s">
        <v>435</v>
      </c>
      <c r="G205" s="331" t="s">
        <v>248</v>
      </c>
      <c r="H205" s="327"/>
      <c r="I205" s="328"/>
      <c r="J205" s="329"/>
      <c r="K205" s="329"/>
      <c r="L205" s="198"/>
      <c r="M205" s="196"/>
    </row>
    <row r="206" spans="1:13" ht="30" customHeight="1">
      <c r="A206" s="196"/>
      <c r="B206" s="197"/>
      <c r="C206" s="206" t="s">
        <v>628</v>
      </c>
      <c r="D206" s="206" t="s">
        <v>628</v>
      </c>
      <c r="E206" s="288" t="s">
        <v>786</v>
      </c>
      <c r="F206" s="276" t="s">
        <v>436</v>
      </c>
      <c r="G206" s="267" t="s">
        <v>249</v>
      </c>
      <c r="H206" s="286" t="s">
        <v>287</v>
      </c>
      <c r="I206" s="306">
        <v>10</v>
      </c>
      <c r="J206" s="304">
        <v>149475.85919999998</v>
      </c>
      <c r="K206" s="304">
        <f t="shared" si="3"/>
        <v>1494758.5919999997</v>
      </c>
      <c r="L206" s="198"/>
      <c r="M206" s="196"/>
    </row>
    <row r="207" spans="1:13" ht="30" customHeight="1">
      <c r="A207" s="196"/>
      <c r="B207" s="197"/>
      <c r="C207" s="206" t="s">
        <v>629</v>
      </c>
      <c r="D207" s="206" t="s">
        <v>629</v>
      </c>
      <c r="E207" s="288" t="s">
        <v>787</v>
      </c>
      <c r="F207" s="276" t="s">
        <v>437</v>
      </c>
      <c r="G207" s="263" t="s">
        <v>250</v>
      </c>
      <c r="H207" s="286" t="s">
        <v>287</v>
      </c>
      <c r="I207" s="306">
        <v>5</v>
      </c>
      <c r="J207" s="304">
        <v>158414.57079999999</v>
      </c>
      <c r="K207" s="304">
        <f t="shared" si="3"/>
        <v>792072.85399999993</v>
      </c>
      <c r="L207" s="198"/>
      <c r="M207" s="196"/>
    </row>
    <row r="208" spans="1:13" ht="30" customHeight="1">
      <c r="A208" s="196"/>
      <c r="B208" s="197"/>
      <c r="C208" s="206" t="s">
        <v>630</v>
      </c>
      <c r="D208" s="206" t="s">
        <v>630</v>
      </c>
      <c r="E208" s="288" t="s">
        <v>788</v>
      </c>
      <c r="F208" s="276" t="s">
        <v>438</v>
      </c>
      <c r="G208" s="263" t="s">
        <v>251</v>
      </c>
      <c r="H208" s="286" t="s">
        <v>287</v>
      </c>
      <c r="I208" s="306">
        <v>5</v>
      </c>
      <c r="J208" s="304">
        <v>351595.07499999995</v>
      </c>
      <c r="K208" s="304">
        <f t="shared" si="3"/>
        <v>1757975.3749999998</v>
      </c>
      <c r="L208" s="198"/>
      <c r="M208" s="196"/>
    </row>
    <row r="209" spans="1:13" ht="30" customHeight="1">
      <c r="A209" s="196"/>
      <c r="B209" s="197"/>
      <c r="C209" s="206" t="s">
        <v>631</v>
      </c>
      <c r="D209" s="206" t="s">
        <v>631</v>
      </c>
      <c r="E209" s="288" t="s">
        <v>789</v>
      </c>
      <c r="F209" s="276" t="s">
        <v>439</v>
      </c>
      <c r="G209" s="263" t="s">
        <v>252</v>
      </c>
      <c r="H209" s="303" t="s">
        <v>287</v>
      </c>
      <c r="I209" s="306">
        <v>20</v>
      </c>
      <c r="J209" s="304">
        <v>193788.4534</v>
      </c>
      <c r="K209" s="304">
        <f t="shared" si="3"/>
        <v>3875769.068</v>
      </c>
      <c r="L209" s="198"/>
      <c r="M209" s="196"/>
    </row>
    <row r="210" spans="1:13" ht="30" customHeight="1">
      <c r="A210" s="196"/>
      <c r="B210" s="197"/>
      <c r="C210" s="206" t="s">
        <v>632</v>
      </c>
      <c r="D210" s="206" t="s">
        <v>632</v>
      </c>
      <c r="E210" s="288" t="s">
        <v>790</v>
      </c>
      <c r="F210" s="276" t="s">
        <v>440</v>
      </c>
      <c r="G210" s="263" t="s">
        <v>253</v>
      </c>
      <c r="H210" s="303" t="s">
        <v>287</v>
      </c>
      <c r="I210" s="306">
        <v>20</v>
      </c>
      <c r="J210" s="304">
        <v>77928.999199999991</v>
      </c>
      <c r="K210" s="304">
        <f t="shared" si="3"/>
        <v>1558579.9839999997</v>
      </c>
      <c r="L210" s="198"/>
      <c r="M210" s="196"/>
    </row>
    <row r="211" spans="1:13" ht="30" customHeight="1">
      <c r="A211" s="196"/>
      <c r="B211" s="197"/>
      <c r="C211" s="206">
        <v>30</v>
      </c>
      <c r="D211" s="206">
        <v>30</v>
      </c>
      <c r="E211" s="288" t="s">
        <v>791</v>
      </c>
      <c r="F211" s="292" t="s">
        <v>441</v>
      </c>
      <c r="G211" s="331" t="s">
        <v>254</v>
      </c>
      <c r="H211" s="301"/>
      <c r="I211" s="328"/>
      <c r="J211" s="329"/>
      <c r="K211" s="329"/>
      <c r="L211" s="198"/>
      <c r="M211" s="196"/>
    </row>
    <row r="212" spans="1:13" ht="30" customHeight="1">
      <c r="A212" s="196"/>
      <c r="B212" s="197"/>
      <c r="C212" s="206">
        <v>30.1</v>
      </c>
      <c r="D212" s="206">
        <v>30.1</v>
      </c>
      <c r="E212" s="288" t="s">
        <v>792</v>
      </c>
      <c r="F212" s="276" t="s">
        <v>442</v>
      </c>
      <c r="G212" s="263" t="s">
        <v>255</v>
      </c>
      <c r="H212" s="286" t="s">
        <v>287</v>
      </c>
      <c r="I212" s="306">
        <v>10</v>
      </c>
      <c r="J212" s="304">
        <v>1651800.6311999999</v>
      </c>
      <c r="K212" s="304">
        <f t="shared" si="3"/>
        <v>16518006.311999999</v>
      </c>
      <c r="L212" s="198"/>
      <c r="M212" s="196"/>
    </row>
    <row r="213" spans="1:13" ht="30" customHeight="1">
      <c r="A213" s="196"/>
      <c r="B213" s="197"/>
      <c r="C213" s="206">
        <v>30.2</v>
      </c>
      <c r="D213" s="206">
        <v>30.2</v>
      </c>
      <c r="E213" s="288" t="s">
        <v>793</v>
      </c>
      <c r="F213" s="276" t="s">
        <v>443</v>
      </c>
      <c r="G213" s="265" t="s">
        <v>256</v>
      </c>
      <c r="H213" s="286" t="s">
        <v>287</v>
      </c>
      <c r="I213" s="306">
        <v>10</v>
      </c>
      <c r="J213" s="304">
        <v>165019.7132</v>
      </c>
      <c r="K213" s="304">
        <f t="shared" si="3"/>
        <v>1650197.132</v>
      </c>
      <c r="L213" s="198"/>
      <c r="M213" s="196"/>
    </row>
    <row r="214" spans="1:13" ht="30" customHeight="1">
      <c r="A214" s="196"/>
      <c r="B214" s="197"/>
      <c r="C214" s="206">
        <v>31</v>
      </c>
      <c r="D214" s="206">
        <v>31</v>
      </c>
      <c r="E214" s="288" t="s">
        <v>794</v>
      </c>
      <c r="F214" s="294">
        <v>17</v>
      </c>
      <c r="G214" s="295" t="s">
        <v>257</v>
      </c>
      <c r="H214" s="330"/>
      <c r="I214" s="328"/>
      <c r="J214" s="329"/>
      <c r="K214" s="329"/>
      <c r="L214" s="198"/>
      <c r="M214" s="196"/>
    </row>
    <row r="215" spans="1:13" ht="30" customHeight="1">
      <c r="A215" s="196"/>
      <c r="B215" s="197"/>
      <c r="C215" s="206">
        <v>31.1</v>
      </c>
      <c r="D215" s="206">
        <v>31.1</v>
      </c>
      <c r="E215" s="288" t="s">
        <v>795</v>
      </c>
      <c r="F215" s="309" t="s">
        <v>444</v>
      </c>
      <c r="G215" s="331" t="s">
        <v>258</v>
      </c>
      <c r="H215" s="327"/>
      <c r="I215" s="328"/>
      <c r="J215" s="329"/>
      <c r="K215" s="329"/>
      <c r="L215" s="198"/>
      <c r="M215" s="196"/>
    </row>
    <row r="216" spans="1:13" ht="30" customHeight="1">
      <c r="A216" s="196"/>
      <c r="B216" s="197"/>
      <c r="C216" s="206" t="s">
        <v>499</v>
      </c>
      <c r="D216" s="206" t="s">
        <v>499</v>
      </c>
      <c r="E216" s="288" t="s">
        <v>796</v>
      </c>
      <c r="F216" s="276" t="s">
        <v>445</v>
      </c>
      <c r="G216" s="263" t="s">
        <v>259</v>
      </c>
      <c r="H216" s="286" t="s">
        <v>287</v>
      </c>
      <c r="I216" s="306">
        <v>50</v>
      </c>
      <c r="J216" s="304">
        <v>18274.3158</v>
      </c>
      <c r="K216" s="304">
        <f t="shared" si="3"/>
        <v>913715.79</v>
      </c>
      <c r="L216" s="198"/>
      <c r="M216" s="196"/>
    </row>
    <row r="217" spans="1:13" ht="30" customHeight="1">
      <c r="A217" s="196"/>
      <c r="B217" s="197"/>
      <c r="C217" s="206" t="s">
        <v>633</v>
      </c>
      <c r="D217" s="206" t="s">
        <v>633</v>
      </c>
      <c r="E217" s="288" t="s">
        <v>797</v>
      </c>
      <c r="F217" s="276" t="s">
        <v>446</v>
      </c>
      <c r="G217" s="263" t="s">
        <v>260</v>
      </c>
      <c r="H217" s="286" t="s">
        <v>287</v>
      </c>
      <c r="I217" s="306">
        <v>1450</v>
      </c>
      <c r="J217" s="304">
        <v>26113.940199999997</v>
      </c>
      <c r="K217" s="304">
        <f t="shared" si="3"/>
        <v>37865213.289999999</v>
      </c>
      <c r="L217" s="198"/>
      <c r="M217" s="196"/>
    </row>
    <row r="218" spans="1:13" ht="30" customHeight="1">
      <c r="A218" s="196"/>
      <c r="B218" s="197"/>
      <c r="C218" s="206" t="s">
        <v>633</v>
      </c>
      <c r="D218" s="206" t="s">
        <v>633</v>
      </c>
      <c r="E218" s="288" t="s">
        <v>798</v>
      </c>
      <c r="F218" s="276" t="s">
        <v>447</v>
      </c>
      <c r="G218" s="263" t="s">
        <v>261</v>
      </c>
      <c r="H218" s="286" t="s">
        <v>288</v>
      </c>
      <c r="I218" s="306">
        <v>230</v>
      </c>
      <c r="J218" s="304">
        <v>6804.2523999999994</v>
      </c>
      <c r="K218" s="304">
        <f t="shared" si="3"/>
        <v>1564978.0519999999</v>
      </c>
      <c r="L218" s="198"/>
      <c r="M218" s="196"/>
    </row>
    <row r="219" spans="1:13" ht="30" customHeight="1">
      <c r="A219" s="196"/>
      <c r="B219" s="197"/>
      <c r="C219" s="206" t="s">
        <v>634</v>
      </c>
      <c r="D219" s="206" t="s">
        <v>634</v>
      </c>
      <c r="E219" s="288" t="s">
        <v>799</v>
      </c>
      <c r="F219" s="276" t="s">
        <v>448</v>
      </c>
      <c r="G219" s="263" t="s">
        <v>262</v>
      </c>
      <c r="H219" s="286" t="s">
        <v>287</v>
      </c>
      <c r="I219" s="306">
        <v>300</v>
      </c>
      <c r="J219" s="304">
        <v>24802.468999999997</v>
      </c>
      <c r="K219" s="304">
        <f t="shared" si="3"/>
        <v>7440740.6999999993</v>
      </c>
      <c r="L219" s="198"/>
      <c r="M219" s="196"/>
    </row>
    <row r="220" spans="1:13" ht="30" customHeight="1">
      <c r="A220" s="196"/>
      <c r="B220" s="197"/>
      <c r="C220" s="206" t="s">
        <v>635</v>
      </c>
      <c r="D220" s="206" t="s">
        <v>635</v>
      </c>
      <c r="E220" s="288" t="s">
        <v>800</v>
      </c>
      <c r="F220" s="276" t="s">
        <v>449</v>
      </c>
      <c r="G220" s="263" t="s">
        <v>263</v>
      </c>
      <c r="H220" s="286" t="s">
        <v>287</v>
      </c>
      <c r="I220" s="306">
        <v>373.73551509618773</v>
      </c>
      <c r="J220" s="304">
        <v>8909.5087999999996</v>
      </c>
      <c r="K220" s="304">
        <f t="shared" si="3"/>
        <v>3329799.8606220172</v>
      </c>
      <c r="L220" s="198"/>
      <c r="M220" s="196"/>
    </row>
    <row r="221" spans="1:13" ht="30" customHeight="1">
      <c r="A221" s="196"/>
      <c r="B221" s="197"/>
      <c r="C221" s="206">
        <v>32</v>
      </c>
      <c r="D221" s="206">
        <v>32</v>
      </c>
      <c r="E221" s="288" t="s">
        <v>801</v>
      </c>
      <c r="F221" s="292" t="s">
        <v>450</v>
      </c>
      <c r="G221" s="331" t="s">
        <v>264</v>
      </c>
      <c r="H221" s="301"/>
      <c r="I221" s="328"/>
      <c r="J221" s="329"/>
      <c r="K221" s="329"/>
      <c r="L221" s="198"/>
      <c r="M221" s="196"/>
    </row>
    <row r="222" spans="1:13" ht="30" customHeight="1">
      <c r="A222" s="196"/>
      <c r="B222" s="197"/>
      <c r="C222" s="206">
        <v>32.1</v>
      </c>
      <c r="D222" s="206">
        <v>32.1</v>
      </c>
      <c r="E222" s="288" t="s">
        <v>802</v>
      </c>
      <c r="F222" s="276" t="s">
        <v>451</v>
      </c>
      <c r="G222" s="263" t="s">
        <v>265</v>
      </c>
      <c r="H222" s="286" t="s">
        <v>287</v>
      </c>
      <c r="I222" s="306">
        <v>10</v>
      </c>
      <c r="J222" s="304">
        <v>14979.708999999999</v>
      </c>
      <c r="K222" s="304">
        <f t="shared" si="3"/>
        <v>149797.09</v>
      </c>
      <c r="L222" s="198"/>
      <c r="M222" s="196"/>
    </row>
    <row r="223" spans="1:13" ht="30" customHeight="1">
      <c r="A223" s="196"/>
      <c r="B223" s="197"/>
      <c r="C223" s="206">
        <v>32.200000000000003</v>
      </c>
      <c r="D223" s="206">
        <v>32.200000000000003</v>
      </c>
      <c r="E223" s="288" t="s">
        <v>803</v>
      </c>
      <c r="F223" s="276" t="s">
        <v>452</v>
      </c>
      <c r="G223" s="263" t="s">
        <v>266</v>
      </c>
      <c r="H223" s="286" t="s">
        <v>288</v>
      </c>
      <c r="I223" s="306">
        <v>5</v>
      </c>
      <c r="J223" s="304">
        <v>22466.244999999999</v>
      </c>
      <c r="K223" s="304">
        <f t="shared" si="3"/>
        <v>112331.22499999999</v>
      </c>
      <c r="L223" s="198"/>
      <c r="M223" s="196"/>
    </row>
    <row r="224" spans="1:13" ht="30" customHeight="1">
      <c r="A224" s="196"/>
      <c r="B224" s="197"/>
      <c r="C224" s="206">
        <v>32.299999999999997</v>
      </c>
      <c r="D224" s="206">
        <v>32.299999999999997</v>
      </c>
      <c r="E224" s="288" t="s">
        <v>804</v>
      </c>
      <c r="F224" s="276" t="s">
        <v>453</v>
      </c>
      <c r="G224" s="265" t="s">
        <v>267</v>
      </c>
      <c r="H224" s="286" t="s">
        <v>287</v>
      </c>
      <c r="I224" s="306">
        <v>20</v>
      </c>
      <c r="J224" s="304">
        <v>40264.0242</v>
      </c>
      <c r="K224" s="304">
        <f t="shared" si="3"/>
        <v>805280.48399999994</v>
      </c>
      <c r="L224" s="198"/>
      <c r="M224" s="196"/>
    </row>
    <row r="225" spans="1:13" ht="30" customHeight="1">
      <c r="A225" s="196"/>
      <c r="B225" s="197"/>
      <c r="C225" s="206">
        <v>32.4</v>
      </c>
      <c r="D225" s="206">
        <v>32.4</v>
      </c>
      <c r="E225" s="288" t="s">
        <v>805</v>
      </c>
      <c r="F225" s="276" t="s">
        <v>454</v>
      </c>
      <c r="G225" s="265" t="s">
        <v>268</v>
      </c>
      <c r="H225" s="286" t="s">
        <v>288</v>
      </c>
      <c r="I225" s="306">
        <v>10</v>
      </c>
      <c r="J225" s="304">
        <v>27523.638999999999</v>
      </c>
      <c r="K225" s="304">
        <f t="shared" si="3"/>
        <v>275236.39</v>
      </c>
      <c r="L225" s="198"/>
      <c r="M225" s="196"/>
    </row>
    <row r="226" spans="1:13" ht="30" customHeight="1">
      <c r="A226" s="196"/>
      <c r="B226" s="197"/>
      <c r="C226" s="206">
        <v>33</v>
      </c>
      <c r="D226" s="206">
        <v>33</v>
      </c>
      <c r="E226" s="288" t="s">
        <v>806</v>
      </c>
      <c r="F226" s="292" t="s">
        <v>455</v>
      </c>
      <c r="G226" s="331" t="s">
        <v>269</v>
      </c>
      <c r="H226" s="301"/>
      <c r="I226" s="328"/>
      <c r="J226" s="329"/>
      <c r="K226" s="329"/>
      <c r="L226" s="198"/>
      <c r="M226" s="196"/>
    </row>
    <row r="227" spans="1:13" ht="30" customHeight="1">
      <c r="A227" s="196"/>
      <c r="B227" s="197"/>
      <c r="C227" s="206">
        <v>33.1</v>
      </c>
      <c r="D227" s="206">
        <v>33.1</v>
      </c>
      <c r="E227" s="288" t="s">
        <v>807</v>
      </c>
      <c r="F227" s="276" t="s">
        <v>456</v>
      </c>
      <c r="G227" s="263" t="s">
        <v>270</v>
      </c>
      <c r="H227" s="286" t="s">
        <v>287</v>
      </c>
      <c r="I227" s="306">
        <v>50</v>
      </c>
      <c r="J227" s="304">
        <v>30173.129399999998</v>
      </c>
      <c r="K227" s="304">
        <f t="shared" si="3"/>
        <v>1508656.47</v>
      </c>
      <c r="L227" s="198"/>
      <c r="M227" s="196"/>
    </row>
    <row r="228" spans="1:13" ht="30" customHeight="1">
      <c r="A228" s="196"/>
      <c r="B228" s="197"/>
      <c r="C228" s="206">
        <v>33.200000000000003</v>
      </c>
      <c r="D228" s="206">
        <v>33.200000000000003</v>
      </c>
      <c r="E228" s="288" t="s">
        <v>808</v>
      </c>
      <c r="F228" s="276" t="s">
        <v>457</v>
      </c>
      <c r="G228" s="263" t="s">
        <v>271</v>
      </c>
      <c r="H228" s="286" t="s">
        <v>287</v>
      </c>
      <c r="I228" s="306">
        <v>737.61450229360321</v>
      </c>
      <c r="J228" s="304">
        <v>27693.546199999997</v>
      </c>
      <c r="K228" s="304">
        <f t="shared" si="3"/>
        <v>20427161.297057904</v>
      </c>
      <c r="L228" s="198"/>
      <c r="M228" s="196"/>
    </row>
    <row r="229" spans="1:13" ht="30" customHeight="1">
      <c r="A229" s="196"/>
      <c r="B229" s="197"/>
      <c r="C229" s="206">
        <v>34</v>
      </c>
      <c r="D229" s="206">
        <v>34</v>
      </c>
      <c r="E229" s="288" t="s">
        <v>809</v>
      </c>
      <c r="F229" s="294">
        <v>18</v>
      </c>
      <c r="G229" s="295" t="s">
        <v>272</v>
      </c>
      <c r="H229" s="330"/>
      <c r="I229" s="328"/>
      <c r="J229" s="329"/>
      <c r="K229" s="329"/>
      <c r="L229" s="198"/>
      <c r="M229" s="196"/>
    </row>
    <row r="230" spans="1:13" ht="30" customHeight="1">
      <c r="A230" s="196"/>
      <c r="B230" s="197"/>
      <c r="C230" s="206">
        <v>34.1</v>
      </c>
      <c r="D230" s="206">
        <v>34.1</v>
      </c>
      <c r="E230" s="288" t="s">
        <v>810</v>
      </c>
      <c r="F230" s="272" t="s">
        <v>458</v>
      </c>
      <c r="G230" s="291" t="s">
        <v>273</v>
      </c>
      <c r="H230" s="286"/>
      <c r="I230" s="306">
        <v>0</v>
      </c>
      <c r="J230" s="304">
        <v>0</v>
      </c>
      <c r="K230" s="304">
        <f t="shared" si="3"/>
        <v>0</v>
      </c>
      <c r="L230" s="198"/>
      <c r="M230" s="196"/>
    </row>
    <row r="231" spans="1:13" ht="30" customHeight="1">
      <c r="A231" s="196"/>
      <c r="B231" s="197"/>
      <c r="C231" s="206" t="s">
        <v>636</v>
      </c>
      <c r="D231" s="206" t="s">
        <v>636</v>
      </c>
      <c r="E231" s="288" t="s">
        <v>811</v>
      </c>
      <c r="F231" s="276" t="s">
        <v>459</v>
      </c>
      <c r="G231" s="263" t="s">
        <v>274</v>
      </c>
      <c r="H231" s="286" t="s">
        <v>287</v>
      </c>
      <c r="I231" s="306">
        <v>10</v>
      </c>
      <c r="J231" s="304">
        <v>314167.7046</v>
      </c>
      <c r="K231" s="304">
        <f t="shared" si="3"/>
        <v>3141677.0460000001</v>
      </c>
      <c r="L231" s="198"/>
      <c r="M231" s="196"/>
    </row>
    <row r="232" spans="1:13" ht="30" customHeight="1">
      <c r="A232" s="196"/>
      <c r="B232" s="197"/>
      <c r="C232" s="206">
        <v>35</v>
      </c>
      <c r="D232" s="206">
        <v>35</v>
      </c>
      <c r="E232" s="288" t="s">
        <v>812</v>
      </c>
      <c r="F232" s="294">
        <v>20</v>
      </c>
      <c r="G232" s="295" t="s">
        <v>275</v>
      </c>
      <c r="H232" s="330"/>
      <c r="I232" s="328"/>
      <c r="J232" s="329"/>
      <c r="K232" s="329"/>
      <c r="L232" s="198"/>
      <c r="M232" s="196"/>
    </row>
    <row r="233" spans="1:13" ht="30" customHeight="1">
      <c r="A233" s="196"/>
      <c r="B233" s="197"/>
      <c r="C233" s="206">
        <v>35.1</v>
      </c>
      <c r="D233" s="206">
        <v>35.1</v>
      </c>
      <c r="E233" s="288" t="s">
        <v>813</v>
      </c>
      <c r="F233" s="309" t="s">
        <v>460</v>
      </c>
      <c r="G233" s="331" t="s">
        <v>276</v>
      </c>
      <c r="H233" s="327"/>
      <c r="I233" s="328"/>
      <c r="J233" s="329"/>
      <c r="K233" s="329"/>
      <c r="L233" s="198"/>
      <c r="M233" s="196"/>
    </row>
    <row r="234" spans="1:13" ht="30" customHeight="1">
      <c r="A234" s="196"/>
      <c r="B234" s="197"/>
      <c r="C234" s="206" t="s">
        <v>637</v>
      </c>
      <c r="D234" s="206" t="s">
        <v>637</v>
      </c>
      <c r="E234" s="288" t="s">
        <v>814</v>
      </c>
      <c r="F234" s="276" t="s">
        <v>461</v>
      </c>
      <c r="G234" s="263" t="s">
        <v>277</v>
      </c>
      <c r="H234" s="286" t="s">
        <v>287</v>
      </c>
      <c r="I234" s="306">
        <v>560</v>
      </c>
      <c r="J234" s="304">
        <v>9339.5864000000001</v>
      </c>
      <c r="K234" s="304">
        <f t="shared" si="3"/>
        <v>5230168.3839999996</v>
      </c>
      <c r="L234" s="198"/>
      <c r="M234" s="196"/>
    </row>
    <row r="235" spans="1:13" ht="55.2" customHeight="1">
      <c r="A235" s="196"/>
      <c r="B235" s="197"/>
      <c r="C235" s="206" t="s">
        <v>638</v>
      </c>
      <c r="D235" s="206" t="s">
        <v>638</v>
      </c>
      <c r="E235" s="288" t="s">
        <v>815</v>
      </c>
      <c r="F235" s="276" t="s">
        <v>462</v>
      </c>
      <c r="G235" s="263" t="s">
        <v>278</v>
      </c>
      <c r="H235" s="286" t="s">
        <v>287</v>
      </c>
      <c r="I235" s="306">
        <v>10</v>
      </c>
      <c r="J235" s="304">
        <v>35878.294600000001</v>
      </c>
      <c r="K235" s="304">
        <f t="shared" si="3"/>
        <v>358782.946</v>
      </c>
      <c r="L235" s="198"/>
      <c r="M235" s="196"/>
    </row>
    <row r="236" spans="1:13" ht="30" customHeight="1">
      <c r="A236" s="196"/>
      <c r="B236" s="197"/>
      <c r="C236" s="206" t="s">
        <v>639</v>
      </c>
      <c r="D236" s="206" t="s">
        <v>639</v>
      </c>
      <c r="E236" s="288" t="s">
        <v>816</v>
      </c>
      <c r="F236" s="276" t="s">
        <v>463</v>
      </c>
      <c r="G236" s="263" t="s">
        <v>279</v>
      </c>
      <c r="H236" s="286" t="s">
        <v>288</v>
      </c>
      <c r="I236" s="306">
        <v>72</v>
      </c>
      <c r="J236" s="304">
        <v>8698.4521999999997</v>
      </c>
      <c r="K236" s="304">
        <f t="shared" si="3"/>
        <v>626288.55839999998</v>
      </c>
      <c r="L236" s="198"/>
      <c r="M236" s="196"/>
    </row>
    <row r="237" spans="1:13" ht="30" customHeight="1">
      <c r="A237" s="196"/>
      <c r="B237" s="197"/>
      <c r="C237" s="206" t="s">
        <v>640</v>
      </c>
      <c r="D237" s="206" t="s">
        <v>640</v>
      </c>
      <c r="E237" s="288" t="s">
        <v>817</v>
      </c>
      <c r="F237" s="276" t="s">
        <v>464</v>
      </c>
      <c r="G237" s="263" t="s">
        <v>280</v>
      </c>
      <c r="H237" s="286" t="s">
        <v>288</v>
      </c>
      <c r="I237" s="306">
        <v>89</v>
      </c>
      <c r="J237" s="304">
        <v>13142.587399999999</v>
      </c>
      <c r="K237" s="304">
        <f t="shared" si="3"/>
        <v>1169690.2785999998</v>
      </c>
      <c r="L237" s="198"/>
      <c r="M237" s="196"/>
    </row>
    <row r="238" spans="1:13" ht="30" customHeight="1">
      <c r="A238" s="196"/>
      <c r="B238" s="197"/>
      <c r="C238" s="206">
        <v>36</v>
      </c>
      <c r="D238" s="206">
        <v>36</v>
      </c>
      <c r="E238" s="288" t="s">
        <v>818</v>
      </c>
      <c r="F238" s="292" t="s">
        <v>465</v>
      </c>
      <c r="G238" s="293" t="s">
        <v>281</v>
      </c>
      <c r="H238" s="327"/>
      <c r="I238" s="328"/>
      <c r="J238" s="329"/>
      <c r="K238" s="329"/>
      <c r="L238" s="198"/>
      <c r="M238" s="196"/>
    </row>
    <row r="239" spans="1:13" ht="57.6" customHeight="1">
      <c r="A239" s="196"/>
      <c r="B239" s="197"/>
      <c r="C239" s="206">
        <v>36.1</v>
      </c>
      <c r="D239" s="206">
        <v>36.1</v>
      </c>
      <c r="E239" s="288" t="s">
        <v>819</v>
      </c>
      <c r="F239" s="276" t="s">
        <v>466</v>
      </c>
      <c r="G239" s="263" t="s">
        <v>282</v>
      </c>
      <c r="H239" s="286" t="s">
        <v>288</v>
      </c>
      <c r="I239" s="306">
        <v>1</v>
      </c>
      <c r="J239" s="304">
        <v>4819312.8634000001</v>
      </c>
      <c r="K239" s="304">
        <f t="shared" si="3"/>
        <v>4819312.8634000001</v>
      </c>
      <c r="L239" s="198"/>
      <c r="M239" s="196"/>
    </row>
    <row r="240" spans="1:13" ht="146.4" customHeight="1">
      <c r="A240" s="196"/>
      <c r="B240" s="197"/>
      <c r="C240" s="206">
        <v>36.200000000000003</v>
      </c>
      <c r="D240" s="206">
        <v>36.200000000000003</v>
      </c>
      <c r="E240" s="288" t="s">
        <v>820</v>
      </c>
      <c r="F240" s="276" t="s">
        <v>467</v>
      </c>
      <c r="G240" s="263" t="s">
        <v>283</v>
      </c>
      <c r="H240" s="286" t="s">
        <v>288</v>
      </c>
      <c r="I240" s="306">
        <v>1</v>
      </c>
      <c r="J240" s="304">
        <v>1320675.3916</v>
      </c>
      <c r="K240" s="304">
        <f t="shared" si="3"/>
        <v>1320675.3916</v>
      </c>
      <c r="L240" s="198"/>
      <c r="M240" s="196"/>
    </row>
    <row r="241" spans="1:13" ht="130.80000000000001" customHeight="1">
      <c r="A241" s="196"/>
      <c r="B241" s="197"/>
      <c r="C241" s="206">
        <v>36.299999999999997</v>
      </c>
      <c r="D241" s="206">
        <v>36.299999999999997</v>
      </c>
      <c r="E241" s="288" t="s">
        <v>821</v>
      </c>
      <c r="F241" s="276" t="s">
        <v>468</v>
      </c>
      <c r="G241" s="263" t="s">
        <v>284</v>
      </c>
      <c r="H241" s="286" t="s">
        <v>288</v>
      </c>
      <c r="I241" s="306">
        <v>2</v>
      </c>
      <c r="J241" s="304">
        <v>4405899.443</v>
      </c>
      <c r="K241" s="304">
        <f t="shared" si="3"/>
        <v>8811798.8859999999</v>
      </c>
      <c r="L241" s="198"/>
      <c r="M241" s="196"/>
    </row>
    <row r="242" spans="1:13" ht="76.2" customHeight="1">
      <c r="A242" s="196"/>
      <c r="B242" s="197"/>
      <c r="C242" s="206">
        <v>36.4</v>
      </c>
      <c r="D242" s="206">
        <v>36.4</v>
      </c>
      <c r="E242" s="288" t="s">
        <v>822</v>
      </c>
      <c r="F242" s="276" t="s">
        <v>469</v>
      </c>
      <c r="G242" s="263" t="s">
        <v>285</v>
      </c>
      <c r="H242" s="286" t="s">
        <v>289</v>
      </c>
      <c r="I242" s="306">
        <v>1</v>
      </c>
      <c r="J242" s="304">
        <v>1881342.6035999998</v>
      </c>
      <c r="K242" s="304">
        <f t="shared" si="3"/>
        <v>1881342.6035999998</v>
      </c>
      <c r="L242" s="198"/>
      <c r="M242" s="196"/>
    </row>
    <row r="243" spans="1:13" ht="60.6" customHeight="1" thickBot="1">
      <c r="A243" s="196"/>
      <c r="B243" s="197"/>
      <c r="C243" s="206">
        <v>36.5</v>
      </c>
      <c r="D243" s="206">
        <v>36.5</v>
      </c>
      <c r="E243" s="288" t="s">
        <v>823</v>
      </c>
      <c r="F243" s="276" t="s">
        <v>470</v>
      </c>
      <c r="G243" s="263" t="s">
        <v>286</v>
      </c>
      <c r="H243" s="286" t="s">
        <v>289</v>
      </c>
      <c r="I243" s="306">
        <v>1</v>
      </c>
      <c r="J243" s="304">
        <v>335748.57379999995</v>
      </c>
      <c r="K243" s="304">
        <f t="shared" si="3"/>
        <v>335748.57379999995</v>
      </c>
      <c r="L243" s="198"/>
      <c r="M243" s="196"/>
    </row>
    <row r="244" spans="1:13" s="211" customFormat="1" ht="30" customHeight="1" thickBot="1">
      <c r="A244" s="207"/>
      <c r="B244" s="208"/>
      <c r="C244" s="401" t="s">
        <v>14</v>
      </c>
      <c r="D244" s="402"/>
      <c r="E244" s="402"/>
      <c r="F244" s="402"/>
      <c r="G244" s="402"/>
      <c r="H244" s="402"/>
      <c r="I244" s="419"/>
      <c r="J244" s="420"/>
      <c r="K244" s="305">
        <f>SUM(K10:K243)</f>
        <v>1058999999.9999982</v>
      </c>
      <c r="L244" s="210"/>
      <c r="M244" s="207"/>
    </row>
    <row r="245" spans="1:13" s="211" customFormat="1" ht="16.8" thickBot="1">
      <c r="A245" s="207"/>
      <c r="B245" s="208"/>
      <c r="C245" s="212"/>
      <c r="D245" s="212"/>
      <c r="E245" s="212"/>
      <c r="F245" s="212"/>
      <c r="G245" s="212"/>
      <c r="H245" s="212"/>
      <c r="I245" s="212"/>
      <c r="J245" s="212"/>
      <c r="K245" s="213"/>
      <c r="L245" s="210"/>
      <c r="M245" s="207"/>
    </row>
    <row r="246" spans="1:13" s="211" customFormat="1" ht="30" customHeight="1">
      <c r="A246" s="207"/>
      <c r="B246" s="208"/>
      <c r="C246" s="214"/>
      <c r="D246" s="215"/>
      <c r="E246" s="214"/>
      <c r="F246" s="214"/>
      <c r="G246" s="424"/>
      <c r="H246" s="425"/>
      <c r="I246" s="426"/>
      <c r="J246" s="216"/>
      <c r="K246" s="217"/>
      <c r="L246" s="210"/>
      <c r="M246" s="207"/>
    </row>
    <row r="247" spans="1:13" s="211" customFormat="1" ht="30" customHeight="1">
      <c r="A247" s="207"/>
      <c r="B247" s="208"/>
      <c r="C247" s="214"/>
      <c r="D247" s="215"/>
      <c r="E247" s="214"/>
      <c r="F247" s="214"/>
      <c r="G247" s="218"/>
      <c r="H247" s="219"/>
      <c r="I247" s="220"/>
      <c r="J247" s="221"/>
      <c r="K247" s="222"/>
      <c r="L247" s="210"/>
      <c r="M247" s="207"/>
    </row>
    <row r="248" spans="1:13" s="211" customFormat="1" ht="30" customHeight="1">
      <c r="A248" s="207"/>
      <c r="B248" s="208"/>
      <c r="C248" s="214"/>
      <c r="D248" s="223"/>
      <c r="E248" s="223"/>
      <c r="F248" s="223"/>
      <c r="G248" s="218"/>
      <c r="H248" s="224"/>
      <c r="I248" s="225"/>
      <c r="J248" s="226"/>
      <c r="K248" s="222"/>
      <c r="L248" s="210"/>
      <c r="M248" s="207"/>
    </row>
    <row r="249" spans="1:13" s="211" customFormat="1" ht="30" customHeight="1">
      <c r="A249" s="207"/>
      <c r="B249" s="208"/>
      <c r="C249" s="214"/>
      <c r="D249" s="223"/>
      <c r="E249" s="223"/>
      <c r="F249" s="223"/>
      <c r="G249" s="227" t="s">
        <v>15</v>
      </c>
      <c r="H249" s="224"/>
      <c r="I249" s="225"/>
      <c r="J249" s="226"/>
      <c r="K249" s="228">
        <f>+K244</f>
        <v>1058999999.9999982</v>
      </c>
      <c r="L249" s="210"/>
      <c r="M249" s="207"/>
    </row>
    <row r="250" spans="1:13" s="211" customFormat="1" ht="30" customHeight="1">
      <c r="A250" s="207"/>
      <c r="B250" s="208"/>
      <c r="C250" s="214"/>
      <c r="D250" s="215"/>
      <c r="E250" s="214"/>
      <c r="F250" s="214"/>
      <c r="G250" s="218"/>
      <c r="H250" s="218"/>
      <c r="I250" s="218"/>
      <c r="J250" s="218"/>
      <c r="K250" s="222"/>
      <c r="L250" s="210"/>
      <c r="M250" s="207"/>
    </row>
    <row r="251" spans="1:13" s="211" customFormat="1" ht="30" customHeight="1">
      <c r="A251" s="207"/>
      <c r="B251" s="208"/>
      <c r="C251" s="214"/>
      <c r="D251" s="215"/>
      <c r="E251" s="214"/>
      <c r="F251" s="214"/>
      <c r="G251" s="229"/>
      <c r="H251" s="224"/>
      <c r="I251" s="225"/>
      <c r="J251" s="230"/>
      <c r="K251" s="222"/>
      <c r="L251" s="210"/>
      <c r="M251" s="207"/>
    </row>
    <row r="252" spans="1:13" s="211" customFormat="1" ht="30" customHeight="1" thickBot="1">
      <c r="A252" s="207"/>
      <c r="B252" s="208"/>
      <c r="C252" s="214"/>
      <c r="D252" s="215"/>
      <c r="E252" s="214"/>
      <c r="F252" s="231"/>
      <c r="G252" s="229"/>
      <c r="H252" s="224"/>
      <c r="I252" s="225"/>
      <c r="J252" s="230"/>
      <c r="K252" s="228"/>
      <c r="L252" s="210"/>
      <c r="M252" s="207"/>
    </row>
    <row r="253" spans="1:13" s="211" customFormat="1" ht="30" customHeight="1" thickBot="1">
      <c r="A253" s="207"/>
      <c r="B253" s="208"/>
      <c r="C253" s="214"/>
      <c r="D253" s="215"/>
      <c r="E253" s="214"/>
      <c r="F253" s="214"/>
      <c r="G253" s="232" t="s">
        <v>16</v>
      </c>
      <c r="H253" s="233"/>
      <c r="I253" s="234"/>
      <c r="J253" s="235"/>
      <c r="K253" s="209">
        <f>+K249</f>
        <v>1058999999.9999982</v>
      </c>
      <c r="L253" s="210"/>
      <c r="M253" s="207"/>
    </row>
    <row r="254" spans="1:13" s="211" customFormat="1" ht="16.8" thickBot="1">
      <c r="A254" s="207"/>
      <c r="B254" s="208"/>
      <c r="C254" s="214"/>
      <c r="D254" s="215"/>
      <c r="E254" s="215"/>
      <c r="F254" s="215"/>
      <c r="G254" s="214"/>
      <c r="H254" s="214"/>
      <c r="I254" s="236"/>
      <c r="J254" s="237"/>
      <c r="K254" s="238"/>
      <c r="L254" s="210"/>
      <c r="M254" s="207"/>
    </row>
    <row r="255" spans="1:13" s="211" customFormat="1" ht="16.2">
      <c r="A255" s="207"/>
      <c r="B255" s="208"/>
      <c r="C255" s="239"/>
      <c r="D255" s="422"/>
      <c r="E255" s="422"/>
      <c r="F255" s="422"/>
      <c r="G255" s="422"/>
      <c r="H255" s="422"/>
      <c r="I255" s="422"/>
      <c r="J255" s="422"/>
      <c r="K255" s="423"/>
      <c r="L255" s="240"/>
      <c r="M255" s="207"/>
    </row>
    <row r="256" spans="1:13" s="211" customFormat="1" ht="46.5" customHeight="1">
      <c r="A256" s="207"/>
      <c r="B256" s="208"/>
      <c r="C256" s="410" t="s">
        <v>17</v>
      </c>
      <c r="D256" s="411"/>
      <c r="E256" s="411"/>
      <c r="F256" s="411"/>
      <c r="G256" s="411"/>
      <c r="H256" s="421" t="s">
        <v>18</v>
      </c>
      <c r="I256" s="421"/>
      <c r="J256" s="421"/>
      <c r="K256" s="241" t="s">
        <v>19</v>
      </c>
      <c r="L256" s="242"/>
      <c r="M256" s="207"/>
    </row>
    <row r="257" spans="1:13" s="211" customFormat="1" ht="56.25" customHeight="1">
      <c r="A257" s="207"/>
      <c r="B257" s="208"/>
      <c r="C257" s="410" t="s">
        <v>20</v>
      </c>
      <c r="D257" s="411"/>
      <c r="E257" s="411"/>
      <c r="F257" s="411"/>
      <c r="G257" s="411"/>
      <c r="H257" s="415" t="s">
        <v>21</v>
      </c>
      <c r="I257" s="415"/>
      <c r="J257" s="243" t="s">
        <v>22</v>
      </c>
      <c r="K257" s="339">
        <v>0.27739999999999998</v>
      </c>
      <c r="L257" s="242"/>
      <c r="M257" s="207"/>
    </row>
    <row r="258" spans="1:13" s="211" customFormat="1" ht="30" customHeight="1">
      <c r="A258" s="207"/>
      <c r="B258" s="208"/>
      <c r="C258" s="410" t="s">
        <v>23</v>
      </c>
      <c r="D258" s="411"/>
      <c r="E258" s="411"/>
      <c r="F258" s="411"/>
      <c r="G258" s="411"/>
      <c r="H258" s="412" t="s">
        <v>24</v>
      </c>
      <c r="I258" s="413"/>
      <c r="J258" s="243" t="s">
        <v>25</v>
      </c>
      <c r="K258" s="161">
        <v>0.01</v>
      </c>
      <c r="L258" s="242"/>
      <c r="M258" s="207"/>
    </row>
    <row r="259" spans="1:13" s="245" customFormat="1" ht="58.5" customHeight="1">
      <c r="A259" s="207"/>
      <c r="B259" s="208"/>
      <c r="C259" s="244"/>
      <c r="E259" s="246"/>
      <c r="F259" s="246"/>
      <c r="G259" s="247"/>
      <c r="H259" s="414" t="s">
        <v>26</v>
      </c>
      <c r="I259" s="415"/>
      <c r="J259" s="243" t="s">
        <v>27</v>
      </c>
      <c r="K259" s="161">
        <v>0.04</v>
      </c>
      <c r="L259" s="210"/>
      <c r="M259" s="207"/>
    </row>
    <row r="260" spans="1:13" ht="57" customHeight="1">
      <c r="A260" s="196"/>
      <c r="B260" s="197"/>
      <c r="C260" s="248"/>
      <c r="D260" s="249"/>
      <c r="E260" s="249"/>
      <c r="F260" s="249"/>
      <c r="G260" s="250"/>
      <c r="H260" s="415" t="s">
        <v>28</v>
      </c>
      <c r="I260" s="415"/>
      <c r="J260" s="243" t="s">
        <v>29</v>
      </c>
      <c r="K260" s="339">
        <f>+K259+K258+K257</f>
        <v>0.32739999999999997</v>
      </c>
      <c r="L260" s="198"/>
      <c r="M260" s="196"/>
    </row>
    <row r="261" spans="1:13" ht="16.8" thickBot="1">
      <c r="A261" s="196"/>
      <c r="B261" s="197"/>
      <c r="C261" s="251"/>
      <c r="D261" s="252"/>
      <c r="E261" s="252"/>
      <c r="F261" s="252"/>
      <c r="G261" s="253"/>
      <c r="H261" s="408"/>
      <c r="I261" s="408"/>
      <c r="J261" s="408"/>
      <c r="K261" s="409"/>
      <c r="L261" s="198"/>
      <c r="M261" s="196"/>
    </row>
    <row r="262" spans="1:13" ht="16.8" thickBot="1">
      <c r="A262" s="196"/>
      <c r="B262" s="254"/>
      <c r="C262" s="255"/>
      <c r="D262" s="255"/>
      <c r="E262" s="256"/>
      <c r="F262" s="255"/>
      <c r="G262" s="257"/>
      <c r="H262" s="255"/>
      <c r="I262" s="255"/>
      <c r="J262" s="255"/>
      <c r="K262" s="255"/>
      <c r="L262" s="258"/>
      <c r="M262" s="196"/>
    </row>
    <row r="263" spans="1:13" ht="16.8" thickTop="1">
      <c r="A263" s="196"/>
      <c r="B263" s="196"/>
      <c r="C263" s="196"/>
      <c r="D263" s="196"/>
      <c r="E263" s="259"/>
      <c r="F263" s="196"/>
      <c r="G263" s="196"/>
      <c r="H263" s="196"/>
      <c r="I263" s="196"/>
      <c r="J263" s="196"/>
      <c r="K263" s="196"/>
      <c r="L263" s="196"/>
      <c r="M263" s="196"/>
    </row>
  </sheetData>
  <mergeCells count="24">
    <mergeCell ref="C3:K4"/>
    <mergeCell ref="C5:K5"/>
    <mergeCell ref="C1:F1"/>
    <mergeCell ref="C257:G257"/>
    <mergeCell ref="C6:K6"/>
    <mergeCell ref="C244:J244"/>
    <mergeCell ref="C256:G256"/>
    <mergeCell ref="H256:J256"/>
    <mergeCell ref="H257:I257"/>
    <mergeCell ref="D255:K255"/>
    <mergeCell ref="G246:I246"/>
    <mergeCell ref="I7:I8"/>
    <mergeCell ref="J7:J8"/>
    <mergeCell ref="K7:K8"/>
    <mergeCell ref="C7:C8"/>
    <mergeCell ref="D7:D8"/>
    <mergeCell ref="E7:F7"/>
    <mergeCell ref="G7:G8"/>
    <mergeCell ref="H7:H8"/>
    <mergeCell ref="H261:K261"/>
    <mergeCell ref="C258:G258"/>
    <mergeCell ref="H258:I258"/>
    <mergeCell ref="H259:I259"/>
    <mergeCell ref="H260:I260"/>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272"/>
  <sheetViews>
    <sheetView showGridLines="0" tabSelected="1" view="pageBreakPreview" topLeftCell="A250" zoomScale="55" zoomScaleNormal="100" zoomScaleSheetLayoutView="55" zoomScalePageLayoutView="91" workbookViewId="0">
      <selection activeCell="J262" sqref="J262"/>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87"/>
      <c r="D2" s="187"/>
      <c r="E2" s="188"/>
      <c r="F2" s="187"/>
      <c r="G2" s="187"/>
      <c r="H2" s="187"/>
      <c r="I2" s="187"/>
      <c r="J2" s="187"/>
      <c r="K2" s="187"/>
      <c r="L2" s="8"/>
      <c r="M2" s="5"/>
    </row>
    <row r="3" spans="1:13" ht="26.25" customHeight="1">
      <c r="A3" s="5"/>
      <c r="B3" s="9"/>
      <c r="C3" s="340" t="s">
        <v>0</v>
      </c>
      <c r="D3" s="341"/>
      <c r="E3" s="341"/>
      <c r="F3" s="341"/>
      <c r="G3" s="5"/>
      <c r="H3" s="5"/>
      <c r="I3" s="5"/>
      <c r="J3" s="5"/>
      <c r="K3" s="5"/>
      <c r="L3" s="10"/>
      <c r="M3" s="5"/>
    </row>
    <row r="4" spans="1:13" ht="15.6">
      <c r="A4" s="5"/>
      <c r="B4" s="9"/>
      <c r="C4" s="165"/>
      <c r="D4" s="166" t="s">
        <v>1</v>
      </c>
      <c r="E4" s="165"/>
      <c r="F4" s="166"/>
      <c r="G4" s="5"/>
      <c r="H4" s="5"/>
      <c r="I4" s="5"/>
      <c r="J4" s="5"/>
      <c r="K4" s="5"/>
      <c r="L4" s="10"/>
      <c r="M4" s="5"/>
    </row>
    <row r="5" spans="1:13" ht="15.6">
      <c r="A5" s="5"/>
      <c r="B5" s="9"/>
      <c r="C5" s="344" t="s">
        <v>30</v>
      </c>
      <c r="D5" s="344"/>
      <c r="E5" s="344"/>
      <c r="F5" s="344"/>
      <c r="G5" s="344"/>
      <c r="H5" s="344"/>
      <c r="I5" s="344"/>
      <c r="J5" s="344"/>
      <c r="K5" s="344"/>
      <c r="L5" s="10"/>
      <c r="M5" s="5"/>
    </row>
    <row r="6" spans="1:13" ht="16.2" thickBot="1">
      <c r="A6" s="5"/>
      <c r="B6" s="9"/>
      <c r="C6" s="345" t="s">
        <v>31</v>
      </c>
      <c r="D6" s="345"/>
      <c r="E6" s="345"/>
      <c r="F6" s="345"/>
      <c r="G6" s="345"/>
      <c r="H6" s="345"/>
      <c r="I6" s="345"/>
      <c r="J6" s="345"/>
      <c r="K6" s="345"/>
      <c r="L6" s="10"/>
      <c r="M6" s="5"/>
    </row>
    <row r="7" spans="1:13" s="18" customFormat="1" ht="16.5" customHeight="1">
      <c r="A7" s="17"/>
      <c r="B7" s="179"/>
      <c r="C7" s="346" t="s">
        <v>32</v>
      </c>
      <c r="D7" s="347"/>
      <c r="E7" s="347"/>
      <c r="F7" s="347"/>
      <c r="G7" s="347"/>
      <c r="H7" s="347"/>
      <c r="I7" s="347"/>
      <c r="J7" s="347"/>
      <c r="K7" s="348"/>
      <c r="L7" s="19"/>
      <c r="M7" s="17"/>
    </row>
    <row r="8" spans="1:13" ht="74.25" customHeight="1">
      <c r="A8" s="5"/>
      <c r="B8" s="180"/>
      <c r="C8" s="349"/>
      <c r="D8" s="350"/>
      <c r="E8" s="350"/>
      <c r="F8" s="350"/>
      <c r="G8" s="350"/>
      <c r="H8" s="350"/>
      <c r="I8" s="350"/>
      <c r="J8" s="350"/>
      <c r="K8" s="351"/>
      <c r="L8" s="10"/>
      <c r="M8" s="5"/>
    </row>
    <row r="9" spans="1:13" ht="34.5" customHeight="1">
      <c r="A9" s="5"/>
      <c r="B9" s="180"/>
      <c r="C9" s="352" t="s">
        <v>33</v>
      </c>
      <c r="D9" s="353"/>
      <c r="E9" s="353"/>
      <c r="F9" s="353"/>
      <c r="G9" s="353"/>
      <c r="H9" s="353"/>
      <c r="I9" s="353"/>
      <c r="J9" s="353"/>
      <c r="K9" s="354"/>
      <c r="L9" s="10"/>
      <c r="M9" s="5"/>
    </row>
    <row r="10" spans="1:13" ht="30" customHeight="1" thickBot="1">
      <c r="A10" s="5"/>
      <c r="B10" s="180"/>
      <c r="C10" s="355"/>
      <c r="D10" s="355"/>
      <c r="E10" s="355"/>
      <c r="F10" s="355"/>
      <c r="G10" s="355"/>
      <c r="H10" s="355"/>
      <c r="I10" s="355"/>
      <c r="J10" s="355"/>
      <c r="K10" s="356"/>
      <c r="L10" s="10"/>
      <c r="M10" s="5"/>
    </row>
    <row r="11" spans="1:13" ht="30" customHeight="1">
      <c r="A11" s="5"/>
      <c r="B11" s="9"/>
      <c r="C11" s="357" t="s">
        <v>4</v>
      </c>
      <c r="D11" s="359" t="s">
        <v>5</v>
      </c>
      <c r="E11" s="361" t="s">
        <v>6</v>
      </c>
      <c r="F11" s="361"/>
      <c r="G11" s="357" t="s">
        <v>7</v>
      </c>
      <c r="H11" s="359" t="s">
        <v>8</v>
      </c>
      <c r="I11" s="359" t="s">
        <v>9</v>
      </c>
      <c r="J11" s="362" t="s">
        <v>10</v>
      </c>
      <c r="K11" s="364" t="s">
        <v>11</v>
      </c>
      <c r="L11" s="10"/>
      <c r="M11" s="5"/>
    </row>
    <row r="12" spans="1:13" ht="30" customHeight="1" thickBot="1">
      <c r="A12" s="5"/>
      <c r="B12" s="9"/>
      <c r="C12" s="358"/>
      <c r="D12" s="360"/>
      <c r="E12" s="127" t="s">
        <v>12</v>
      </c>
      <c r="F12" s="127" t="s">
        <v>13</v>
      </c>
      <c r="G12" s="358"/>
      <c r="H12" s="360"/>
      <c r="I12" s="360"/>
      <c r="J12" s="363"/>
      <c r="K12" s="365"/>
      <c r="L12" s="10"/>
      <c r="M12" s="5"/>
    </row>
    <row r="13" spans="1:13" ht="30" customHeight="1" thickBot="1">
      <c r="A13" s="5"/>
      <c r="B13" s="9"/>
      <c r="C13" s="128"/>
      <c r="D13" s="129"/>
      <c r="E13" s="129"/>
      <c r="F13" s="129"/>
      <c r="G13" s="129"/>
      <c r="H13" s="129"/>
      <c r="I13" s="129"/>
      <c r="J13" s="129"/>
      <c r="K13" s="130"/>
      <c r="L13" s="10"/>
      <c r="M13" s="5"/>
    </row>
    <row r="14" spans="1:13" ht="30" customHeight="1">
      <c r="A14" s="5"/>
      <c r="B14" s="9"/>
      <c r="C14" s="206">
        <v>1</v>
      </c>
      <c r="D14" s="206">
        <v>1</v>
      </c>
      <c r="E14" s="278"/>
      <c r="F14" s="272" t="s">
        <v>293</v>
      </c>
      <c r="G14" s="298" t="s">
        <v>96</v>
      </c>
      <c r="H14" s="299"/>
      <c r="I14" s="299"/>
      <c r="J14" s="299"/>
      <c r="K14" s="300"/>
      <c r="L14" s="10"/>
      <c r="M14" s="5"/>
    </row>
    <row r="15" spans="1:13" ht="30" customHeight="1">
      <c r="A15" s="5"/>
      <c r="B15" s="9"/>
      <c r="C15" s="279">
        <v>1.1000000000000001</v>
      </c>
      <c r="D15" s="274">
        <v>1.1000000000000001</v>
      </c>
      <c r="E15" s="278" t="s">
        <v>500</v>
      </c>
      <c r="F15" s="271" t="s">
        <v>294</v>
      </c>
      <c r="G15" s="263" t="s">
        <v>97</v>
      </c>
      <c r="H15" s="286" t="s">
        <v>287</v>
      </c>
      <c r="I15" s="306">
        <v>10</v>
      </c>
      <c r="J15" s="304"/>
      <c r="K15" s="304">
        <f>+J15*I15</f>
        <v>0</v>
      </c>
      <c r="L15" s="10"/>
      <c r="M15" s="5"/>
    </row>
    <row r="16" spans="1:13" ht="30" customHeight="1">
      <c r="A16" s="5"/>
      <c r="B16" s="9"/>
      <c r="C16" s="279">
        <v>1.2</v>
      </c>
      <c r="D16" s="274">
        <v>1.2</v>
      </c>
      <c r="E16" s="278" t="s">
        <v>500</v>
      </c>
      <c r="F16" s="271" t="s">
        <v>295</v>
      </c>
      <c r="G16" s="263" t="s">
        <v>98</v>
      </c>
      <c r="H16" s="286" t="s">
        <v>287</v>
      </c>
      <c r="I16" s="306">
        <v>20</v>
      </c>
      <c r="J16" s="304"/>
      <c r="K16" s="304">
        <f t="shared" ref="K16:K79" si="0">+J16*I16</f>
        <v>0</v>
      </c>
      <c r="L16" s="10"/>
      <c r="M16" s="5"/>
    </row>
    <row r="17" spans="1:13" ht="30" customHeight="1">
      <c r="A17" s="5"/>
      <c r="B17" s="9"/>
      <c r="C17" s="280">
        <v>1.3</v>
      </c>
      <c r="D17" s="206">
        <v>1.3</v>
      </c>
      <c r="E17" s="278" t="s">
        <v>500</v>
      </c>
      <c r="F17" s="271" t="s">
        <v>296</v>
      </c>
      <c r="G17" s="263" t="s">
        <v>99</v>
      </c>
      <c r="H17" s="286" t="s">
        <v>288</v>
      </c>
      <c r="I17" s="306">
        <v>5</v>
      </c>
      <c r="J17" s="304"/>
      <c r="K17" s="304">
        <f t="shared" si="0"/>
        <v>0</v>
      </c>
      <c r="L17" s="10"/>
      <c r="M17" s="5"/>
    </row>
    <row r="18" spans="1:13" ht="45" customHeight="1">
      <c r="A18" s="5"/>
      <c r="B18" s="9"/>
      <c r="C18" s="206">
        <v>1.4</v>
      </c>
      <c r="D18" s="206">
        <v>1.4</v>
      </c>
      <c r="E18" s="278" t="s">
        <v>500</v>
      </c>
      <c r="F18" s="271" t="s">
        <v>297</v>
      </c>
      <c r="G18" s="263" t="s">
        <v>100</v>
      </c>
      <c r="H18" s="286" t="s">
        <v>289</v>
      </c>
      <c r="I18" s="306">
        <v>60</v>
      </c>
      <c r="J18" s="304"/>
      <c r="K18" s="304">
        <f t="shared" si="0"/>
        <v>0</v>
      </c>
      <c r="L18" s="10"/>
      <c r="M18" s="5"/>
    </row>
    <row r="19" spans="1:13" ht="64.8" customHeight="1">
      <c r="A19" s="5"/>
      <c r="B19" s="9"/>
      <c r="C19" s="206">
        <v>1.5</v>
      </c>
      <c r="D19" s="206">
        <v>1.5</v>
      </c>
      <c r="E19" s="278" t="s">
        <v>500</v>
      </c>
      <c r="F19" s="271" t="s">
        <v>298</v>
      </c>
      <c r="G19" s="263" t="s">
        <v>101</v>
      </c>
      <c r="H19" s="286" t="s">
        <v>287</v>
      </c>
      <c r="I19" s="306">
        <v>1</v>
      </c>
      <c r="J19" s="304"/>
      <c r="K19" s="304">
        <f t="shared" si="0"/>
        <v>0</v>
      </c>
      <c r="L19" s="10"/>
      <c r="M19" s="5"/>
    </row>
    <row r="20" spans="1:13" ht="30" customHeight="1">
      <c r="A20" s="5"/>
      <c r="B20" s="9"/>
      <c r="C20" s="206">
        <v>1.7</v>
      </c>
      <c r="D20" s="206">
        <v>1.7</v>
      </c>
      <c r="E20" s="278" t="s">
        <v>500</v>
      </c>
      <c r="F20" s="271" t="s">
        <v>299</v>
      </c>
      <c r="G20" s="263" t="s">
        <v>102</v>
      </c>
      <c r="H20" s="286" t="s">
        <v>289</v>
      </c>
      <c r="I20" s="306">
        <v>1</v>
      </c>
      <c r="J20" s="304"/>
      <c r="K20" s="304">
        <f t="shared" si="0"/>
        <v>0</v>
      </c>
      <c r="L20" s="10"/>
      <c r="M20" s="5"/>
    </row>
    <row r="21" spans="1:13" ht="30" customHeight="1">
      <c r="A21" s="5"/>
      <c r="B21" s="9"/>
      <c r="C21" s="206">
        <v>1.8</v>
      </c>
      <c r="D21" s="206">
        <v>1.8</v>
      </c>
      <c r="E21" s="278" t="s">
        <v>500</v>
      </c>
      <c r="F21" s="271" t="s">
        <v>300</v>
      </c>
      <c r="G21" s="263" t="s">
        <v>103</v>
      </c>
      <c r="H21" s="286" t="s">
        <v>289</v>
      </c>
      <c r="I21" s="306">
        <v>2</v>
      </c>
      <c r="J21" s="304"/>
      <c r="K21" s="304">
        <f t="shared" si="0"/>
        <v>0</v>
      </c>
      <c r="L21" s="10"/>
      <c r="M21" s="5"/>
    </row>
    <row r="22" spans="1:13" ht="30" customHeight="1">
      <c r="A22" s="5"/>
      <c r="B22" s="9"/>
      <c r="C22" s="206">
        <v>1.9</v>
      </c>
      <c r="D22" s="206">
        <v>1.9</v>
      </c>
      <c r="E22" s="278" t="s">
        <v>500</v>
      </c>
      <c r="F22" s="271" t="s">
        <v>301</v>
      </c>
      <c r="G22" s="263" t="s">
        <v>104</v>
      </c>
      <c r="H22" s="286" t="s">
        <v>289</v>
      </c>
      <c r="I22" s="306">
        <v>5</v>
      </c>
      <c r="J22" s="304"/>
      <c r="K22" s="304">
        <f t="shared" si="0"/>
        <v>0</v>
      </c>
      <c r="L22" s="10"/>
      <c r="M22" s="5"/>
    </row>
    <row r="23" spans="1:13" ht="30" customHeight="1">
      <c r="A23" s="5"/>
      <c r="B23" s="9"/>
      <c r="C23" s="277">
        <v>1.1000000000000001</v>
      </c>
      <c r="D23" s="277">
        <v>1.1000000000000001</v>
      </c>
      <c r="E23" s="278" t="s">
        <v>500</v>
      </c>
      <c r="F23" s="271" t="s">
        <v>302</v>
      </c>
      <c r="G23" s="263" t="s">
        <v>105</v>
      </c>
      <c r="H23" s="286" t="s">
        <v>288</v>
      </c>
      <c r="I23" s="306">
        <v>20</v>
      </c>
      <c r="J23" s="304"/>
      <c r="K23" s="304">
        <f t="shared" si="0"/>
        <v>0</v>
      </c>
      <c r="L23" s="10"/>
      <c r="M23" s="5"/>
    </row>
    <row r="24" spans="1:13" ht="30" customHeight="1">
      <c r="A24" s="5"/>
      <c r="B24" s="9"/>
      <c r="C24" s="206">
        <v>1.1100000000000001</v>
      </c>
      <c r="D24" s="206">
        <v>1.1100000000000001</v>
      </c>
      <c r="E24" s="278" t="s">
        <v>500</v>
      </c>
      <c r="F24" s="271" t="s">
        <v>303</v>
      </c>
      <c r="G24" s="263" t="s">
        <v>106</v>
      </c>
      <c r="H24" s="286" t="s">
        <v>288</v>
      </c>
      <c r="I24" s="306">
        <v>20</v>
      </c>
      <c r="J24" s="304"/>
      <c r="K24" s="304">
        <f t="shared" si="0"/>
        <v>0</v>
      </c>
      <c r="L24" s="10"/>
      <c r="M24" s="5"/>
    </row>
    <row r="25" spans="1:13" ht="30" customHeight="1">
      <c r="A25" s="5"/>
      <c r="B25" s="9"/>
      <c r="C25" s="206">
        <v>1.1200000000000001</v>
      </c>
      <c r="D25" s="206">
        <v>1.1200000000000001</v>
      </c>
      <c r="E25" s="278" t="s">
        <v>500</v>
      </c>
      <c r="F25" s="271" t="s">
        <v>304</v>
      </c>
      <c r="G25" s="263" t="s">
        <v>107</v>
      </c>
      <c r="H25" s="286" t="s">
        <v>288</v>
      </c>
      <c r="I25" s="306">
        <v>835.22492679136781</v>
      </c>
      <c r="J25" s="304"/>
      <c r="K25" s="304">
        <f t="shared" si="0"/>
        <v>0</v>
      </c>
      <c r="L25" s="10"/>
      <c r="M25" s="5"/>
    </row>
    <row r="26" spans="1:13" ht="30" customHeight="1">
      <c r="A26" s="5"/>
      <c r="B26" s="9"/>
      <c r="C26" s="206">
        <v>1.1299999999999999</v>
      </c>
      <c r="D26" s="206">
        <v>1.1299999999999999</v>
      </c>
      <c r="E26" s="278" t="s">
        <v>500</v>
      </c>
      <c r="F26" s="271" t="s">
        <v>305</v>
      </c>
      <c r="G26" s="263" t="s">
        <v>108</v>
      </c>
      <c r="H26" s="286" t="s">
        <v>287</v>
      </c>
      <c r="I26" s="306">
        <v>20</v>
      </c>
      <c r="J26" s="304"/>
      <c r="K26" s="304">
        <f t="shared" si="0"/>
        <v>0</v>
      </c>
      <c r="L26" s="10"/>
      <c r="M26" s="5"/>
    </row>
    <row r="27" spans="1:13" ht="30" customHeight="1">
      <c r="A27" s="5"/>
      <c r="B27" s="9"/>
      <c r="C27" s="206">
        <v>1.1399999999999999</v>
      </c>
      <c r="D27" s="206">
        <v>1.1399999999999999</v>
      </c>
      <c r="E27" s="278" t="s">
        <v>500</v>
      </c>
      <c r="F27" s="271" t="s">
        <v>306</v>
      </c>
      <c r="G27" s="263" t="s">
        <v>109</v>
      </c>
      <c r="H27" s="286" t="s">
        <v>287</v>
      </c>
      <c r="I27" s="306">
        <v>94.38000000000001</v>
      </c>
      <c r="J27" s="304"/>
      <c r="K27" s="304">
        <f t="shared" si="0"/>
        <v>0</v>
      </c>
      <c r="L27" s="10"/>
      <c r="M27" s="5"/>
    </row>
    <row r="28" spans="1:13" ht="30" customHeight="1">
      <c r="A28" s="5"/>
      <c r="B28" s="9"/>
      <c r="C28" s="206">
        <v>1.1499999999999999</v>
      </c>
      <c r="D28" s="206">
        <v>1.1499999999999999</v>
      </c>
      <c r="E28" s="278" t="s">
        <v>500</v>
      </c>
      <c r="F28" s="271" t="s">
        <v>307</v>
      </c>
      <c r="G28" s="263" t="s">
        <v>110</v>
      </c>
      <c r="H28" s="286" t="s">
        <v>287</v>
      </c>
      <c r="I28" s="306">
        <v>189.73000000000002</v>
      </c>
      <c r="J28" s="304"/>
      <c r="K28" s="304">
        <f t="shared" si="0"/>
        <v>0</v>
      </c>
      <c r="L28" s="10"/>
      <c r="M28" s="5"/>
    </row>
    <row r="29" spans="1:13" ht="30" customHeight="1">
      <c r="A29" s="5"/>
      <c r="B29" s="9"/>
      <c r="C29" s="206">
        <v>1.1599999999999999</v>
      </c>
      <c r="D29" s="206">
        <v>1.1599999999999999</v>
      </c>
      <c r="E29" s="278" t="s">
        <v>500</v>
      </c>
      <c r="F29" s="271" t="s">
        <v>308</v>
      </c>
      <c r="G29" s="263" t="s">
        <v>111</v>
      </c>
      <c r="H29" s="286" t="s">
        <v>288</v>
      </c>
      <c r="I29" s="306">
        <v>5</v>
      </c>
      <c r="J29" s="304"/>
      <c r="K29" s="304">
        <f t="shared" si="0"/>
        <v>0</v>
      </c>
      <c r="L29" s="10"/>
      <c r="M29" s="5"/>
    </row>
    <row r="30" spans="1:13" ht="30" customHeight="1">
      <c r="A30" s="5"/>
      <c r="B30" s="9"/>
      <c r="C30" s="206">
        <v>1.17</v>
      </c>
      <c r="D30" s="206">
        <v>1.17</v>
      </c>
      <c r="E30" s="278" t="s">
        <v>500</v>
      </c>
      <c r="F30" s="271" t="s">
        <v>309</v>
      </c>
      <c r="G30" s="263" t="s">
        <v>112</v>
      </c>
      <c r="H30" s="286" t="s">
        <v>287</v>
      </c>
      <c r="I30" s="306">
        <v>3540.76</v>
      </c>
      <c r="J30" s="304"/>
      <c r="K30" s="304">
        <f t="shared" si="0"/>
        <v>0</v>
      </c>
      <c r="L30" s="10"/>
      <c r="M30" s="5"/>
    </row>
    <row r="31" spans="1:13" ht="49.8" customHeight="1">
      <c r="A31" s="5"/>
      <c r="B31" s="9"/>
      <c r="C31" s="206">
        <v>1.18</v>
      </c>
      <c r="D31" s="206">
        <v>1.18</v>
      </c>
      <c r="E31" s="278" t="s">
        <v>500</v>
      </c>
      <c r="F31" s="271" t="s">
        <v>310</v>
      </c>
      <c r="G31" s="263" t="s">
        <v>113</v>
      </c>
      <c r="H31" s="286" t="s">
        <v>287</v>
      </c>
      <c r="I31" s="306">
        <v>335</v>
      </c>
      <c r="J31" s="304"/>
      <c r="K31" s="304">
        <f t="shared" si="0"/>
        <v>0</v>
      </c>
      <c r="L31" s="10"/>
      <c r="M31" s="5"/>
    </row>
    <row r="32" spans="1:13" ht="49.8" customHeight="1">
      <c r="A32" s="5"/>
      <c r="B32" s="9"/>
      <c r="C32" s="206">
        <v>1.19</v>
      </c>
      <c r="D32" s="206">
        <v>1.19</v>
      </c>
      <c r="E32" s="278" t="s">
        <v>500</v>
      </c>
      <c r="F32" s="271" t="s">
        <v>311</v>
      </c>
      <c r="G32" s="263" t="s">
        <v>114</v>
      </c>
      <c r="H32" s="286" t="s">
        <v>288</v>
      </c>
      <c r="I32" s="306">
        <v>10</v>
      </c>
      <c r="J32" s="304"/>
      <c r="K32" s="304">
        <f t="shared" si="0"/>
        <v>0</v>
      </c>
      <c r="L32" s="10"/>
      <c r="M32" s="5"/>
    </row>
    <row r="33" spans="1:13" ht="49.8" customHeight="1">
      <c r="A33" s="5"/>
      <c r="B33" s="9"/>
      <c r="C33" s="277">
        <v>1.2</v>
      </c>
      <c r="D33" s="206">
        <v>1.2</v>
      </c>
      <c r="E33" s="278" t="s">
        <v>500</v>
      </c>
      <c r="F33" s="271" t="s">
        <v>312</v>
      </c>
      <c r="G33" s="263" t="s">
        <v>115</v>
      </c>
      <c r="H33" s="286" t="s">
        <v>288</v>
      </c>
      <c r="I33" s="306">
        <v>10</v>
      </c>
      <c r="J33" s="304"/>
      <c r="K33" s="304">
        <f t="shared" si="0"/>
        <v>0</v>
      </c>
      <c r="L33" s="10"/>
      <c r="M33" s="5"/>
    </row>
    <row r="34" spans="1:13" ht="49.8" customHeight="1">
      <c r="A34" s="5"/>
      <c r="B34" s="9"/>
      <c r="C34" s="206">
        <v>1.21</v>
      </c>
      <c r="D34" s="206">
        <v>1.21</v>
      </c>
      <c r="E34" s="278" t="s">
        <v>500</v>
      </c>
      <c r="F34" s="271" t="s">
        <v>313</v>
      </c>
      <c r="G34" s="263" t="s">
        <v>116</v>
      </c>
      <c r="H34" s="286" t="s">
        <v>288</v>
      </c>
      <c r="I34" s="306">
        <v>10</v>
      </c>
      <c r="J34" s="304"/>
      <c r="K34" s="304">
        <f t="shared" si="0"/>
        <v>0</v>
      </c>
      <c r="L34" s="10"/>
      <c r="M34" s="5"/>
    </row>
    <row r="35" spans="1:13" ht="49.8" customHeight="1">
      <c r="A35" s="5"/>
      <c r="B35" s="9"/>
      <c r="C35" s="206">
        <v>1.22</v>
      </c>
      <c r="D35" s="206">
        <v>1.22</v>
      </c>
      <c r="E35" s="278" t="s">
        <v>500</v>
      </c>
      <c r="F35" s="271" t="s">
        <v>314</v>
      </c>
      <c r="G35" s="282" t="s">
        <v>117</v>
      </c>
      <c r="H35" s="287" t="s">
        <v>290</v>
      </c>
      <c r="I35" s="306">
        <v>162</v>
      </c>
      <c r="J35" s="304"/>
      <c r="K35" s="304">
        <f t="shared" si="0"/>
        <v>0</v>
      </c>
      <c r="L35" s="10"/>
      <c r="M35" s="5"/>
    </row>
    <row r="36" spans="1:13" ht="30" customHeight="1">
      <c r="A36" s="5"/>
      <c r="B36" s="9"/>
      <c r="C36" s="206">
        <v>2</v>
      </c>
      <c r="D36" s="206">
        <v>2</v>
      </c>
      <c r="E36" s="278" t="s">
        <v>500</v>
      </c>
      <c r="F36" s="281">
        <v>2</v>
      </c>
      <c r="G36" s="377" t="s">
        <v>118</v>
      </c>
      <c r="H36" s="378"/>
      <c r="I36" s="378"/>
      <c r="J36" s="378"/>
      <c r="K36" s="379"/>
      <c r="L36" s="10"/>
      <c r="M36" s="5"/>
    </row>
    <row r="37" spans="1:13" ht="30" customHeight="1">
      <c r="A37" s="5"/>
      <c r="B37" s="9"/>
      <c r="C37" s="206">
        <v>2.1</v>
      </c>
      <c r="D37" s="206">
        <v>2.1</v>
      </c>
      <c r="E37" s="278" t="s">
        <v>500</v>
      </c>
      <c r="F37" s="275" t="s">
        <v>315</v>
      </c>
      <c r="G37" s="380" t="s">
        <v>119</v>
      </c>
      <c r="H37" s="381"/>
      <c r="I37" s="381"/>
      <c r="J37" s="381"/>
      <c r="K37" s="382"/>
      <c r="L37" s="10"/>
      <c r="M37" s="5"/>
    </row>
    <row r="38" spans="1:13" ht="30" customHeight="1">
      <c r="A38" s="5"/>
      <c r="B38" s="9"/>
      <c r="C38" s="206" t="s">
        <v>471</v>
      </c>
      <c r="D38" s="206" t="s">
        <v>471</v>
      </c>
      <c r="E38" s="278" t="s">
        <v>500</v>
      </c>
      <c r="F38" s="276" t="s">
        <v>316</v>
      </c>
      <c r="G38" s="264" t="s">
        <v>120</v>
      </c>
      <c r="H38" s="286" t="s">
        <v>288</v>
      </c>
      <c r="I38" s="306">
        <v>42</v>
      </c>
      <c r="J38" s="304"/>
      <c r="K38" s="304">
        <f t="shared" si="0"/>
        <v>0</v>
      </c>
      <c r="L38" s="10"/>
      <c r="M38" s="5"/>
    </row>
    <row r="39" spans="1:13" ht="30" customHeight="1">
      <c r="A39" s="5"/>
      <c r="B39" s="9"/>
      <c r="C39" s="206" t="s">
        <v>472</v>
      </c>
      <c r="D39" s="206" t="s">
        <v>472</v>
      </c>
      <c r="E39" s="278" t="s">
        <v>500</v>
      </c>
      <c r="F39" s="276" t="s">
        <v>317</v>
      </c>
      <c r="G39" s="263" t="s">
        <v>121</v>
      </c>
      <c r="H39" s="286" t="s">
        <v>288</v>
      </c>
      <c r="I39" s="306">
        <v>20</v>
      </c>
      <c r="J39" s="304"/>
      <c r="K39" s="304">
        <f t="shared" si="0"/>
        <v>0</v>
      </c>
      <c r="L39" s="10"/>
      <c r="M39" s="5"/>
    </row>
    <row r="40" spans="1:13" ht="30" customHeight="1">
      <c r="A40" s="5"/>
      <c r="B40" s="9"/>
      <c r="C40" s="206" t="s">
        <v>473</v>
      </c>
      <c r="D40" s="206" t="s">
        <v>473</v>
      </c>
      <c r="E40" s="278" t="s">
        <v>500</v>
      </c>
      <c r="F40" s="276" t="s">
        <v>318</v>
      </c>
      <c r="G40" s="263" t="s">
        <v>122</v>
      </c>
      <c r="H40" s="286" t="s">
        <v>289</v>
      </c>
      <c r="I40" s="306">
        <v>2</v>
      </c>
      <c r="J40" s="304"/>
      <c r="K40" s="304">
        <f t="shared" si="0"/>
        <v>0</v>
      </c>
      <c r="L40" s="10"/>
      <c r="M40" s="5"/>
    </row>
    <row r="41" spans="1:13" ht="30" customHeight="1">
      <c r="A41" s="5"/>
      <c r="B41" s="9"/>
      <c r="C41" s="206" t="s">
        <v>474</v>
      </c>
      <c r="D41" s="206" t="s">
        <v>474</v>
      </c>
      <c r="E41" s="278" t="s">
        <v>500</v>
      </c>
      <c r="F41" s="276" t="s">
        <v>319</v>
      </c>
      <c r="G41" s="263" t="s">
        <v>123</v>
      </c>
      <c r="H41" s="286" t="s">
        <v>289</v>
      </c>
      <c r="I41" s="306">
        <v>8</v>
      </c>
      <c r="J41" s="304"/>
      <c r="K41" s="304">
        <f t="shared" si="0"/>
        <v>0</v>
      </c>
      <c r="L41" s="10"/>
      <c r="M41" s="5"/>
    </row>
    <row r="42" spans="1:13" ht="30" customHeight="1">
      <c r="A42" s="5"/>
      <c r="B42" s="9"/>
      <c r="C42" s="206" t="s">
        <v>475</v>
      </c>
      <c r="D42" s="206" t="s">
        <v>475</v>
      </c>
      <c r="E42" s="278" t="s">
        <v>500</v>
      </c>
      <c r="F42" s="276" t="s">
        <v>320</v>
      </c>
      <c r="G42" s="263" t="s">
        <v>124</v>
      </c>
      <c r="H42" s="286" t="s">
        <v>290</v>
      </c>
      <c r="I42" s="306">
        <v>2</v>
      </c>
      <c r="J42" s="304"/>
      <c r="K42" s="304">
        <f t="shared" si="0"/>
        <v>0</v>
      </c>
      <c r="L42" s="10"/>
      <c r="M42" s="5"/>
    </row>
    <row r="43" spans="1:13" ht="30" customHeight="1">
      <c r="A43" s="5"/>
      <c r="B43" s="9"/>
      <c r="C43" s="206" t="s">
        <v>476</v>
      </c>
      <c r="D43" s="206" t="s">
        <v>476</v>
      </c>
      <c r="E43" s="278" t="s">
        <v>500</v>
      </c>
      <c r="F43" s="276" t="s">
        <v>321</v>
      </c>
      <c r="G43" s="263" t="s">
        <v>125</v>
      </c>
      <c r="H43" s="286" t="s">
        <v>290</v>
      </c>
      <c r="I43" s="306">
        <v>2</v>
      </c>
      <c r="J43" s="304"/>
      <c r="K43" s="304">
        <f t="shared" si="0"/>
        <v>0</v>
      </c>
      <c r="L43" s="10"/>
      <c r="M43" s="5"/>
    </row>
    <row r="44" spans="1:13" ht="30" customHeight="1">
      <c r="A44" s="5"/>
      <c r="B44" s="9"/>
      <c r="C44" s="206" t="s">
        <v>477</v>
      </c>
      <c r="D44" s="206" t="s">
        <v>477</v>
      </c>
      <c r="E44" s="278" t="s">
        <v>500</v>
      </c>
      <c r="F44" s="276" t="s">
        <v>322</v>
      </c>
      <c r="G44" s="265" t="s">
        <v>126</v>
      </c>
      <c r="H44" s="286" t="s">
        <v>287</v>
      </c>
      <c r="I44" s="306">
        <v>18</v>
      </c>
      <c r="J44" s="304"/>
      <c r="K44" s="304">
        <f t="shared" si="0"/>
        <v>0</v>
      </c>
      <c r="L44" s="10"/>
      <c r="M44" s="5"/>
    </row>
    <row r="45" spans="1:13" ht="30" customHeight="1">
      <c r="A45" s="5"/>
      <c r="B45" s="9"/>
      <c r="C45" s="206" t="s">
        <v>478</v>
      </c>
      <c r="D45" s="206" t="s">
        <v>478</v>
      </c>
      <c r="E45" s="278" t="s">
        <v>500</v>
      </c>
      <c r="F45" s="276" t="s">
        <v>323</v>
      </c>
      <c r="G45" s="266" t="s">
        <v>127</v>
      </c>
      <c r="H45" s="286" t="s">
        <v>287</v>
      </c>
      <c r="I45" s="306">
        <v>5</v>
      </c>
      <c r="J45" s="304"/>
      <c r="K45" s="304">
        <f t="shared" si="0"/>
        <v>0</v>
      </c>
      <c r="L45" s="10"/>
      <c r="M45" s="5"/>
    </row>
    <row r="46" spans="1:13" ht="30" customHeight="1">
      <c r="A46" s="5"/>
      <c r="B46" s="9"/>
      <c r="C46" s="206" t="s">
        <v>479</v>
      </c>
      <c r="D46" s="206" t="s">
        <v>479</v>
      </c>
      <c r="E46" s="278" t="s">
        <v>500</v>
      </c>
      <c r="F46" s="276" t="s">
        <v>324</v>
      </c>
      <c r="G46" s="266" t="s">
        <v>128</v>
      </c>
      <c r="H46" s="286" t="s">
        <v>287</v>
      </c>
      <c r="I46" s="306">
        <v>10</v>
      </c>
      <c r="J46" s="304"/>
      <c r="K46" s="304">
        <f t="shared" si="0"/>
        <v>0</v>
      </c>
      <c r="L46" s="10"/>
      <c r="M46" s="5"/>
    </row>
    <row r="47" spans="1:13" ht="30" customHeight="1">
      <c r="A47" s="5"/>
      <c r="B47" s="9"/>
      <c r="C47" s="206" t="s">
        <v>480</v>
      </c>
      <c r="D47" s="206" t="s">
        <v>480</v>
      </c>
      <c r="E47" s="278" t="s">
        <v>500</v>
      </c>
      <c r="F47" s="276" t="s">
        <v>325</v>
      </c>
      <c r="G47" s="263" t="s">
        <v>129</v>
      </c>
      <c r="H47" s="286" t="s">
        <v>287</v>
      </c>
      <c r="I47" s="306">
        <v>20</v>
      </c>
      <c r="J47" s="304"/>
      <c r="K47" s="304">
        <f t="shared" si="0"/>
        <v>0</v>
      </c>
      <c r="L47" s="10"/>
      <c r="M47" s="5"/>
    </row>
    <row r="48" spans="1:13" ht="30" customHeight="1">
      <c r="A48" s="5"/>
      <c r="B48" s="9"/>
      <c r="C48" s="206" t="s">
        <v>481</v>
      </c>
      <c r="D48" s="206" t="s">
        <v>481</v>
      </c>
      <c r="E48" s="278" t="s">
        <v>500</v>
      </c>
      <c r="F48" s="276" t="s">
        <v>326</v>
      </c>
      <c r="G48" s="263" t="s">
        <v>130</v>
      </c>
      <c r="H48" s="286" t="s">
        <v>287</v>
      </c>
      <c r="I48" s="306">
        <v>5</v>
      </c>
      <c r="J48" s="304"/>
      <c r="K48" s="304">
        <f t="shared" si="0"/>
        <v>0</v>
      </c>
      <c r="L48" s="10"/>
      <c r="M48" s="5"/>
    </row>
    <row r="49" spans="1:13" ht="30" customHeight="1">
      <c r="A49" s="5"/>
      <c r="B49" s="9"/>
      <c r="C49" s="206" t="s">
        <v>482</v>
      </c>
      <c r="D49" s="206" t="s">
        <v>482</v>
      </c>
      <c r="E49" s="278" t="s">
        <v>500</v>
      </c>
      <c r="F49" s="276" t="s">
        <v>327</v>
      </c>
      <c r="G49" s="263" t="s">
        <v>131</v>
      </c>
      <c r="H49" s="286" t="s">
        <v>287</v>
      </c>
      <c r="I49" s="306">
        <v>10</v>
      </c>
      <c r="J49" s="304"/>
      <c r="K49" s="304">
        <f t="shared" si="0"/>
        <v>0</v>
      </c>
      <c r="L49" s="10"/>
      <c r="M49" s="5"/>
    </row>
    <row r="50" spans="1:13" ht="30" customHeight="1">
      <c r="A50" s="5"/>
      <c r="B50" s="9"/>
      <c r="C50" s="206" t="s">
        <v>483</v>
      </c>
      <c r="D50" s="206" t="s">
        <v>483</v>
      </c>
      <c r="E50" s="278" t="s">
        <v>500</v>
      </c>
      <c r="F50" s="276" t="s">
        <v>328</v>
      </c>
      <c r="G50" s="265" t="s">
        <v>132</v>
      </c>
      <c r="H50" s="286" t="s">
        <v>287</v>
      </c>
      <c r="I50" s="306">
        <v>20</v>
      </c>
      <c r="J50" s="304"/>
      <c r="K50" s="304">
        <f t="shared" si="0"/>
        <v>0</v>
      </c>
      <c r="L50" s="10"/>
      <c r="M50" s="5"/>
    </row>
    <row r="51" spans="1:13" ht="30" customHeight="1">
      <c r="A51" s="5"/>
      <c r="B51" s="9"/>
      <c r="C51" s="206">
        <v>3</v>
      </c>
      <c r="D51" s="206">
        <v>3</v>
      </c>
      <c r="E51" s="278" t="s">
        <v>500</v>
      </c>
      <c r="F51" s="275" t="s">
        <v>329</v>
      </c>
      <c r="G51" s="383" t="s">
        <v>133</v>
      </c>
      <c r="H51" s="384"/>
      <c r="I51" s="384"/>
      <c r="J51" s="384"/>
      <c r="K51" s="385"/>
      <c r="L51" s="10"/>
      <c r="M51" s="5"/>
    </row>
    <row r="52" spans="1:13" ht="30" customHeight="1">
      <c r="A52" s="5"/>
      <c r="B52" s="9"/>
      <c r="C52" s="206">
        <v>3.1</v>
      </c>
      <c r="D52" s="206">
        <v>3.1</v>
      </c>
      <c r="E52" s="278" t="s">
        <v>500</v>
      </c>
      <c r="F52" s="276" t="s">
        <v>330</v>
      </c>
      <c r="G52" s="263" t="s">
        <v>134</v>
      </c>
      <c r="H52" s="286" t="s">
        <v>288</v>
      </c>
      <c r="I52" s="306">
        <v>144.38999999999999</v>
      </c>
      <c r="J52" s="304"/>
      <c r="K52" s="304">
        <f t="shared" si="0"/>
        <v>0</v>
      </c>
      <c r="L52" s="10"/>
      <c r="M52" s="5"/>
    </row>
    <row r="53" spans="1:13" ht="30" customHeight="1">
      <c r="A53" s="5"/>
      <c r="B53" s="9"/>
      <c r="C53" s="206">
        <v>4</v>
      </c>
      <c r="D53" s="206">
        <v>4</v>
      </c>
      <c r="E53" s="278" t="s">
        <v>500</v>
      </c>
      <c r="F53" s="275" t="s">
        <v>331</v>
      </c>
      <c r="G53" s="383" t="s">
        <v>135</v>
      </c>
      <c r="H53" s="384"/>
      <c r="I53" s="384"/>
      <c r="J53" s="384"/>
      <c r="K53" s="385"/>
      <c r="L53" s="10"/>
      <c r="M53" s="5"/>
    </row>
    <row r="54" spans="1:13" ht="30" customHeight="1">
      <c r="A54" s="5"/>
      <c r="B54" s="9"/>
      <c r="C54" s="206">
        <v>4.0999999999999996</v>
      </c>
      <c r="D54" s="206">
        <v>4.0999999999999996</v>
      </c>
      <c r="E54" s="278" t="s">
        <v>500</v>
      </c>
      <c r="F54" s="276" t="s">
        <v>332</v>
      </c>
      <c r="G54" s="263" t="s">
        <v>136</v>
      </c>
      <c r="H54" s="286" t="s">
        <v>287</v>
      </c>
      <c r="I54" s="306">
        <v>1572.45</v>
      </c>
      <c r="J54" s="304"/>
      <c r="K54" s="304">
        <f t="shared" si="0"/>
        <v>0</v>
      </c>
      <c r="L54" s="10"/>
      <c r="M54" s="5"/>
    </row>
    <row r="55" spans="1:13" ht="30" customHeight="1">
      <c r="A55" s="5"/>
      <c r="B55" s="9"/>
      <c r="C55" s="206">
        <v>5</v>
      </c>
      <c r="D55" s="206">
        <v>5</v>
      </c>
      <c r="E55" s="278" t="s">
        <v>500</v>
      </c>
      <c r="F55" s="275" t="s">
        <v>333</v>
      </c>
      <c r="G55" s="383" t="s">
        <v>137</v>
      </c>
      <c r="H55" s="384"/>
      <c r="I55" s="384"/>
      <c r="J55" s="384"/>
      <c r="K55" s="385"/>
      <c r="L55" s="10"/>
      <c r="M55" s="5"/>
    </row>
    <row r="56" spans="1:13" ht="30" customHeight="1">
      <c r="A56" s="5"/>
      <c r="B56" s="9"/>
      <c r="C56" s="206">
        <v>5.0999999999999996</v>
      </c>
      <c r="D56" s="206">
        <v>5.0999999999999996</v>
      </c>
      <c r="E56" s="278" t="s">
        <v>500</v>
      </c>
      <c r="F56" s="276" t="s">
        <v>334</v>
      </c>
      <c r="G56" s="263" t="s">
        <v>138</v>
      </c>
      <c r="H56" s="286" t="s">
        <v>288</v>
      </c>
      <c r="I56" s="306">
        <v>8</v>
      </c>
      <c r="J56" s="304"/>
      <c r="K56" s="304">
        <f t="shared" si="0"/>
        <v>0</v>
      </c>
      <c r="L56" s="10"/>
      <c r="M56" s="5"/>
    </row>
    <row r="57" spans="1:13" ht="30" customHeight="1">
      <c r="A57" s="5"/>
      <c r="B57" s="9"/>
      <c r="C57" s="206">
        <v>6</v>
      </c>
      <c r="D57" s="206">
        <v>6</v>
      </c>
      <c r="E57" s="278" t="s">
        <v>500</v>
      </c>
      <c r="F57" s="275" t="s">
        <v>335</v>
      </c>
      <c r="G57" s="383" t="s">
        <v>139</v>
      </c>
      <c r="H57" s="384"/>
      <c r="I57" s="384"/>
      <c r="J57" s="384"/>
      <c r="K57" s="385"/>
      <c r="L57" s="10"/>
      <c r="M57" s="5"/>
    </row>
    <row r="58" spans="1:13" ht="30" customHeight="1">
      <c r="A58" s="5"/>
      <c r="B58" s="9"/>
      <c r="C58" s="206">
        <v>6.1</v>
      </c>
      <c r="D58" s="206">
        <v>6.1</v>
      </c>
      <c r="E58" s="278" t="s">
        <v>500</v>
      </c>
      <c r="F58" s="276" t="s">
        <v>336</v>
      </c>
      <c r="G58" s="263" t="s">
        <v>140</v>
      </c>
      <c r="H58" s="286" t="s">
        <v>289</v>
      </c>
      <c r="I58" s="306">
        <v>1</v>
      </c>
      <c r="J58" s="304"/>
      <c r="K58" s="304">
        <f t="shared" si="0"/>
        <v>0</v>
      </c>
      <c r="L58" s="10"/>
      <c r="M58" s="5"/>
    </row>
    <row r="59" spans="1:13" ht="30" customHeight="1">
      <c r="A59" s="5"/>
      <c r="B59" s="9"/>
      <c r="C59" s="206">
        <v>7</v>
      </c>
      <c r="D59" s="206">
        <v>7</v>
      </c>
      <c r="E59" s="278" t="s">
        <v>500</v>
      </c>
      <c r="F59" s="275" t="s">
        <v>337</v>
      </c>
      <c r="G59" s="383" t="s">
        <v>141</v>
      </c>
      <c r="H59" s="384"/>
      <c r="I59" s="384"/>
      <c r="J59" s="384"/>
      <c r="K59" s="385"/>
      <c r="L59" s="10"/>
      <c r="M59" s="5"/>
    </row>
    <row r="60" spans="1:13" ht="30" customHeight="1">
      <c r="A60" s="5"/>
      <c r="B60" s="9"/>
      <c r="C60" s="206">
        <v>7.1</v>
      </c>
      <c r="D60" s="206">
        <v>7.1</v>
      </c>
      <c r="E60" s="278" t="s">
        <v>500</v>
      </c>
      <c r="F60" s="276" t="s">
        <v>338</v>
      </c>
      <c r="G60" s="263" t="s">
        <v>142</v>
      </c>
      <c r="H60" s="286" t="s">
        <v>288</v>
      </c>
      <c r="I60" s="306">
        <v>10</v>
      </c>
      <c r="J60" s="304"/>
      <c r="K60" s="304">
        <f t="shared" si="0"/>
        <v>0</v>
      </c>
      <c r="L60" s="10"/>
      <c r="M60" s="5"/>
    </row>
    <row r="61" spans="1:13" ht="30" customHeight="1">
      <c r="A61" s="5"/>
      <c r="B61" s="9"/>
      <c r="C61" s="206">
        <v>7.2</v>
      </c>
      <c r="D61" s="206">
        <v>7.2</v>
      </c>
      <c r="E61" s="278" t="s">
        <v>500</v>
      </c>
      <c r="F61" s="276" t="s">
        <v>339</v>
      </c>
      <c r="G61" s="263" t="s">
        <v>143</v>
      </c>
      <c r="H61" s="286" t="s">
        <v>289</v>
      </c>
      <c r="I61" s="306">
        <v>1</v>
      </c>
      <c r="J61" s="304"/>
      <c r="K61" s="304">
        <f t="shared" si="0"/>
        <v>0</v>
      </c>
      <c r="L61" s="10"/>
      <c r="M61" s="5"/>
    </row>
    <row r="62" spans="1:13" ht="30" customHeight="1">
      <c r="A62" s="5"/>
      <c r="B62" s="9"/>
      <c r="C62" s="206">
        <v>8</v>
      </c>
      <c r="D62" s="206">
        <v>8</v>
      </c>
      <c r="E62" s="278" t="s">
        <v>500</v>
      </c>
      <c r="F62" s="275" t="s">
        <v>340</v>
      </c>
      <c r="G62" s="383" t="s">
        <v>144</v>
      </c>
      <c r="H62" s="384"/>
      <c r="I62" s="384"/>
      <c r="J62" s="384"/>
      <c r="K62" s="385"/>
      <c r="L62" s="10"/>
      <c r="M62" s="5"/>
    </row>
    <row r="63" spans="1:13" ht="30" customHeight="1">
      <c r="A63" s="5"/>
      <c r="B63" s="9"/>
      <c r="C63" s="206">
        <v>8.1</v>
      </c>
      <c r="D63" s="206">
        <v>8.1</v>
      </c>
      <c r="E63" s="278" t="s">
        <v>500</v>
      </c>
      <c r="F63" s="276" t="s">
        <v>341</v>
      </c>
      <c r="G63" s="267" t="s">
        <v>145</v>
      </c>
      <c r="H63" s="286" t="s">
        <v>289</v>
      </c>
      <c r="I63" s="306">
        <v>1</v>
      </c>
      <c r="J63" s="304"/>
      <c r="K63" s="304">
        <f t="shared" si="0"/>
        <v>0</v>
      </c>
      <c r="L63" s="10"/>
      <c r="M63" s="5"/>
    </row>
    <row r="64" spans="1:13" ht="30" customHeight="1">
      <c r="A64" s="5"/>
      <c r="B64" s="9"/>
      <c r="C64" s="206">
        <v>8.1999999999999993</v>
      </c>
      <c r="D64" s="206">
        <v>8.1999999999999993</v>
      </c>
      <c r="E64" s="278" t="s">
        <v>500</v>
      </c>
      <c r="F64" s="276" t="s">
        <v>342</v>
      </c>
      <c r="G64" s="263" t="s">
        <v>146</v>
      </c>
      <c r="H64" s="286" t="s">
        <v>288</v>
      </c>
      <c r="I64" s="306">
        <v>5</v>
      </c>
      <c r="J64" s="304"/>
      <c r="K64" s="304">
        <f t="shared" si="0"/>
        <v>0</v>
      </c>
      <c r="L64" s="10"/>
      <c r="M64" s="5"/>
    </row>
    <row r="65" spans="1:13" ht="30" customHeight="1">
      <c r="A65" s="5"/>
      <c r="B65" s="9"/>
      <c r="C65" s="206">
        <v>8.3000000000000007</v>
      </c>
      <c r="D65" s="206">
        <v>8.3000000000000007</v>
      </c>
      <c r="E65" s="288" t="s">
        <v>500</v>
      </c>
      <c r="F65" s="289" t="s">
        <v>343</v>
      </c>
      <c r="G65" s="282" t="s">
        <v>147</v>
      </c>
      <c r="H65" s="287" t="s">
        <v>288</v>
      </c>
      <c r="I65" s="306">
        <v>10</v>
      </c>
      <c r="J65" s="304"/>
      <c r="K65" s="304">
        <f t="shared" si="0"/>
        <v>0</v>
      </c>
      <c r="L65" s="10"/>
      <c r="M65" s="5"/>
    </row>
    <row r="66" spans="1:13" ht="30" customHeight="1">
      <c r="A66" s="5"/>
      <c r="B66" s="9"/>
      <c r="C66" s="206">
        <v>9</v>
      </c>
      <c r="D66" s="206">
        <v>9</v>
      </c>
      <c r="E66" s="288" t="s">
        <v>641</v>
      </c>
      <c r="F66" s="294">
        <v>8</v>
      </c>
      <c r="G66" s="390" t="s">
        <v>148</v>
      </c>
      <c r="H66" s="391"/>
      <c r="I66" s="391"/>
      <c r="J66" s="391"/>
      <c r="K66" s="392"/>
      <c r="L66" s="10"/>
      <c r="M66" s="5"/>
    </row>
    <row r="67" spans="1:13" ht="30" customHeight="1">
      <c r="A67" s="5"/>
      <c r="B67" s="9"/>
      <c r="C67" s="206">
        <v>9.1</v>
      </c>
      <c r="D67" s="206">
        <v>9.1</v>
      </c>
      <c r="E67" s="288" t="s">
        <v>642</v>
      </c>
      <c r="F67" s="309" t="s">
        <v>344</v>
      </c>
      <c r="G67" s="387" t="s">
        <v>149</v>
      </c>
      <c r="H67" s="388"/>
      <c r="I67" s="388"/>
      <c r="J67" s="388"/>
      <c r="K67" s="389"/>
      <c r="L67" s="10"/>
      <c r="M67" s="5"/>
    </row>
    <row r="68" spans="1:13" ht="52.8" customHeight="1">
      <c r="A68" s="5"/>
      <c r="B68" s="9"/>
      <c r="C68" s="206" t="s">
        <v>484</v>
      </c>
      <c r="D68" s="206" t="s">
        <v>484</v>
      </c>
      <c r="E68" s="288" t="s">
        <v>643</v>
      </c>
      <c r="F68" s="276" t="s">
        <v>345</v>
      </c>
      <c r="G68" s="263" t="s">
        <v>150</v>
      </c>
      <c r="H68" s="286" t="s">
        <v>289</v>
      </c>
      <c r="I68" s="306">
        <v>100</v>
      </c>
      <c r="J68" s="304"/>
      <c r="K68" s="304">
        <f t="shared" si="0"/>
        <v>0</v>
      </c>
      <c r="L68" s="10"/>
      <c r="M68" s="5"/>
    </row>
    <row r="69" spans="1:13" ht="52.8" customHeight="1">
      <c r="A69" s="5"/>
      <c r="B69" s="9"/>
      <c r="C69" s="206" t="s">
        <v>485</v>
      </c>
      <c r="D69" s="206" t="s">
        <v>485</v>
      </c>
      <c r="E69" s="288" t="s">
        <v>644</v>
      </c>
      <c r="F69" s="276" t="s">
        <v>501</v>
      </c>
      <c r="G69" s="263" t="s">
        <v>502</v>
      </c>
      <c r="H69" s="286" t="s">
        <v>289</v>
      </c>
      <c r="I69" s="306">
        <v>100</v>
      </c>
      <c r="J69" s="304"/>
      <c r="K69" s="304">
        <f t="shared" si="0"/>
        <v>0</v>
      </c>
      <c r="L69" s="10"/>
      <c r="M69" s="5"/>
    </row>
    <row r="70" spans="1:13" ht="52.8" customHeight="1">
      <c r="A70" s="5"/>
      <c r="B70" s="9"/>
      <c r="C70" s="206" t="s">
        <v>486</v>
      </c>
      <c r="D70" s="206" t="s">
        <v>486</v>
      </c>
      <c r="E70" s="288" t="s">
        <v>645</v>
      </c>
      <c r="F70" s="276" t="s">
        <v>346</v>
      </c>
      <c r="G70" s="263" t="s">
        <v>151</v>
      </c>
      <c r="H70" s="286" t="s">
        <v>289</v>
      </c>
      <c r="I70" s="306">
        <v>50</v>
      </c>
      <c r="J70" s="304"/>
      <c r="K70" s="304">
        <f t="shared" si="0"/>
        <v>0</v>
      </c>
      <c r="L70" s="10"/>
      <c r="M70" s="5"/>
    </row>
    <row r="71" spans="1:13" ht="52.8" customHeight="1">
      <c r="A71" s="5"/>
      <c r="B71" s="9"/>
      <c r="C71" s="206" t="s">
        <v>488</v>
      </c>
      <c r="D71" s="206" t="s">
        <v>488</v>
      </c>
      <c r="E71" s="288" t="s">
        <v>646</v>
      </c>
      <c r="F71" s="276" t="s">
        <v>503</v>
      </c>
      <c r="G71" s="263" t="s">
        <v>504</v>
      </c>
      <c r="H71" s="286" t="s">
        <v>289</v>
      </c>
      <c r="I71" s="306">
        <v>10</v>
      </c>
      <c r="J71" s="304"/>
      <c r="K71" s="304">
        <f t="shared" si="0"/>
        <v>0</v>
      </c>
      <c r="L71" s="10"/>
      <c r="M71" s="5"/>
    </row>
    <row r="72" spans="1:13" ht="52.8" customHeight="1">
      <c r="A72" s="5"/>
      <c r="B72" s="9"/>
      <c r="C72" s="206" t="s">
        <v>487</v>
      </c>
      <c r="D72" s="206" t="s">
        <v>487</v>
      </c>
      <c r="E72" s="288" t="s">
        <v>647</v>
      </c>
      <c r="F72" s="276" t="s">
        <v>505</v>
      </c>
      <c r="G72" s="263" t="s">
        <v>506</v>
      </c>
      <c r="H72" s="286" t="s">
        <v>289</v>
      </c>
      <c r="I72" s="306">
        <v>10</v>
      </c>
      <c r="J72" s="304"/>
      <c r="K72" s="304">
        <f t="shared" si="0"/>
        <v>0</v>
      </c>
      <c r="L72" s="10"/>
      <c r="M72" s="5"/>
    </row>
    <row r="73" spans="1:13" ht="52.8" customHeight="1">
      <c r="A73" s="5"/>
      <c r="B73" s="9"/>
      <c r="C73" s="206" t="s">
        <v>583</v>
      </c>
      <c r="D73" s="206" t="s">
        <v>583</v>
      </c>
      <c r="E73" s="288" t="s">
        <v>648</v>
      </c>
      <c r="F73" s="276" t="s">
        <v>507</v>
      </c>
      <c r="G73" s="263" t="s">
        <v>508</v>
      </c>
      <c r="H73" s="286" t="s">
        <v>289</v>
      </c>
      <c r="I73" s="306">
        <v>5</v>
      </c>
      <c r="J73" s="304"/>
      <c r="K73" s="304">
        <f t="shared" si="0"/>
        <v>0</v>
      </c>
      <c r="L73" s="10"/>
      <c r="M73" s="5"/>
    </row>
    <row r="74" spans="1:13" ht="52.8" customHeight="1">
      <c r="A74" s="5"/>
      <c r="B74" s="9"/>
      <c r="C74" s="206" t="s">
        <v>584</v>
      </c>
      <c r="D74" s="206" t="s">
        <v>584</v>
      </c>
      <c r="E74" s="288" t="s">
        <v>649</v>
      </c>
      <c r="F74" s="276" t="s">
        <v>509</v>
      </c>
      <c r="G74" s="263" t="s">
        <v>510</v>
      </c>
      <c r="H74" s="286" t="s">
        <v>289</v>
      </c>
      <c r="I74" s="306">
        <v>5</v>
      </c>
      <c r="J74" s="304"/>
      <c r="K74" s="304">
        <f t="shared" si="0"/>
        <v>0</v>
      </c>
      <c r="L74" s="10"/>
      <c r="M74" s="5"/>
    </row>
    <row r="75" spans="1:13" ht="52.8" customHeight="1">
      <c r="A75" s="5"/>
      <c r="B75" s="9"/>
      <c r="C75" s="206" t="s">
        <v>585</v>
      </c>
      <c r="D75" s="206" t="s">
        <v>585</v>
      </c>
      <c r="E75" s="288" t="s">
        <v>650</v>
      </c>
      <c r="F75" s="276" t="s">
        <v>511</v>
      </c>
      <c r="G75" s="263" t="s">
        <v>512</v>
      </c>
      <c r="H75" s="286" t="s">
        <v>289</v>
      </c>
      <c r="I75" s="306">
        <v>250</v>
      </c>
      <c r="J75" s="304"/>
      <c r="K75" s="304">
        <f t="shared" si="0"/>
        <v>0</v>
      </c>
      <c r="L75" s="10"/>
      <c r="M75" s="5"/>
    </row>
    <row r="76" spans="1:13" ht="52.8" customHeight="1">
      <c r="A76" s="5"/>
      <c r="B76" s="9"/>
      <c r="C76" s="206" t="s">
        <v>586</v>
      </c>
      <c r="D76" s="206" t="s">
        <v>586</v>
      </c>
      <c r="E76" s="288" t="s">
        <v>651</v>
      </c>
      <c r="F76" s="276" t="s">
        <v>345</v>
      </c>
      <c r="G76" s="263" t="s">
        <v>150</v>
      </c>
      <c r="H76" s="286" t="s">
        <v>289</v>
      </c>
      <c r="I76" s="306">
        <v>100</v>
      </c>
      <c r="J76" s="304"/>
      <c r="K76" s="304">
        <f t="shared" si="0"/>
        <v>0</v>
      </c>
      <c r="L76" s="10"/>
      <c r="M76" s="5"/>
    </row>
    <row r="77" spans="1:13" ht="52.8" customHeight="1">
      <c r="A77" s="5"/>
      <c r="B77" s="9"/>
      <c r="C77" s="206" t="s">
        <v>587</v>
      </c>
      <c r="D77" s="206" t="s">
        <v>587</v>
      </c>
      <c r="E77" s="288" t="s">
        <v>652</v>
      </c>
      <c r="F77" s="276" t="s">
        <v>346</v>
      </c>
      <c r="G77" s="263" t="s">
        <v>151</v>
      </c>
      <c r="H77" s="286" t="s">
        <v>289</v>
      </c>
      <c r="I77" s="306">
        <v>5</v>
      </c>
      <c r="J77" s="304"/>
      <c r="K77" s="304">
        <f t="shared" si="0"/>
        <v>0</v>
      </c>
      <c r="L77" s="10"/>
      <c r="M77" s="5"/>
    </row>
    <row r="78" spans="1:13" ht="30" customHeight="1">
      <c r="A78" s="5"/>
      <c r="B78" s="9"/>
      <c r="C78" s="206" t="s">
        <v>588</v>
      </c>
      <c r="D78" s="206" t="s">
        <v>588</v>
      </c>
      <c r="E78" s="288" t="s">
        <v>653</v>
      </c>
      <c r="F78" s="276" t="s">
        <v>347</v>
      </c>
      <c r="G78" s="267" t="s">
        <v>152</v>
      </c>
      <c r="H78" s="286" t="s">
        <v>289</v>
      </c>
      <c r="I78" s="306">
        <v>15</v>
      </c>
      <c r="J78" s="304"/>
      <c r="K78" s="304">
        <f t="shared" si="0"/>
        <v>0</v>
      </c>
      <c r="L78" s="10"/>
      <c r="M78" s="5"/>
    </row>
    <row r="79" spans="1:13" ht="51" customHeight="1">
      <c r="A79" s="5"/>
      <c r="B79" s="9"/>
      <c r="C79" s="206" t="s">
        <v>589</v>
      </c>
      <c r="D79" s="206" t="s">
        <v>589</v>
      </c>
      <c r="E79" s="288" t="s">
        <v>654</v>
      </c>
      <c r="F79" s="276" t="s">
        <v>348</v>
      </c>
      <c r="G79" s="263" t="s">
        <v>153</v>
      </c>
      <c r="H79" s="286" t="s">
        <v>289</v>
      </c>
      <c r="I79" s="306">
        <v>5</v>
      </c>
      <c r="J79" s="304"/>
      <c r="K79" s="304">
        <f t="shared" si="0"/>
        <v>0</v>
      </c>
      <c r="L79" s="10"/>
      <c r="M79" s="5"/>
    </row>
    <row r="80" spans="1:13" ht="66.599999999999994" customHeight="1">
      <c r="A80" s="5"/>
      <c r="B80" s="9"/>
      <c r="C80" s="206" t="s">
        <v>590</v>
      </c>
      <c r="D80" s="206" t="s">
        <v>590</v>
      </c>
      <c r="E80" s="288" t="s">
        <v>655</v>
      </c>
      <c r="F80" s="276" t="s">
        <v>349</v>
      </c>
      <c r="G80" s="267" t="s">
        <v>154</v>
      </c>
      <c r="H80" s="286" t="s">
        <v>289</v>
      </c>
      <c r="I80" s="306">
        <v>30</v>
      </c>
      <c r="J80" s="304"/>
      <c r="K80" s="304">
        <f t="shared" ref="K80:K143" si="1">+J80*I80</f>
        <v>0</v>
      </c>
      <c r="L80" s="10"/>
      <c r="M80" s="5"/>
    </row>
    <row r="81" spans="1:13" ht="30" customHeight="1">
      <c r="A81" s="5"/>
      <c r="B81" s="9"/>
      <c r="C81" s="206" t="s">
        <v>591</v>
      </c>
      <c r="D81" s="206" t="s">
        <v>591</v>
      </c>
      <c r="E81" s="288" t="s">
        <v>656</v>
      </c>
      <c r="F81" s="276" t="s">
        <v>347</v>
      </c>
      <c r="G81" s="267" t="s">
        <v>152</v>
      </c>
      <c r="H81" s="286" t="s">
        <v>289</v>
      </c>
      <c r="I81" s="306">
        <v>5</v>
      </c>
      <c r="J81" s="304"/>
      <c r="K81" s="304">
        <f t="shared" si="1"/>
        <v>0</v>
      </c>
      <c r="L81" s="10"/>
      <c r="M81" s="5"/>
    </row>
    <row r="82" spans="1:13" ht="30" customHeight="1">
      <c r="A82" s="5"/>
      <c r="B82" s="9"/>
      <c r="C82" s="206" t="s">
        <v>592</v>
      </c>
      <c r="D82" s="206" t="s">
        <v>592</v>
      </c>
      <c r="E82" s="288" t="s">
        <v>657</v>
      </c>
      <c r="F82" s="276" t="s">
        <v>513</v>
      </c>
      <c r="G82" s="267" t="s">
        <v>514</v>
      </c>
      <c r="H82" s="286" t="s">
        <v>289</v>
      </c>
      <c r="I82" s="306">
        <v>5</v>
      </c>
      <c r="J82" s="304"/>
      <c r="K82" s="304">
        <f t="shared" si="1"/>
        <v>0</v>
      </c>
      <c r="L82" s="10"/>
      <c r="M82" s="5"/>
    </row>
    <row r="83" spans="1:13" ht="59.4" customHeight="1">
      <c r="A83" s="5"/>
      <c r="B83" s="9"/>
      <c r="C83" s="206" t="s">
        <v>593</v>
      </c>
      <c r="D83" s="206" t="s">
        <v>593</v>
      </c>
      <c r="E83" s="288" t="s">
        <v>658</v>
      </c>
      <c r="F83" s="276" t="s">
        <v>515</v>
      </c>
      <c r="G83" s="267" t="s">
        <v>516</v>
      </c>
      <c r="H83" s="286" t="s">
        <v>288</v>
      </c>
      <c r="I83" s="306">
        <v>100</v>
      </c>
      <c r="J83" s="304"/>
      <c r="K83" s="304">
        <f t="shared" si="1"/>
        <v>0</v>
      </c>
      <c r="L83" s="10"/>
      <c r="M83" s="5"/>
    </row>
    <row r="84" spans="1:13" ht="59.4" customHeight="1">
      <c r="A84" s="5"/>
      <c r="B84" s="9"/>
      <c r="C84" s="206" t="s">
        <v>594</v>
      </c>
      <c r="D84" s="206" t="s">
        <v>594</v>
      </c>
      <c r="E84" s="288" t="s">
        <v>659</v>
      </c>
      <c r="F84" s="276" t="s">
        <v>517</v>
      </c>
      <c r="G84" s="267" t="s">
        <v>518</v>
      </c>
      <c r="H84" s="286" t="s">
        <v>288</v>
      </c>
      <c r="I84" s="306">
        <v>150</v>
      </c>
      <c r="J84" s="304"/>
      <c r="K84" s="304">
        <f t="shared" si="1"/>
        <v>0</v>
      </c>
      <c r="L84" s="10"/>
      <c r="M84" s="5"/>
    </row>
    <row r="85" spans="1:13" ht="59.4" customHeight="1">
      <c r="A85" s="5"/>
      <c r="B85" s="9"/>
      <c r="C85" s="206" t="s">
        <v>595</v>
      </c>
      <c r="D85" s="206" t="s">
        <v>595</v>
      </c>
      <c r="E85" s="288" t="s">
        <v>660</v>
      </c>
      <c r="F85" s="276" t="s">
        <v>519</v>
      </c>
      <c r="G85" s="267" t="s">
        <v>520</v>
      </c>
      <c r="H85" s="286" t="s">
        <v>288</v>
      </c>
      <c r="I85" s="306">
        <v>200</v>
      </c>
      <c r="J85" s="304"/>
      <c r="K85" s="304">
        <f t="shared" si="1"/>
        <v>0</v>
      </c>
      <c r="L85" s="10"/>
      <c r="M85" s="5"/>
    </row>
    <row r="86" spans="1:13" ht="59.4" customHeight="1">
      <c r="A86" s="5"/>
      <c r="B86" s="9"/>
      <c r="C86" s="206" t="s">
        <v>596</v>
      </c>
      <c r="D86" s="206" t="s">
        <v>596</v>
      </c>
      <c r="E86" s="288" t="s">
        <v>661</v>
      </c>
      <c r="F86" s="276" t="s">
        <v>521</v>
      </c>
      <c r="G86" s="267" t="s">
        <v>522</v>
      </c>
      <c r="H86" s="286" t="s">
        <v>288</v>
      </c>
      <c r="I86" s="306">
        <v>50</v>
      </c>
      <c r="J86" s="304"/>
      <c r="K86" s="304">
        <f t="shared" si="1"/>
        <v>0</v>
      </c>
      <c r="L86" s="10"/>
      <c r="M86" s="5"/>
    </row>
    <row r="87" spans="1:13" ht="30" customHeight="1">
      <c r="A87" s="5"/>
      <c r="B87" s="9"/>
      <c r="C87" s="206">
        <v>10</v>
      </c>
      <c r="D87" s="206">
        <v>10</v>
      </c>
      <c r="E87" s="288" t="s">
        <v>662</v>
      </c>
      <c r="F87" s="292" t="s">
        <v>350</v>
      </c>
      <c r="G87" s="387" t="s">
        <v>155</v>
      </c>
      <c r="H87" s="388"/>
      <c r="I87" s="388"/>
      <c r="J87" s="388"/>
      <c r="K87" s="389"/>
      <c r="L87" s="10"/>
      <c r="M87" s="5"/>
    </row>
    <row r="88" spans="1:13" ht="30" customHeight="1">
      <c r="A88" s="5"/>
      <c r="B88" s="9"/>
      <c r="C88" s="206">
        <v>10.1</v>
      </c>
      <c r="D88" s="206">
        <v>10.1</v>
      </c>
      <c r="E88" s="288" t="s">
        <v>663</v>
      </c>
      <c r="F88" s="276" t="s">
        <v>351</v>
      </c>
      <c r="G88" s="263" t="s">
        <v>156</v>
      </c>
      <c r="H88" s="286" t="s">
        <v>288</v>
      </c>
      <c r="I88" s="306">
        <v>250</v>
      </c>
      <c r="J88" s="304"/>
      <c r="K88" s="304">
        <f t="shared" si="1"/>
        <v>0</v>
      </c>
      <c r="L88" s="10"/>
      <c r="M88" s="5"/>
    </row>
    <row r="89" spans="1:13" ht="30" customHeight="1">
      <c r="A89" s="5"/>
      <c r="B89" s="9"/>
      <c r="C89" s="206">
        <v>10.199999999999999</v>
      </c>
      <c r="D89" s="206">
        <v>10.199999999999999</v>
      </c>
      <c r="E89" s="288" t="s">
        <v>664</v>
      </c>
      <c r="F89" s="276" t="s">
        <v>523</v>
      </c>
      <c r="G89" s="263" t="s">
        <v>524</v>
      </c>
      <c r="H89" s="286" t="s">
        <v>288</v>
      </c>
      <c r="I89" s="306">
        <v>150</v>
      </c>
      <c r="J89" s="304"/>
      <c r="K89" s="304">
        <f t="shared" si="1"/>
        <v>0</v>
      </c>
      <c r="L89" s="10"/>
      <c r="M89" s="5"/>
    </row>
    <row r="90" spans="1:13" ht="30" customHeight="1">
      <c r="A90" s="5"/>
      <c r="B90" s="9"/>
      <c r="C90" s="206">
        <v>10.3</v>
      </c>
      <c r="D90" s="206">
        <v>10.3</v>
      </c>
      <c r="E90" s="288" t="s">
        <v>665</v>
      </c>
      <c r="F90" s="276" t="s">
        <v>525</v>
      </c>
      <c r="G90" s="263" t="s">
        <v>526</v>
      </c>
      <c r="H90" s="286" t="s">
        <v>288</v>
      </c>
      <c r="I90" s="306">
        <v>50</v>
      </c>
      <c r="J90" s="304"/>
      <c r="K90" s="304">
        <f t="shared" si="1"/>
        <v>0</v>
      </c>
      <c r="L90" s="10"/>
      <c r="M90" s="5"/>
    </row>
    <row r="91" spans="1:13" ht="30" customHeight="1">
      <c r="A91" s="5"/>
      <c r="B91" s="9"/>
      <c r="C91" s="206">
        <v>10.4</v>
      </c>
      <c r="D91" s="206">
        <v>10.4</v>
      </c>
      <c r="E91" s="288" t="s">
        <v>666</v>
      </c>
      <c r="F91" s="276" t="s">
        <v>527</v>
      </c>
      <c r="G91" s="263" t="s">
        <v>528</v>
      </c>
      <c r="H91" s="286" t="s">
        <v>288</v>
      </c>
      <c r="I91" s="306">
        <v>25</v>
      </c>
      <c r="J91" s="304"/>
      <c r="K91" s="304">
        <f t="shared" si="1"/>
        <v>0</v>
      </c>
      <c r="L91" s="10"/>
      <c r="M91" s="5"/>
    </row>
    <row r="92" spans="1:13" ht="30" customHeight="1">
      <c r="A92" s="5"/>
      <c r="B92" s="9"/>
      <c r="C92" s="206">
        <v>10.5</v>
      </c>
      <c r="D92" s="206">
        <v>10.5</v>
      </c>
      <c r="E92" s="288" t="s">
        <v>667</v>
      </c>
      <c r="F92" s="276" t="s">
        <v>529</v>
      </c>
      <c r="G92" s="263" t="s">
        <v>530</v>
      </c>
      <c r="H92" s="286" t="s">
        <v>288</v>
      </c>
      <c r="I92" s="306">
        <v>50</v>
      </c>
      <c r="J92" s="304"/>
      <c r="K92" s="304">
        <f t="shared" si="1"/>
        <v>0</v>
      </c>
      <c r="L92" s="10"/>
      <c r="M92" s="5"/>
    </row>
    <row r="93" spans="1:13" ht="30" customHeight="1">
      <c r="A93" s="5"/>
      <c r="B93" s="9"/>
      <c r="C93" s="206">
        <v>10.6</v>
      </c>
      <c r="D93" s="206">
        <v>10.6</v>
      </c>
      <c r="E93" s="288" t="s">
        <v>668</v>
      </c>
      <c r="F93" s="276" t="s">
        <v>531</v>
      </c>
      <c r="G93" s="263" t="s">
        <v>532</v>
      </c>
      <c r="H93" s="286" t="s">
        <v>288</v>
      </c>
      <c r="I93" s="306">
        <v>50</v>
      </c>
      <c r="J93" s="304"/>
      <c r="K93" s="304">
        <f t="shared" si="1"/>
        <v>0</v>
      </c>
      <c r="L93" s="10"/>
      <c r="M93" s="5"/>
    </row>
    <row r="94" spans="1:13" ht="30" customHeight="1">
      <c r="A94" s="5"/>
      <c r="B94" s="9"/>
      <c r="C94" s="206">
        <v>10.7</v>
      </c>
      <c r="D94" s="206">
        <v>10.7</v>
      </c>
      <c r="E94" s="288" t="s">
        <v>669</v>
      </c>
      <c r="F94" s="276" t="s">
        <v>352</v>
      </c>
      <c r="G94" s="263" t="s">
        <v>157</v>
      </c>
      <c r="H94" s="286" t="s">
        <v>288</v>
      </c>
      <c r="I94" s="306">
        <v>250</v>
      </c>
      <c r="J94" s="304"/>
      <c r="K94" s="304">
        <f t="shared" si="1"/>
        <v>0</v>
      </c>
      <c r="L94" s="10"/>
      <c r="M94" s="5"/>
    </row>
    <row r="95" spans="1:13" ht="30" customHeight="1">
      <c r="A95" s="5"/>
      <c r="B95" s="9"/>
      <c r="C95" s="206">
        <v>10.8</v>
      </c>
      <c r="D95" s="206">
        <v>10.8</v>
      </c>
      <c r="E95" s="288" t="s">
        <v>670</v>
      </c>
      <c r="F95" s="276" t="s">
        <v>533</v>
      </c>
      <c r="G95" s="263" t="s">
        <v>534</v>
      </c>
      <c r="H95" s="286" t="s">
        <v>288</v>
      </c>
      <c r="I95" s="306">
        <v>150</v>
      </c>
      <c r="J95" s="304"/>
      <c r="K95" s="304">
        <f t="shared" si="1"/>
        <v>0</v>
      </c>
      <c r="L95" s="10"/>
      <c r="M95" s="5"/>
    </row>
    <row r="96" spans="1:13" ht="30" customHeight="1">
      <c r="A96" s="5"/>
      <c r="B96" s="9"/>
      <c r="C96" s="206">
        <v>10.9</v>
      </c>
      <c r="D96" s="206">
        <v>10.9</v>
      </c>
      <c r="E96" s="288" t="s">
        <v>671</v>
      </c>
      <c r="F96" s="276" t="s">
        <v>353</v>
      </c>
      <c r="G96" s="263" t="s">
        <v>158</v>
      </c>
      <c r="H96" s="286" t="s">
        <v>288</v>
      </c>
      <c r="I96" s="306">
        <v>125</v>
      </c>
      <c r="J96" s="304"/>
      <c r="K96" s="304">
        <f t="shared" si="1"/>
        <v>0</v>
      </c>
      <c r="L96" s="10"/>
      <c r="M96" s="5"/>
    </row>
    <row r="97" spans="1:13" ht="30" customHeight="1">
      <c r="A97" s="5"/>
      <c r="B97" s="9"/>
      <c r="C97" s="277">
        <v>10.1</v>
      </c>
      <c r="D97" s="277">
        <v>10.1</v>
      </c>
      <c r="E97" s="288" t="s">
        <v>672</v>
      </c>
      <c r="F97" s="276" t="s">
        <v>535</v>
      </c>
      <c r="G97" s="263" t="s">
        <v>536</v>
      </c>
      <c r="H97" s="286" t="s">
        <v>288</v>
      </c>
      <c r="I97" s="306">
        <v>50</v>
      </c>
      <c r="J97" s="304"/>
      <c r="K97" s="304">
        <f t="shared" si="1"/>
        <v>0</v>
      </c>
      <c r="L97" s="10"/>
      <c r="M97" s="5"/>
    </row>
    <row r="98" spans="1:13" ht="30" customHeight="1">
      <c r="A98" s="5"/>
      <c r="B98" s="9"/>
      <c r="C98" s="206">
        <v>10.11</v>
      </c>
      <c r="D98" s="206">
        <v>10.11</v>
      </c>
      <c r="E98" s="288" t="s">
        <v>673</v>
      </c>
      <c r="F98" s="276" t="s">
        <v>537</v>
      </c>
      <c r="G98" s="263" t="s">
        <v>538</v>
      </c>
      <c r="H98" s="286" t="s">
        <v>288</v>
      </c>
      <c r="I98" s="306">
        <v>5</v>
      </c>
      <c r="J98" s="304"/>
      <c r="K98" s="304">
        <f t="shared" si="1"/>
        <v>0</v>
      </c>
      <c r="L98" s="10"/>
      <c r="M98" s="5"/>
    </row>
    <row r="99" spans="1:13" ht="30" customHeight="1">
      <c r="A99" s="5"/>
      <c r="B99" s="9"/>
      <c r="C99" s="206">
        <v>10.119999999999999</v>
      </c>
      <c r="D99" s="206">
        <v>10.119999999999999</v>
      </c>
      <c r="E99" s="288" t="s">
        <v>674</v>
      </c>
      <c r="F99" s="276" t="s">
        <v>539</v>
      </c>
      <c r="G99" s="263" t="s">
        <v>540</v>
      </c>
      <c r="H99" s="286" t="s">
        <v>288</v>
      </c>
      <c r="I99" s="306">
        <v>5</v>
      </c>
      <c r="J99" s="304"/>
      <c r="K99" s="304">
        <f t="shared" si="1"/>
        <v>0</v>
      </c>
      <c r="L99" s="10"/>
      <c r="M99" s="5"/>
    </row>
    <row r="100" spans="1:13" ht="30" customHeight="1">
      <c r="A100" s="5"/>
      <c r="B100" s="9"/>
      <c r="C100" s="206">
        <v>10.130000000000001</v>
      </c>
      <c r="D100" s="206">
        <v>10.130000000000001</v>
      </c>
      <c r="E100" s="288" t="s">
        <v>675</v>
      </c>
      <c r="F100" s="276" t="s">
        <v>354</v>
      </c>
      <c r="G100" s="263" t="s">
        <v>159</v>
      </c>
      <c r="H100" s="286" t="s">
        <v>288</v>
      </c>
      <c r="I100" s="306">
        <v>5</v>
      </c>
      <c r="J100" s="304"/>
      <c r="K100" s="304">
        <f t="shared" si="1"/>
        <v>0</v>
      </c>
      <c r="L100" s="10"/>
      <c r="M100" s="5"/>
    </row>
    <row r="101" spans="1:13" ht="30" customHeight="1">
      <c r="A101" s="5"/>
      <c r="B101" s="9"/>
      <c r="C101" s="206">
        <v>10.14</v>
      </c>
      <c r="D101" s="206">
        <v>10.14</v>
      </c>
      <c r="E101" s="288" t="s">
        <v>676</v>
      </c>
      <c r="F101" s="276" t="s">
        <v>541</v>
      </c>
      <c r="G101" s="263" t="s">
        <v>542</v>
      </c>
      <c r="H101" s="286" t="s">
        <v>288</v>
      </c>
      <c r="I101" s="306">
        <v>5</v>
      </c>
      <c r="J101" s="304"/>
      <c r="K101" s="304">
        <f t="shared" si="1"/>
        <v>0</v>
      </c>
      <c r="L101" s="10"/>
      <c r="M101" s="5"/>
    </row>
    <row r="102" spans="1:13" ht="30" customHeight="1">
      <c r="A102" s="5"/>
      <c r="B102" s="9"/>
      <c r="C102" s="206">
        <v>10.15</v>
      </c>
      <c r="D102" s="206">
        <v>10.15</v>
      </c>
      <c r="E102" s="288" t="s">
        <v>677</v>
      </c>
      <c r="F102" s="276" t="s">
        <v>543</v>
      </c>
      <c r="G102" s="263" t="s">
        <v>544</v>
      </c>
      <c r="H102" s="286" t="s">
        <v>288</v>
      </c>
      <c r="I102" s="306">
        <v>5</v>
      </c>
      <c r="J102" s="304"/>
      <c r="K102" s="304">
        <f t="shared" si="1"/>
        <v>0</v>
      </c>
      <c r="L102" s="10"/>
      <c r="M102" s="5"/>
    </row>
    <row r="103" spans="1:13" ht="30" customHeight="1">
      <c r="A103" s="5"/>
      <c r="B103" s="9"/>
      <c r="C103" s="206">
        <v>10.16</v>
      </c>
      <c r="D103" s="206">
        <v>10.16</v>
      </c>
      <c r="E103" s="288" t="s">
        <v>678</v>
      </c>
      <c r="F103" s="276" t="s">
        <v>545</v>
      </c>
      <c r="G103" s="263" t="s">
        <v>546</v>
      </c>
      <c r="H103" s="286" t="s">
        <v>288</v>
      </c>
      <c r="I103" s="306">
        <v>5</v>
      </c>
      <c r="J103" s="304"/>
      <c r="K103" s="304">
        <f t="shared" si="1"/>
        <v>0</v>
      </c>
      <c r="L103" s="10"/>
      <c r="M103" s="5"/>
    </row>
    <row r="104" spans="1:13" ht="30" customHeight="1">
      <c r="A104" s="5"/>
      <c r="B104" s="9"/>
      <c r="C104" s="277">
        <v>10.17</v>
      </c>
      <c r="D104" s="277">
        <v>10.17</v>
      </c>
      <c r="E104" s="288" t="s">
        <v>679</v>
      </c>
      <c r="F104" s="276" t="s">
        <v>547</v>
      </c>
      <c r="G104" s="263" t="s">
        <v>548</v>
      </c>
      <c r="H104" s="286" t="s">
        <v>288</v>
      </c>
      <c r="I104" s="306">
        <v>55</v>
      </c>
      <c r="J104" s="304"/>
      <c r="K104" s="304">
        <f t="shared" si="1"/>
        <v>0</v>
      </c>
      <c r="L104" s="10"/>
      <c r="M104" s="5"/>
    </row>
    <row r="105" spans="1:13" ht="30" customHeight="1">
      <c r="A105" s="5"/>
      <c r="B105" s="9"/>
      <c r="C105" s="206">
        <v>10.18</v>
      </c>
      <c r="D105" s="206">
        <v>10.18</v>
      </c>
      <c r="E105" s="288" t="s">
        <v>680</v>
      </c>
      <c r="F105" s="276" t="s">
        <v>549</v>
      </c>
      <c r="G105" s="263" t="s">
        <v>550</v>
      </c>
      <c r="H105" s="286" t="s">
        <v>288</v>
      </c>
      <c r="I105" s="306">
        <v>250</v>
      </c>
      <c r="J105" s="304"/>
      <c r="K105" s="304">
        <f t="shared" si="1"/>
        <v>0</v>
      </c>
      <c r="L105" s="10"/>
      <c r="M105" s="5"/>
    </row>
    <row r="106" spans="1:13" ht="30" customHeight="1">
      <c r="A106" s="5"/>
      <c r="B106" s="9"/>
      <c r="C106" s="206">
        <v>10.19</v>
      </c>
      <c r="D106" s="206">
        <v>10.19</v>
      </c>
      <c r="E106" s="288" t="s">
        <v>681</v>
      </c>
      <c r="F106" s="276" t="s">
        <v>551</v>
      </c>
      <c r="G106" s="263" t="s">
        <v>552</v>
      </c>
      <c r="H106" s="286" t="s">
        <v>288</v>
      </c>
      <c r="I106" s="306">
        <v>400</v>
      </c>
      <c r="J106" s="304"/>
      <c r="K106" s="304">
        <f t="shared" si="1"/>
        <v>0</v>
      </c>
      <c r="L106" s="10"/>
      <c r="M106" s="5"/>
    </row>
    <row r="107" spans="1:13" ht="30" customHeight="1">
      <c r="A107" s="5"/>
      <c r="B107" s="9"/>
      <c r="C107" s="206">
        <v>11</v>
      </c>
      <c r="D107" s="206">
        <v>11</v>
      </c>
      <c r="E107" s="288" t="s">
        <v>682</v>
      </c>
      <c r="F107" s="292" t="s">
        <v>553</v>
      </c>
      <c r="G107" s="387" t="s">
        <v>554</v>
      </c>
      <c r="H107" s="388"/>
      <c r="I107" s="388"/>
      <c r="J107" s="388"/>
      <c r="K107" s="389"/>
      <c r="L107" s="10"/>
      <c r="M107" s="5"/>
    </row>
    <row r="108" spans="1:13" ht="47.4" customHeight="1">
      <c r="A108" s="5"/>
      <c r="B108" s="9"/>
      <c r="C108" s="206">
        <v>11.1</v>
      </c>
      <c r="D108" s="206">
        <v>11.1</v>
      </c>
      <c r="E108" s="288" t="s">
        <v>683</v>
      </c>
      <c r="F108" s="276" t="s">
        <v>555</v>
      </c>
      <c r="G108" s="263" t="s">
        <v>556</v>
      </c>
      <c r="H108" s="286" t="s">
        <v>289</v>
      </c>
      <c r="I108" s="306">
        <v>5</v>
      </c>
      <c r="J108" s="304"/>
      <c r="K108" s="304">
        <f t="shared" si="1"/>
        <v>0</v>
      </c>
      <c r="L108" s="10"/>
      <c r="M108" s="5"/>
    </row>
    <row r="109" spans="1:13" ht="30" customHeight="1">
      <c r="A109" s="5"/>
      <c r="B109" s="9"/>
      <c r="C109" s="206">
        <v>11.2</v>
      </c>
      <c r="D109" s="206">
        <v>11.2</v>
      </c>
      <c r="E109" s="288" t="s">
        <v>684</v>
      </c>
      <c r="F109" s="276" t="s">
        <v>557</v>
      </c>
      <c r="G109" s="263" t="s">
        <v>558</v>
      </c>
      <c r="H109" s="286" t="s">
        <v>289</v>
      </c>
      <c r="I109" s="306">
        <v>5</v>
      </c>
      <c r="J109" s="304"/>
      <c r="K109" s="304">
        <f t="shared" si="1"/>
        <v>0</v>
      </c>
      <c r="L109" s="10"/>
      <c r="M109" s="5"/>
    </row>
    <row r="110" spans="1:13" ht="30" customHeight="1">
      <c r="A110" s="5"/>
      <c r="B110" s="9"/>
      <c r="C110" s="206">
        <v>11.3</v>
      </c>
      <c r="D110" s="206">
        <v>11.3</v>
      </c>
      <c r="E110" s="288" t="s">
        <v>685</v>
      </c>
      <c r="F110" s="276" t="s">
        <v>559</v>
      </c>
      <c r="G110" s="263" t="s">
        <v>560</v>
      </c>
      <c r="H110" s="286" t="s">
        <v>289</v>
      </c>
      <c r="I110" s="306">
        <v>5</v>
      </c>
      <c r="J110" s="304"/>
      <c r="K110" s="304">
        <f t="shared" si="1"/>
        <v>0</v>
      </c>
      <c r="L110" s="10"/>
      <c r="M110" s="5"/>
    </row>
    <row r="111" spans="1:13" ht="30" customHeight="1">
      <c r="A111" s="5"/>
      <c r="B111" s="9"/>
      <c r="C111" s="206">
        <v>11.4</v>
      </c>
      <c r="D111" s="206">
        <v>11.4</v>
      </c>
      <c r="E111" s="288" t="s">
        <v>686</v>
      </c>
      <c r="F111" s="276" t="s">
        <v>561</v>
      </c>
      <c r="G111" s="263" t="s">
        <v>562</v>
      </c>
      <c r="H111" s="286" t="s">
        <v>289</v>
      </c>
      <c r="I111" s="306">
        <v>10</v>
      </c>
      <c r="J111" s="304"/>
      <c r="K111" s="304">
        <f t="shared" si="1"/>
        <v>0</v>
      </c>
      <c r="L111" s="10"/>
      <c r="M111" s="5"/>
    </row>
    <row r="112" spans="1:13" ht="30" customHeight="1">
      <c r="A112" s="5"/>
      <c r="B112" s="9"/>
      <c r="C112" s="206">
        <v>11.5</v>
      </c>
      <c r="D112" s="206">
        <v>11.5</v>
      </c>
      <c r="E112" s="288" t="s">
        <v>687</v>
      </c>
      <c r="F112" s="276" t="s">
        <v>563</v>
      </c>
      <c r="G112" s="263" t="s">
        <v>564</v>
      </c>
      <c r="H112" s="286" t="s">
        <v>289</v>
      </c>
      <c r="I112" s="306">
        <v>5</v>
      </c>
      <c r="J112" s="304"/>
      <c r="K112" s="304">
        <f t="shared" si="1"/>
        <v>0</v>
      </c>
      <c r="L112" s="10"/>
      <c r="M112" s="5"/>
    </row>
    <row r="113" spans="1:13" ht="30" customHeight="1">
      <c r="A113" s="5"/>
      <c r="B113" s="9"/>
      <c r="C113" s="206">
        <v>12</v>
      </c>
      <c r="D113" s="206">
        <v>12</v>
      </c>
      <c r="E113" s="288" t="s">
        <v>688</v>
      </c>
      <c r="F113" s="275" t="s">
        <v>565</v>
      </c>
      <c r="G113" s="405" t="s">
        <v>566</v>
      </c>
      <c r="H113" s="406"/>
      <c r="I113" s="406"/>
      <c r="J113" s="406"/>
      <c r="K113" s="407"/>
      <c r="L113" s="10"/>
      <c r="M113" s="5"/>
    </row>
    <row r="114" spans="1:13" ht="30" customHeight="1">
      <c r="A114" s="5"/>
      <c r="B114" s="9"/>
      <c r="C114" s="206">
        <v>12.1</v>
      </c>
      <c r="D114" s="206">
        <v>12.1</v>
      </c>
      <c r="E114" s="288" t="s">
        <v>689</v>
      </c>
      <c r="F114" s="276" t="s">
        <v>567</v>
      </c>
      <c r="G114" s="263" t="s">
        <v>568</v>
      </c>
      <c r="H114" s="286" t="s">
        <v>289</v>
      </c>
      <c r="I114" s="306">
        <v>5</v>
      </c>
      <c r="J114" s="304"/>
      <c r="K114" s="304">
        <f t="shared" si="1"/>
        <v>0</v>
      </c>
      <c r="L114" s="10"/>
      <c r="M114" s="5"/>
    </row>
    <row r="115" spans="1:13" ht="30" customHeight="1">
      <c r="A115" s="5"/>
      <c r="B115" s="9"/>
      <c r="C115" s="206">
        <v>12.2</v>
      </c>
      <c r="D115" s="206">
        <v>12.2</v>
      </c>
      <c r="E115" s="288" t="s">
        <v>690</v>
      </c>
      <c r="F115" s="276" t="s">
        <v>569</v>
      </c>
      <c r="G115" s="263" t="s">
        <v>570</v>
      </c>
      <c r="H115" s="286" t="s">
        <v>289</v>
      </c>
      <c r="I115" s="306">
        <v>5</v>
      </c>
      <c r="J115" s="304"/>
      <c r="K115" s="304">
        <f t="shared" si="1"/>
        <v>0</v>
      </c>
      <c r="L115" s="10"/>
      <c r="M115" s="5"/>
    </row>
    <row r="116" spans="1:13" ht="30" customHeight="1">
      <c r="A116" s="5"/>
      <c r="B116" s="9"/>
      <c r="C116" s="206">
        <v>12.3</v>
      </c>
      <c r="D116" s="206">
        <v>12.3</v>
      </c>
      <c r="E116" s="288" t="s">
        <v>691</v>
      </c>
      <c r="F116" s="276" t="s">
        <v>571</v>
      </c>
      <c r="G116" s="263" t="s">
        <v>572</v>
      </c>
      <c r="H116" s="286" t="s">
        <v>288</v>
      </c>
      <c r="I116" s="306">
        <v>500</v>
      </c>
      <c r="J116" s="304"/>
      <c r="K116" s="304">
        <f t="shared" si="1"/>
        <v>0</v>
      </c>
      <c r="L116" s="10"/>
      <c r="M116" s="5"/>
    </row>
    <row r="117" spans="1:13" ht="30" customHeight="1">
      <c r="A117" s="5"/>
      <c r="B117" s="9"/>
      <c r="C117" s="206">
        <v>12.4</v>
      </c>
      <c r="D117" s="206">
        <v>12.4</v>
      </c>
      <c r="E117" s="288" t="s">
        <v>692</v>
      </c>
      <c r="F117" s="276" t="s">
        <v>573</v>
      </c>
      <c r="G117" s="263" t="s">
        <v>574</v>
      </c>
      <c r="H117" s="286" t="s">
        <v>289</v>
      </c>
      <c r="I117" s="306">
        <v>5</v>
      </c>
      <c r="J117" s="304"/>
      <c r="K117" s="304">
        <f t="shared" si="1"/>
        <v>0</v>
      </c>
      <c r="L117" s="10"/>
      <c r="M117" s="5"/>
    </row>
    <row r="118" spans="1:13" ht="30" customHeight="1">
      <c r="A118" s="5"/>
      <c r="B118" s="9"/>
      <c r="C118" s="206">
        <v>12.5</v>
      </c>
      <c r="D118" s="206">
        <v>12.5</v>
      </c>
      <c r="E118" s="288" t="s">
        <v>693</v>
      </c>
      <c r="F118" s="276" t="s">
        <v>575</v>
      </c>
      <c r="G118" s="263" t="s">
        <v>576</v>
      </c>
      <c r="H118" s="286" t="s">
        <v>289</v>
      </c>
      <c r="I118" s="306">
        <v>5</v>
      </c>
      <c r="J118" s="304"/>
      <c r="K118" s="304">
        <f t="shared" si="1"/>
        <v>0</v>
      </c>
      <c r="L118" s="10"/>
      <c r="M118" s="5"/>
    </row>
    <row r="119" spans="1:13" ht="30" customHeight="1">
      <c r="A119" s="5"/>
      <c r="B119" s="9"/>
      <c r="C119" s="206">
        <v>13</v>
      </c>
      <c r="D119" s="206">
        <v>13</v>
      </c>
      <c r="E119" s="288" t="s">
        <v>694</v>
      </c>
      <c r="F119" s="292" t="s">
        <v>577</v>
      </c>
      <c r="G119" s="387" t="s">
        <v>578</v>
      </c>
      <c r="H119" s="388"/>
      <c r="I119" s="388"/>
      <c r="J119" s="388"/>
      <c r="K119" s="389"/>
      <c r="L119" s="10"/>
      <c r="M119" s="5"/>
    </row>
    <row r="120" spans="1:13" ht="30" customHeight="1">
      <c r="A120" s="5"/>
      <c r="B120" s="9"/>
      <c r="C120" s="206">
        <v>13.1</v>
      </c>
      <c r="D120" s="206">
        <v>13.1</v>
      </c>
      <c r="E120" s="288" t="s">
        <v>695</v>
      </c>
      <c r="F120" s="276" t="s">
        <v>579</v>
      </c>
      <c r="G120" s="263" t="s">
        <v>580</v>
      </c>
      <c r="H120" s="286" t="s">
        <v>288</v>
      </c>
      <c r="I120" s="306">
        <v>750</v>
      </c>
      <c r="J120" s="304"/>
      <c r="K120" s="304">
        <f t="shared" si="1"/>
        <v>0</v>
      </c>
      <c r="L120" s="10"/>
      <c r="M120" s="5"/>
    </row>
    <row r="121" spans="1:13" ht="30" customHeight="1">
      <c r="A121" s="5"/>
      <c r="B121" s="9"/>
      <c r="C121" s="206">
        <v>13.2</v>
      </c>
      <c r="D121" s="206">
        <v>13.2</v>
      </c>
      <c r="E121" s="288" t="s">
        <v>696</v>
      </c>
      <c r="F121" s="276" t="s">
        <v>581</v>
      </c>
      <c r="G121" s="267" t="s">
        <v>582</v>
      </c>
      <c r="H121" s="286" t="s">
        <v>288</v>
      </c>
      <c r="I121" s="306">
        <v>1000</v>
      </c>
      <c r="J121" s="304"/>
      <c r="K121" s="304">
        <f t="shared" si="1"/>
        <v>0</v>
      </c>
      <c r="L121" s="10"/>
      <c r="M121" s="5"/>
    </row>
    <row r="122" spans="1:13" ht="30" customHeight="1">
      <c r="A122" s="5"/>
      <c r="B122" s="9"/>
      <c r="C122" s="206">
        <v>14</v>
      </c>
      <c r="D122" s="206">
        <v>14</v>
      </c>
      <c r="E122" s="288" t="s">
        <v>697</v>
      </c>
      <c r="F122" s="292" t="s">
        <v>355</v>
      </c>
      <c r="G122" s="387" t="s">
        <v>160</v>
      </c>
      <c r="H122" s="388"/>
      <c r="I122" s="388"/>
      <c r="J122" s="388"/>
      <c r="K122" s="389"/>
      <c r="L122" s="10"/>
      <c r="M122" s="5"/>
    </row>
    <row r="123" spans="1:13" ht="30" customHeight="1">
      <c r="A123" s="5"/>
      <c r="B123" s="9"/>
      <c r="C123" s="206">
        <v>14.1</v>
      </c>
      <c r="D123" s="206">
        <v>14.1</v>
      </c>
      <c r="E123" s="288" t="s">
        <v>698</v>
      </c>
      <c r="F123" s="276" t="s">
        <v>356</v>
      </c>
      <c r="G123" s="263" t="s">
        <v>161</v>
      </c>
      <c r="H123" s="286" t="s">
        <v>289</v>
      </c>
      <c r="I123" s="306">
        <v>5</v>
      </c>
      <c r="J123" s="304"/>
      <c r="K123" s="304">
        <f t="shared" si="1"/>
        <v>0</v>
      </c>
      <c r="L123" s="10"/>
      <c r="M123" s="5"/>
    </row>
    <row r="124" spans="1:13" ht="30" customHeight="1">
      <c r="A124" s="5"/>
      <c r="B124" s="9"/>
      <c r="C124" s="206">
        <v>14.2</v>
      </c>
      <c r="D124" s="206">
        <v>14.2</v>
      </c>
      <c r="E124" s="288" t="s">
        <v>699</v>
      </c>
      <c r="F124" s="276" t="s">
        <v>357</v>
      </c>
      <c r="G124" s="267" t="s">
        <v>162</v>
      </c>
      <c r="H124" s="286" t="s">
        <v>289</v>
      </c>
      <c r="I124" s="306">
        <v>10</v>
      </c>
      <c r="J124" s="304"/>
      <c r="K124" s="304">
        <f t="shared" si="1"/>
        <v>0</v>
      </c>
      <c r="L124" s="10"/>
      <c r="M124" s="5"/>
    </row>
    <row r="125" spans="1:13" ht="42" customHeight="1">
      <c r="A125" s="5"/>
      <c r="B125" s="9"/>
      <c r="C125" s="206">
        <v>14.3</v>
      </c>
      <c r="D125" s="206">
        <v>14.3</v>
      </c>
      <c r="E125" s="288" t="s">
        <v>700</v>
      </c>
      <c r="F125" s="276" t="s">
        <v>358</v>
      </c>
      <c r="G125" s="263" t="s">
        <v>163</v>
      </c>
      <c r="H125" s="286" t="s">
        <v>289</v>
      </c>
      <c r="I125" s="306">
        <v>20</v>
      </c>
      <c r="J125" s="304"/>
      <c r="K125" s="304">
        <f t="shared" si="1"/>
        <v>0</v>
      </c>
      <c r="L125" s="10"/>
      <c r="M125" s="5"/>
    </row>
    <row r="126" spans="1:13" ht="30" customHeight="1">
      <c r="A126" s="5"/>
      <c r="B126" s="9"/>
      <c r="C126" s="206">
        <v>15</v>
      </c>
      <c r="D126" s="206">
        <v>15</v>
      </c>
      <c r="E126" s="288" t="s">
        <v>701</v>
      </c>
      <c r="F126" s="294">
        <v>9</v>
      </c>
      <c r="G126" s="396" t="s">
        <v>164</v>
      </c>
      <c r="H126" s="397"/>
      <c r="I126" s="397"/>
      <c r="J126" s="397"/>
      <c r="K126" s="398"/>
      <c r="L126" s="10"/>
      <c r="M126" s="5"/>
    </row>
    <row r="127" spans="1:13" ht="30" customHeight="1">
      <c r="A127" s="5"/>
      <c r="B127" s="9"/>
      <c r="C127" s="206">
        <v>15.1</v>
      </c>
      <c r="D127" s="206">
        <v>15.1</v>
      </c>
      <c r="E127" s="288" t="s">
        <v>702</v>
      </c>
      <c r="F127" s="309" t="s">
        <v>359</v>
      </c>
      <c r="G127" s="393" t="s">
        <v>165</v>
      </c>
      <c r="H127" s="394"/>
      <c r="I127" s="394"/>
      <c r="J127" s="394"/>
      <c r="K127" s="395"/>
      <c r="L127" s="10"/>
      <c r="M127" s="5"/>
    </row>
    <row r="128" spans="1:13" ht="30" customHeight="1">
      <c r="A128" s="5"/>
      <c r="B128" s="9"/>
      <c r="C128" s="206" t="s">
        <v>597</v>
      </c>
      <c r="D128" s="206" t="s">
        <v>597</v>
      </c>
      <c r="E128" s="288" t="s">
        <v>703</v>
      </c>
      <c r="F128" s="276" t="s">
        <v>360</v>
      </c>
      <c r="G128" s="263" t="s">
        <v>166</v>
      </c>
      <c r="H128" s="286" t="s">
        <v>288</v>
      </c>
      <c r="I128" s="306">
        <v>20</v>
      </c>
      <c r="J128" s="304"/>
      <c r="K128" s="304">
        <f t="shared" si="1"/>
        <v>0</v>
      </c>
      <c r="L128" s="10"/>
      <c r="M128" s="5"/>
    </row>
    <row r="129" spans="1:13" ht="30" customHeight="1">
      <c r="A129" s="5"/>
      <c r="B129" s="9"/>
      <c r="C129" s="206" t="s">
        <v>598</v>
      </c>
      <c r="D129" s="206" t="s">
        <v>598</v>
      </c>
      <c r="E129" s="288" t="s">
        <v>704</v>
      </c>
      <c r="F129" s="276" t="s">
        <v>361</v>
      </c>
      <c r="G129" s="263" t="s">
        <v>167</v>
      </c>
      <c r="H129" s="286" t="s">
        <v>287</v>
      </c>
      <c r="I129" s="306">
        <v>10</v>
      </c>
      <c r="J129" s="304"/>
      <c r="K129" s="304">
        <f t="shared" si="1"/>
        <v>0</v>
      </c>
      <c r="L129" s="10"/>
      <c r="M129" s="5"/>
    </row>
    <row r="130" spans="1:13" ht="30" customHeight="1">
      <c r="A130" s="5"/>
      <c r="B130" s="9"/>
      <c r="C130" s="206" t="s">
        <v>599</v>
      </c>
      <c r="D130" s="206" t="s">
        <v>599</v>
      </c>
      <c r="E130" s="288" t="s">
        <v>705</v>
      </c>
      <c r="F130" s="276" t="s">
        <v>362</v>
      </c>
      <c r="G130" s="263" t="s">
        <v>168</v>
      </c>
      <c r="H130" s="286" t="s">
        <v>287</v>
      </c>
      <c r="I130" s="306">
        <v>20</v>
      </c>
      <c r="J130" s="304"/>
      <c r="K130" s="304">
        <f t="shared" si="1"/>
        <v>0</v>
      </c>
      <c r="L130" s="10"/>
      <c r="M130" s="5"/>
    </row>
    <row r="131" spans="1:13" ht="30" customHeight="1">
      <c r="A131" s="5"/>
      <c r="B131" s="9"/>
      <c r="C131" s="206" t="s">
        <v>600</v>
      </c>
      <c r="D131" s="206" t="s">
        <v>600</v>
      </c>
      <c r="E131" s="288" t="s">
        <v>706</v>
      </c>
      <c r="F131" s="276" t="s">
        <v>363</v>
      </c>
      <c r="G131" s="263" t="s">
        <v>169</v>
      </c>
      <c r="H131" s="286" t="s">
        <v>287</v>
      </c>
      <c r="I131" s="306">
        <v>10</v>
      </c>
      <c r="J131" s="304"/>
      <c r="K131" s="304">
        <f t="shared" si="1"/>
        <v>0</v>
      </c>
      <c r="L131" s="10"/>
      <c r="M131" s="5"/>
    </row>
    <row r="132" spans="1:13" ht="30" customHeight="1">
      <c r="A132" s="5"/>
      <c r="B132" s="9"/>
      <c r="C132" s="206" t="s">
        <v>601</v>
      </c>
      <c r="D132" s="206" t="s">
        <v>601</v>
      </c>
      <c r="E132" s="288" t="s">
        <v>707</v>
      </c>
      <c r="F132" s="276" t="s">
        <v>364</v>
      </c>
      <c r="G132" s="263" t="s">
        <v>170</v>
      </c>
      <c r="H132" s="286" t="s">
        <v>287</v>
      </c>
      <c r="I132" s="306">
        <v>370</v>
      </c>
      <c r="J132" s="304"/>
      <c r="K132" s="304">
        <f t="shared" si="1"/>
        <v>0</v>
      </c>
      <c r="L132" s="10"/>
      <c r="M132" s="5"/>
    </row>
    <row r="133" spans="1:13" ht="30" customHeight="1">
      <c r="A133" s="5"/>
      <c r="B133" s="9"/>
      <c r="C133" s="206" t="s">
        <v>602</v>
      </c>
      <c r="D133" s="206" t="s">
        <v>602</v>
      </c>
      <c r="E133" s="288" t="s">
        <v>708</v>
      </c>
      <c r="F133" s="276" t="s">
        <v>365</v>
      </c>
      <c r="G133" s="263" t="s">
        <v>171</v>
      </c>
      <c r="H133" s="286" t="s">
        <v>287</v>
      </c>
      <c r="I133" s="306">
        <v>20</v>
      </c>
      <c r="J133" s="304"/>
      <c r="K133" s="304">
        <f t="shared" si="1"/>
        <v>0</v>
      </c>
      <c r="L133" s="10"/>
      <c r="M133" s="5"/>
    </row>
    <row r="134" spans="1:13" ht="30" customHeight="1">
      <c r="A134" s="5"/>
      <c r="B134" s="9"/>
      <c r="C134" s="206">
        <v>16</v>
      </c>
      <c r="D134" s="206">
        <v>16</v>
      </c>
      <c r="E134" s="288" t="s">
        <v>709</v>
      </c>
      <c r="F134" s="294">
        <v>10</v>
      </c>
      <c r="G134" s="390" t="s">
        <v>172</v>
      </c>
      <c r="H134" s="391"/>
      <c r="I134" s="391"/>
      <c r="J134" s="391"/>
      <c r="K134" s="392"/>
      <c r="L134" s="10"/>
      <c r="M134" s="5"/>
    </row>
    <row r="135" spans="1:13" ht="30" customHeight="1">
      <c r="A135" s="5"/>
      <c r="B135" s="9"/>
      <c r="C135" s="206">
        <v>16.100000000000001</v>
      </c>
      <c r="D135" s="206">
        <v>16.100000000000001</v>
      </c>
      <c r="E135" s="288" t="s">
        <v>710</v>
      </c>
      <c r="F135" s="309" t="s">
        <v>366</v>
      </c>
      <c r="G135" s="393" t="s">
        <v>173</v>
      </c>
      <c r="H135" s="394"/>
      <c r="I135" s="394"/>
      <c r="J135" s="394"/>
      <c r="K135" s="395"/>
      <c r="L135" s="10"/>
      <c r="M135" s="5"/>
    </row>
    <row r="136" spans="1:13" ht="30" customHeight="1">
      <c r="A136" s="5"/>
      <c r="B136" s="9"/>
      <c r="C136" s="206" t="s">
        <v>489</v>
      </c>
      <c r="D136" s="206" t="s">
        <v>489</v>
      </c>
      <c r="E136" s="288" t="s">
        <v>711</v>
      </c>
      <c r="F136" s="276" t="s">
        <v>367</v>
      </c>
      <c r="G136" s="263" t="s">
        <v>174</v>
      </c>
      <c r="H136" s="286" t="s">
        <v>287</v>
      </c>
      <c r="I136" s="306">
        <v>5</v>
      </c>
      <c r="J136" s="304"/>
      <c r="K136" s="304">
        <f t="shared" si="1"/>
        <v>0</v>
      </c>
      <c r="L136" s="10"/>
      <c r="M136" s="5"/>
    </row>
    <row r="137" spans="1:13" ht="30" customHeight="1">
      <c r="A137" s="5"/>
      <c r="B137" s="9"/>
      <c r="C137" s="206">
        <v>17</v>
      </c>
      <c r="D137" s="206">
        <v>17</v>
      </c>
      <c r="E137" s="288" t="s">
        <v>712</v>
      </c>
      <c r="F137" s="292" t="s">
        <v>368</v>
      </c>
      <c r="G137" s="393" t="s">
        <v>175</v>
      </c>
      <c r="H137" s="394"/>
      <c r="I137" s="394"/>
      <c r="J137" s="394"/>
      <c r="K137" s="395"/>
      <c r="L137" s="10"/>
      <c r="M137" s="5"/>
    </row>
    <row r="138" spans="1:13" ht="30" customHeight="1">
      <c r="A138" s="5"/>
      <c r="B138" s="9"/>
      <c r="C138" s="206">
        <v>17.100000000000001</v>
      </c>
      <c r="D138" s="206">
        <v>17.100000000000001</v>
      </c>
      <c r="E138" s="288" t="s">
        <v>713</v>
      </c>
      <c r="F138" s="276" t="s">
        <v>369</v>
      </c>
      <c r="G138" s="263" t="s">
        <v>176</v>
      </c>
      <c r="H138" s="286" t="s">
        <v>287</v>
      </c>
      <c r="I138" s="306">
        <v>20</v>
      </c>
      <c r="J138" s="304"/>
      <c r="K138" s="304">
        <f t="shared" si="1"/>
        <v>0</v>
      </c>
      <c r="L138" s="10"/>
      <c r="M138" s="5"/>
    </row>
    <row r="139" spans="1:13" ht="30" customHeight="1">
      <c r="A139" s="5"/>
      <c r="B139" s="9"/>
      <c r="C139" s="206">
        <v>17.2</v>
      </c>
      <c r="D139" s="206">
        <v>17.2</v>
      </c>
      <c r="E139" s="288" t="s">
        <v>714</v>
      </c>
      <c r="F139" s="276" t="s">
        <v>370</v>
      </c>
      <c r="G139" s="263" t="s">
        <v>177</v>
      </c>
      <c r="H139" s="286" t="s">
        <v>287</v>
      </c>
      <c r="I139" s="306">
        <v>20</v>
      </c>
      <c r="J139" s="304"/>
      <c r="K139" s="304">
        <f t="shared" si="1"/>
        <v>0</v>
      </c>
      <c r="L139" s="10"/>
      <c r="M139" s="5"/>
    </row>
    <row r="140" spans="1:13" ht="30" customHeight="1">
      <c r="A140" s="5"/>
      <c r="B140" s="9"/>
      <c r="C140" s="206">
        <v>17.3</v>
      </c>
      <c r="D140" s="206">
        <v>17.3</v>
      </c>
      <c r="E140" s="288" t="s">
        <v>715</v>
      </c>
      <c r="F140" s="276" t="s">
        <v>371</v>
      </c>
      <c r="G140" s="263" t="s">
        <v>178</v>
      </c>
      <c r="H140" s="286" t="s">
        <v>287</v>
      </c>
      <c r="I140" s="306">
        <v>5</v>
      </c>
      <c r="J140" s="304"/>
      <c r="K140" s="304">
        <f t="shared" si="1"/>
        <v>0</v>
      </c>
      <c r="L140" s="10"/>
      <c r="M140" s="5"/>
    </row>
    <row r="141" spans="1:13" ht="30" customHeight="1">
      <c r="A141" s="5"/>
      <c r="B141" s="9"/>
      <c r="C141" s="206">
        <v>18</v>
      </c>
      <c r="D141" s="206">
        <v>18</v>
      </c>
      <c r="E141" s="288" t="s">
        <v>716</v>
      </c>
      <c r="F141" s="292" t="s">
        <v>372</v>
      </c>
      <c r="G141" s="393" t="s">
        <v>179</v>
      </c>
      <c r="H141" s="394"/>
      <c r="I141" s="394"/>
      <c r="J141" s="394"/>
      <c r="K141" s="395"/>
      <c r="L141" s="10"/>
      <c r="M141" s="5"/>
    </row>
    <row r="142" spans="1:13" ht="30" customHeight="1">
      <c r="A142" s="5"/>
      <c r="B142" s="9"/>
      <c r="C142" s="206">
        <v>18.100000000000001</v>
      </c>
      <c r="D142" s="206">
        <v>18.100000000000001</v>
      </c>
      <c r="E142" s="288" t="s">
        <v>717</v>
      </c>
      <c r="F142" s="276" t="s">
        <v>373</v>
      </c>
      <c r="G142" s="263" t="s">
        <v>180</v>
      </c>
      <c r="H142" s="286" t="s">
        <v>288</v>
      </c>
      <c r="I142" s="306">
        <v>20</v>
      </c>
      <c r="J142" s="304"/>
      <c r="K142" s="304">
        <f t="shared" si="1"/>
        <v>0</v>
      </c>
      <c r="L142" s="10"/>
      <c r="M142" s="5"/>
    </row>
    <row r="143" spans="1:13" ht="30" customHeight="1">
      <c r="A143" s="5"/>
      <c r="B143" s="9"/>
      <c r="C143" s="206">
        <v>18.2</v>
      </c>
      <c r="D143" s="206">
        <v>18.2</v>
      </c>
      <c r="E143" s="288" t="s">
        <v>718</v>
      </c>
      <c r="F143" s="276" t="s">
        <v>374</v>
      </c>
      <c r="G143" s="263" t="s">
        <v>181</v>
      </c>
      <c r="H143" s="286" t="s">
        <v>288</v>
      </c>
      <c r="I143" s="306">
        <v>20</v>
      </c>
      <c r="J143" s="304"/>
      <c r="K143" s="304">
        <f t="shared" si="1"/>
        <v>0</v>
      </c>
      <c r="L143" s="10"/>
      <c r="M143" s="5"/>
    </row>
    <row r="144" spans="1:13" ht="30" customHeight="1">
      <c r="A144" s="5"/>
      <c r="B144" s="9"/>
      <c r="C144" s="206">
        <v>18.3</v>
      </c>
      <c r="D144" s="206">
        <v>18.3</v>
      </c>
      <c r="E144" s="288" t="s">
        <v>719</v>
      </c>
      <c r="F144" s="289" t="s">
        <v>375</v>
      </c>
      <c r="G144" s="282" t="s">
        <v>182</v>
      </c>
      <c r="H144" s="287" t="s">
        <v>288</v>
      </c>
      <c r="I144" s="310">
        <v>10</v>
      </c>
      <c r="J144" s="311"/>
      <c r="K144" s="311">
        <f t="shared" ref="K144:K207" si="2">+J144*I144</f>
        <v>0</v>
      </c>
      <c r="L144" s="10"/>
      <c r="M144" s="5"/>
    </row>
    <row r="145" spans="1:13" ht="30" customHeight="1">
      <c r="A145" s="5"/>
      <c r="B145" s="9"/>
      <c r="C145" s="206">
        <v>19</v>
      </c>
      <c r="D145" s="206">
        <v>19</v>
      </c>
      <c r="E145" s="288" t="s">
        <v>720</v>
      </c>
      <c r="F145" s="315">
        <v>11</v>
      </c>
      <c r="G145" s="400" t="s">
        <v>183</v>
      </c>
      <c r="H145" s="400"/>
      <c r="I145" s="400"/>
      <c r="J145" s="400"/>
      <c r="K145" s="400"/>
      <c r="L145" s="10"/>
      <c r="M145" s="5"/>
    </row>
    <row r="146" spans="1:13" ht="30" customHeight="1">
      <c r="A146" s="5"/>
      <c r="B146" s="9"/>
      <c r="C146" s="206">
        <v>19.100000000000001</v>
      </c>
      <c r="D146" s="206">
        <v>19.100000000000001</v>
      </c>
      <c r="E146" s="288" t="s">
        <v>721</v>
      </c>
      <c r="F146" s="316" t="s">
        <v>376</v>
      </c>
      <c r="G146" s="404" t="s">
        <v>184</v>
      </c>
      <c r="H146" s="404"/>
      <c r="I146" s="404"/>
      <c r="J146" s="404"/>
      <c r="K146" s="404"/>
      <c r="L146" s="10"/>
      <c r="M146" s="5"/>
    </row>
    <row r="147" spans="1:13" ht="30" customHeight="1">
      <c r="A147" s="5"/>
      <c r="B147" s="9"/>
      <c r="C147" s="206" t="s">
        <v>603</v>
      </c>
      <c r="D147" s="206" t="s">
        <v>603</v>
      </c>
      <c r="E147" s="288" t="s">
        <v>722</v>
      </c>
      <c r="F147" s="290" t="s">
        <v>377</v>
      </c>
      <c r="G147" s="285" t="s">
        <v>185</v>
      </c>
      <c r="H147" s="312" t="s">
        <v>287</v>
      </c>
      <c r="I147" s="313">
        <v>20</v>
      </c>
      <c r="J147" s="314"/>
      <c r="K147" s="314">
        <f t="shared" si="2"/>
        <v>0</v>
      </c>
      <c r="L147" s="10"/>
      <c r="M147" s="5"/>
    </row>
    <row r="148" spans="1:13" ht="30" customHeight="1">
      <c r="A148" s="5"/>
      <c r="B148" s="9"/>
      <c r="C148" s="206" t="s">
        <v>490</v>
      </c>
      <c r="D148" s="206" t="s">
        <v>490</v>
      </c>
      <c r="E148" s="288" t="s">
        <v>723</v>
      </c>
      <c r="F148" s="276" t="s">
        <v>378</v>
      </c>
      <c r="G148" s="263" t="s">
        <v>186</v>
      </c>
      <c r="H148" s="286" t="s">
        <v>287</v>
      </c>
      <c r="I148" s="306">
        <v>10</v>
      </c>
      <c r="J148" s="304"/>
      <c r="K148" s="304">
        <f t="shared" si="2"/>
        <v>0</v>
      </c>
      <c r="L148" s="10"/>
      <c r="M148" s="5"/>
    </row>
    <row r="149" spans="1:13" ht="30" customHeight="1">
      <c r="A149" s="5"/>
      <c r="B149" s="9"/>
      <c r="C149" s="206" t="s">
        <v>491</v>
      </c>
      <c r="D149" s="206" t="s">
        <v>491</v>
      </c>
      <c r="E149" s="288" t="s">
        <v>724</v>
      </c>
      <c r="F149" s="276" t="s">
        <v>379</v>
      </c>
      <c r="G149" s="263" t="s">
        <v>187</v>
      </c>
      <c r="H149" s="286" t="s">
        <v>288</v>
      </c>
      <c r="I149" s="306">
        <v>10</v>
      </c>
      <c r="J149" s="304"/>
      <c r="K149" s="304">
        <f t="shared" si="2"/>
        <v>0</v>
      </c>
      <c r="L149" s="10"/>
      <c r="M149" s="5"/>
    </row>
    <row r="150" spans="1:13" ht="30" customHeight="1">
      <c r="A150" s="5"/>
      <c r="B150" s="9"/>
      <c r="C150" s="206" t="s">
        <v>604</v>
      </c>
      <c r="D150" s="206" t="s">
        <v>604</v>
      </c>
      <c r="E150" s="288" t="s">
        <v>725</v>
      </c>
      <c r="F150" s="276" t="s">
        <v>380</v>
      </c>
      <c r="G150" s="263" t="s">
        <v>188</v>
      </c>
      <c r="H150" s="286" t="s">
        <v>287</v>
      </c>
      <c r="I150" s="306">
        <v>20</v>
      </c>
      <c r="J150" s="304"/>
      <c r="K150" s="304">
        <f t="shared" si="2"/>
        <v>0</v>
      </c>
      <c r="L150" s="10"/>
      <c r="M150" s="5"/>
    </row>
    <row r="151" spans="1:13" ht="51" customHeight="1">
      <c r="A151" s="5"/>
      <c r="B151" s="9"/>
      <c r="C151" s="206" t="s">
        <v>605</v>
      </c>
      <c r="D151" s="206" t="s">
        <v>605</v>
      </c>
      <c r="E151" s="288" t="s">
        <v>726</v>
      </c>
      <c r="F151" s="276" t="s">
        <v>381</v>
      </c>
      <c r="G151" s="263" t="s">
        <v>189</v>
      </c>
      <c r="H151" s="286" t="s">
        <v>291</v>
      </c>
      <c r="I151" s="306">
        <v>30</v>
      </c>
      <c r="J151" s="304"/>
      <c r="K151" s="304">
        <f t="shared" si="2"/>
        <v>0</v>
      </c>
      <c r="L151" s="10"/>
      <c r="M151" s="5"/>
    </row>
    <row r="152" spans="1:13" ht="44.4" customHeight="1">
      <c r="A152" s="5"/>
      <c r="B152" s="9"/>
      <c r="C152" s="206" t="s">
        <v>606</v>
      </c>
      <c r="D152" s="206" t="s">
        <v>606</v>
      </c>
      <c r="E152" s="288" t="s">
        <v>727</v>
      </c>
      <c r="F152" s="276" t="s">
        <v>382</v>
      </c>
      <c r="G152" s="267" t="s">
        <v>190</v>
      </c>
      <c r="H152" s="286" t="s">
        <v>287</v>
      </c>
      <c r="I152" s="306">
        <v>80</v>
      </c>
      <c r="J152" s="304"/>
      <c r="K152" s="304">
        <f t="shared" si="2"/>
        <v>0</v>
      </c>
      <c r="L152" s="10"/>
      <c r="M152" s="5"/>
    </row>
    <row r="153" spans="1:13" ht="56.4" customHeight="1">
      <c r="A153" s="5"/>
      <c r="B153" s="9"/>
      <c r="C153" s="206" t="s">
        <v>607</v>
      </c>
      <c r="D153" s="206" t="s">
        <v>607</v>
      </c>
      <c r="E153" s="288" t="s">
        <v>728</v>
      </c>
      <c r="F153" s="276" t="s">
        <v>383</v>
      </c>
      <c r="G153" s="267" t="s">
        <v>191</v>
      </c>
      <c r="H153" s="286" t="s">
        <v>287</v>
      </c>
      <c r="I153" s="306">
        <v>5</v>
      </c>
      <c r="J153" s="304"/>
      <c r="K153" s="304">
        <f t="shared" si="2"/>
        <v>0</v>
      </c>
      <c r="L153" s="10"/>
      <c r="M153" s="5"/>
    </row>
    <row r="154" spans="1:13" ht="30" customHeight="1">
      <c r="A154" s="5"/>
      <c r="B154" s="9"/>
      <c r="C154" s="206">
        <v>20</v>
      </c>
      <c r="D154" s="206">
        <v>20</v>
      </c>
      <c r="E154" s="288" t="s">
        <v>729</v>
      </c>
      <c r="F154" s="275" t="s">
        <v>384</v>
      </c>
      <c r="G154" s="291" t="s">
        <v>192</v>
      </c>
      <c r="H154" s="302"/>
      <c r="I154" s="306">
        <v>0</v>
      </c>
      <c r="J154" s="304"/>
      <c r="K154" s="304">
        <f t="shared" si="2"/>
        <v>0</v>
      </c>
      <c r="L154" s="10"/>
      <c r="M154" s="5"/>
    </row>
    <row r="155" spans="1:13" ht="30" customHeight="1">
      <c r="A155" s="5"/>
      <c r="B155" s="9"/>
      <c r="C155" s="206">
        <v>20.100000000000001</v>
      </c>
      <c r="D155" s="206">
        <v>20.100000000000001</v>
      </c>
      <c r="E155" s="288" t="s">
        <v>730</v>
      </c>
      <c r="F155" s="276" t="s">
        <v>385</v>
      </c>
      <c r="G155" s="263" t="s">
        <v>193</v>
      </c>
      <c r="H155" s="286" t="s">
        <v>288</v>
      </c>
      <c r="I155" s="306">
        <v>5</v>
      </c>
      <c r="J155" s="304"/>
      <c r="K155" s="304">
        <f t="shared" si="2"/>
        <v>0</v>
      </c>
      <c r="L155" s="10"/>
      <c r="M155" s="5"/>
    </row>
    <row r="156" spans="1:13" ht="30" customHeight="1">
      <c r="A156" s="5"/>
      <c r="B156" s="9"/>
      <c r="C156" s="206">
        <v>20.2</v>
      </c>
      <c r="D156" s="206">
        <v>20.2</v>
      </c>
      <c r="E156" s="288" t="s">
        <v>731</v>
      </c>
      <c r="F156" s="276" t="s">
        <v>386</v>
      </c>
      <c r="G156" s="263" t="s">
        <v>194</v>
      </c>
      <c r="H156" s="286" t="s">
        <v>288</v>
      </c>
      <c r="I156" s="306">
        <v>10</v>
      </c>
      <c r="J156" s="304"/>
      <c r="K156" s="304">
        <f t="shared" si="2"/>
        <v>0</v>
      </c>
      <c r="L156" s="10"/>
      <c r="M156" s="5"/>
    </row>
    <row r="157" spans="1:13" ht="30" customHeight="1">
      <c r="A157" s="5"/>
      <c r="B157" s="9"/>
      <c r="C157" s="206">
        <v>20.3</v>
      </c>
      <c r="D157" s="206">
        <v>20.3</v>
      </c>
      <c r="E157" s="288" t="s">
        <v>732</v>
      </c>
      <c r="F157" s="276" t="s">
        <v>387</v>
      </c>
      <c r="G157" s="263" t="s">
        <v>195</v>
      </c>
      <c r="H157" s="286" t="s">
        <v>288</v>
      </c>
      <c r="I157" s="306">
        <v>100</v>
      </c>
      <c r="J157" s="304"/>
      <c r="K157" s="304">
        <f t="shared" si="2"/>
        <v>0</v>
      </c>
      <c r="L157" s="10"/>
      <c r="M157" s="5"/>
    </row>
    <row r="158" spans="1:13" ht="42.6" customHeight="1">
      <c r="A158" s="5"/>
      <c r="B158" s="9"/>
      <c r="C158" s="206">
        <v>20.399999999999999</v>
      </c>
      <c r="D158" s="206">
        <v>20.399999999999999</v>
      </c>
      <c r="E158" s="288" t="s">
        <v>733</v>
      </c>
      <c r="F158" s="276" t="s">
        <v>388</v>
      </c>
      <c r="G158" s="263" t="s">
        <v>196</v>
      </c>
      <c r="H158" s="286" t="s">
        <v>288</v>
      </c>
      <c r="I158" s="306">
        <v>30</v>
      </c>
      <c r="J158" s="304"/>
      <c r="K158" s="304">
        <f t="shared" si="2"/>
        <v>0</v>
      </c>
      <c r="L158" s="10"/>
      <c r="M158" s="5"/>
    </row>
    <row r="159" spans="1:13" ht="65.400000000000006" customHeight="1">
      <c r="A159" s="5"/>
      <c r="B159" s="9"/>
      <c r="C159" s="206">
        <v>20.5</v>
      </c>
      <c r="D159" s="206">
        <v>20.5</v>
      </c>
      <c r="E159" s="288" t="s">
        <v>734</v>
      </c>
      <c r="F159" s="276" t="s">
        <v>389</v>
      </c>
      <c r="G159" s="263" t="s">
        <v>197</v>
      </c>
      <c r="H159" s="286" t="s">
        <v>288</v>
      </c>
      <c r="I159" s="306">
        <v>100</v>
      </c>
      <c r="J159" s="304"/>
      <c r="K159" s="304">
        <f t="shared" si="2"/>
        <v>0</v>
      </c>
      <c r="L159" s="10"/>
      <c r="M159" s="5"/>
    </row>
    <row r="160" spans="1:13" ht="30" customHeight="1">
      <c r="A160" s="5"/>
      <c r="B160" s="9"/>
      <c r="C160" s="206">
        <v>20.6</v>
      </c>
      <c r="D160" s="206">
        <v>20.6</v>
      </c>
      <c r="E160" s="288" t="s">
        <v>735</v>
      </c>
      <c r="F160" s="276" t="s">
        <v>390</v>
      </c>
      <c r="G160" s="263" t="s">
        <v>198</v>
      </c>
      <c r="H160" s="286" t="s">
        <v>289</v>
      </c>
      <c r="I160" s="306">
        <v>9</v>
      </c>
      <c r="J160" s="304"/>
      <c r="K160" s="304">
        <f t="shared" si="2"/>
        <v>0</v>
      </c>
      <c r="L160" s="10"/>
      <c r="M160" s="5"/>
    </row>
    <row r="161" spans="1:13" ht="30" customHeight="1">
      <c r="A161" s="5"/>
      <c r="B161" s="9"/>
      <c r="C161" s="206">
        <v>20.7</v>
      </c>
      <c r="D161" s="206">
        <v>20.7</v>
      </c>
      <c r="E161" s="288" t="s">
        <v>736</v>
      </c>
      <c r="F161" s="276" t="s">
        <v>391</v>
      </c>
      <c r="G161" s="263" t="s">
        <v>199</v>
      </c>
      <c r="H161" s="286" t="s">
        <v>288</v>
      </c>
      <c r="I161" s="306">
        <v>30</v>
      </c>
      <c r="J161" s="304"/>
      <c r="K161" s="304">
        <f t="shared" si="2"/>
        <v>0</v>
      </c>
      <c r="L161" s="10"/>
      <c r="M161" s="5"/>
    </row>
    <row r="162" spans="1:13" ht="30" customHeight="1">
      <c r="A162" s="5"/>
      <c r="B162" s="9"/>
      <c r="C162" s="206">
        <v>21</v>
      </c>
      <c r="D162" s="206">
        <v>21</v>
      </c>
      <c r="E162" s="288" t="s">
        <v>737</v>
      </c>
      <c r="F162" s="294">
        <v>12</v>
      </c>
      <c r="G162" s="396" t="s">
        <v>200</v>
      </c>
      <c r="H162" s="397"/>
      <c r="I162" s="397"/>
      <c r="J162" s="397"/>
      <c r="K162" s="398"/>
      <c r="L162" s="10"/>
      <c r="M162" s="5"/>
    </row>
    <row r="163" spans="1:13" ht="30" customHeight="1">
      <c r="A163" s="5"/>
      <c r="B163" s="9"/>
      <c r="C163" s="206">
        <v>21.1</v>
      </c>
      <c r="D163" s="206">
        <v>21.1</v>
      </c>
      <c r="E163" s="288" t="s">
        <v>738</v>
      </c>
      <c r="F163" s="309" t="s">
        <v>392</v>
      </c>
      <c r="G163" s="393" t="s">
        <v>201</v>
      </c>
      <c r="H163" s="394"/>
      <c r="I163" s="394"/>
      <c r="J163" s="394"/>
      <c r="K163" s="395"/>
      <c r="L163" s="10"/>
      <c r="M163" s="5"/>
    </row>
    <row r="164" spans="1:13" ht="58.2" customHeight="1">
      <c r="A164" s="5"/>
      <c r="B164" s="9"/>
      <c r="C164" s="206" t="s">
        <v>608</v>
      </c>
      <c r="D164" s="206" t="s">
        <v>608</v>
      </c>
      <c r="E164" s="288" t="s">
        <v>739</v>
      </c>
      <c r="F164" s="276" t="s">
        <v>393</v>
      </c>
      <c r="G164" s="263" t="s">
        <v>202</v>
      </c>
      <c r="H164" s="286" t="s">
        <v>287</v>
      </c>
      <c r="I164" s="306">
        <v>10</v>
      </c>
      <c r="J164" s="304"/>
      <c r="K164" s="304">
        <f t="shared" si="2"/>
        <v>0</v>
      </c>
      <c r="L164" s="10"/>
      <c r="M164" s="5"/>
    </row>
    <row r="165" spans="1:13" ht="56.4" customHeight="1">
      <c r="A165" s="5"/>
      <c r="B165" s="9"/>
      <c r="C165" s="206" t="s">
        <v>609</v>
      </c>
      <c r="D165" s="206" t="s">
        <v>609</v>
      </c>
      <c r="E165" s="288" t="s">
        <v>740</v>
      </c>
      <c r="F165" s="276" t="s">
        <v>394</v>
      </c>
      <c r="G165" s="263" t="s">
        <v>203</v>
      </c>
      <c r="H165" s="286" t="s">
        <v>287</v>
      </c>
      <c r="I165" s="306">
        <v>7</v>
      </c>
      <c r="J165" s="304"/>
      <c r="K165" s="304">
        <f t="shared" si="2"/>
        <v>0</v>
      </c>
      <c r="L165" s="10"/>
      <c r="M165" s="5"/>
    </row>
    <row r="166" spans="1:13" ht="60" customHeight="1">
      <c r="A166" s="5"/>
      <c r="B166" s="9"/>
      <c r="C166" s="206" t="s">
        <v>610</v>
      </c>
      <c r="D166" s="206" t="s">
        <v>610</v>
      </c>
      <c r="E166" s="288" t="s">
        <v>741</v>
      </c>
      <c r="F166" s="276" t="s">
        <v>395</v>
      </c>
      <c r="G166" s="263" t="s">
        <v>204</v>
      </c>
      <c r="H166" s="286" t="s">
        <v>287</v>
      </c>
      <c r="I166" s="306">
        <v>8</v>
      </c>
      <c r="J166" s="304"/>
      <c r="K166" s="304">
        <f t="shared" si="2"/>
        <v>0</v>
      </c>
      <c r="L166" s="10"/>
      <c r="M166" s="5"/>
    </row>
    <row r="167" spans="1:13" ht="30" customHeight="1">
      <c r="A167" s="5"/>
      <c r="B167" s="9"/>
      <c r="C167" s="206" t="s">
        <v>611</v>
      </c>
      <c r="D167" s="206" t="s">
        <v>611</v>
      </c>
      <c r="E167" s="288" t="s">
        <v>742</v>
      </c>
      <c r="F167" s="276" t="s">
        <v>396</v>
      </c>
      <c r="G167" s="267" t="s">
        <v>205</v>
      </c>
      <c r="H167" s="286" t="s">
        <v>287</v>
      </c>
      <c r="I167" s="306">
        <v>5</v>
      </c>
      <c r="J167" s="304"/>
      <c r="K167" s="304">
        <f t="shared" si="2"/>
        <v>0</v>
      </c>
      <c r="L167" s="10"/>
      <c r="M167" s="5"/>
    </row>
    <row r="168" spans="1:13" ht="30" customHeight="1">
      <c r="A168" s="5"/>
      <c r="B168" s="9"/>
      <c r="C168" s="206" t="s">
        <v>612</v>
      </c>
      <c r="D168" s="206" t="s">
        <v>612</v>
      </c>
      <c r="E168" s="288" t="s">
        <v>743</v>
      </c>
      <c r="F168" s="276" t="s">
        <v>397</v>
      </c>
      <c r="G168" s="263" t="s">
        <v>206</v>
      </c>
      <c r="H168" s="286" t="s">
        <v>287</v>
      </c>
      <c r="I168" s="306">
        <v>10</v>
      </c>
      <c r="J168" s="304"/>
      <c r="K168" s="304">
        <f t="shared" si="2"/>
        <v>0</v>
      </c>
      <c r="L168" s="10"/>
      <c r="M168" s="5"/>
    </row>
    <row r="169" spans="1:13" ht="30" customHeight="1">
      <c r="A169" s="5"/>
      <c r="B169" s="9"/>
      <c r="C169" s="206" t="s">
        <v>613</v>
      </c>
      <c r="D169" s="206" t="s">
        <v>613</v>
      </c>
      <c r="E169" s="288" t="s">
        <v>744</v>
      </c>
      <c r="F169" s="276" t="s">
        <v>398</v>
      </c>
      <c r="G169" s="263" t="s">
        <v>207</v>
      </c>
      <c r="H169" s="286" t="s">
        <v>287</v>
      </c>
      <c r="I169" s="306">
        <v>20</v>
      </c>
      <c r="J169" s="304"/>
      <c r="K169" s="304">
        <f t="shared" si="2"/>
        <v>0</v>
      </c>
      <c r="L169" s="10"/>
      <c r="M169" s="5"/>
    </row>
    <row r="170" spans="1:13" ht="30" customHeight="1">
      <c r="A170" s="5"/>
      <c r="B170" s="9"/>
      <c r="C170" s="206">
        <v>22</v>
      </c>
      <c r="D170" s="206">
        <v>22</v>
      </c>
      <c r="E170" s="288" t="s">
        <v>745</v>
      </c>
      <c r="F170" s="292" t="s">
        <v>399</v>
      </c>
      <c r="G170" s="393" t="s">
        <v>208</v>
      </c>
      <c r="H170" s="394"/>
      <c r="I170" s="394"/>
      <c r="J170" s="394"/>
      <c r="K170" s="395"/>
      <c r="L170" s="10"/>
      <c r="M170" s="5"/>
    </row>
    <row r="171" spans="1:13" ht="79.2" customHeight="1">
      <c r="A171" s="5"/>
      <c r="B171" s="9"/>
      <c r="C171" s="206">
        <v>22.1</v>
      </c>
      <c r="D171" s="206">
        <v>22.1</v>
      </c>
      <c r="E171" s="288" t="s">
        <v>746</v>
      </c>
      <c r="F171" s="276" t="s">
        <v>400</v>
      </c>
      <c r="G171" s="263" t="s">
        <v>209</v>
      </c>
      <c r="H171" s="286" t="s">
        <v>288</v>
      </c>
      <c r="I171" s="306">
        <v>20</v>
      </c>
      <c r="J171" s="304"/>
      <c r="K171" s="304">
        <f t="shared" si="2"/>
        <v>0</v>
      </c>
      <c r="L171" s="10"/>
      <c r="M171" s="5"/>
    </row>
    <row r="172" spans="1:13" ht="52.2" customHeight="1">
      <c r="A172" s="5"/>
      <c r="B172" s="9"/>
      <c r="C172" s="206">
        <v>22.2</v>
      </c>
      <c r="D172" s="206">
        <v>22.2</v>
      </c>
      <c r="E172" s="288" t="s">
        <v>747</v>
      </c>
      <c r="F172" s="276" t="s">
        <v>401</v>
      </c>
      <c r="G172" s="263" t="s">
        <v>210</v>
      </c>
      <c r="H172" s="286" t="s">
        <v>288</v>
      </c>
      <c r="I172" s="306">
        <v>20</v>
      </c>
      <c r="J172" s="304"/>
      <c r="K172" s="304">
        <f t="shared" si="2"/>
        <v>0</v>
      </c>
      <c r="L172" s="10"/>
      <c r="M172" s="5"/>
    </row>
    <row r="173" spans="1:13" ht="56.4" customHeight="1">
      <c r="A173" s="5"/>
      <c r="B173" s="9"/>
      <c r="C173" s="206">
        <v>22.3</v>
      </c>
      <c r="D173" s="206">
        <v>22.3</v>
      </c>
      <c r="E173" s="288" t="s">
        <v>748</v>
      </c>
      <c r="F173" s="276" t="s">
        <v>402</v>
      </c>
      <c r="G173" s="263" t="s">
        <v>211</v>
      </c>
      <c r="H173" s="286" t="s">
        <v>287</v>
      </c>
      <c r="I173" s="306">
        <v>15</v>
      </c>
      <c r="J173" s="304"/>
      <c r="K173" s="304">
        <f t="shared" si="2"/>
        <v>0</v>
      </c>
      <c r="L173" s="10"/>
      <c r="M173" s="5"/>
    </row>
    <row r="174" spans="1:13" ht="52.2" customHeight="1">
      <c r="A174" s="5"/>
      <c r="B174" s="9"/>
      <c r="C174" s="206">
        <v>23</v>
      </c>
      <c r="D174" s="206">
        <v>23</v>
      </c>
      <c r="E174" s="288" t="s">
        <v>749</v>
      </c>
      <c r="F174" s="294">
        <v>13</v>
      </c>
      <c r="G174" s="390" t="s">
        <v>212</v>
      </c>
      <c r="H174" s="391"/>
      <c r="I174" s="391"/>
      <c r="J174" s="391"/>
      <c r="K174" s="392"/>
      <c r="L174" s="10"/>
      <c r="M174" s="5"/>
    </row>
    <row r="175" spans="1:13" ht="45" customHeight="1">
      <c r="A175" s="5"/>
      <c r="B175" s="9"/>
      <c r="C175" s="206">
        <v>23.1</v>
      </c>
      <c r="D175" s="206">
        <v>23.1</v>
      </c>
      <c r="E175" s="288" t="s">
        <v>750</v>
      </c>
      <c r="F175" s="309" t="s">
        <v>403</v>
      </c>
      <c r="G175" s="393" t="s">
        <v>213</v>
      </c>
      <c r="H175" s="394"/>
      <c r="I175" s="394"/>
      <c r="J175" s="394"/>
      <c r="K175" s="395"/>
      <c r="L175" s="10"/>
      <c r="M175" s="5"/>
    </row>
    <row r="176" spans="1:13" ht="30" customHeight="1">
      <c r="A176" s="5"/>
      <c r="B176" s="9"/>
      <c r="C176" s="206" t="s">
        <v>492</v>
      </c>
      <c r="D176" s="206" t="s">
        <v>492</v>
      </c>
      <c r="E176" s="288" t="s">
        <v>751</v>
      </c>
      <c r="F176" s="276" t="s">
        <v>404</v>
      </c>
      <c r="G176" s="268" t="s">
        <v>214</v>
      </c>
      <c r="H176" s="303" t="s">
        <v>287</v>
      </c>
      <c r="I176" s="306">
        <v>10</v>
      </c>
      <c r="J176" s="304"/>
      <c r="K176" s="304">
        <f t="shared" si="2"/>
        <v>0</v>
      </c>
      <c r="L176" s="10"/>
      <c r="M176" s="5"/>
    </row>
    <row r="177" spans="1:13" ht="30" customHeight="1">
      <c r="A177" s="5"/>
      <c r="B177" s="9"/>
      <c r="C177" s="206" t="s">
        <v>493</v>
      </c>
      <c r="D177" s="206" t="s">
        <v>493</v>
      </c>
      <c r="E177" s="288" t="s">
        <v>752</v>
      </c>
      <c r="F177" s="276" t="s">
        <v>405</v>
      </c>
      <c r="G177" s="263" t="s">
        <v>215</v>
      </c>
      <c r="H177" s="286" t="s">
        <v>287</v>
      </c>
      <c r="I177" s="306">
        <v>10</v>
      </c>
      <c r="J177" s="304"/>
      <c r="K177" s="304">
        <f t="shared" si="2"/>
        <v>0</v>
      </c>
      <c r="L177" s="10"/>
      <c r="M177" s="5"/>
    </row>
    <row r="178" spans="1:13" ht="30" customHeight="1">
      <c r="A178" s="5"/>
      <c r="B178" s="9"/>
      <c r="C178" s="206">
        <v>24</v>
      </c>
      <c r="D178" s="206">
        <v>24</v>
      </c>
      <c r="E178" s="288" t="s">
        <v>753</v>
      </c>
      <c r="F178" s="292" t="s">
        <v>406</v>
      </c>
      <c r="G178" s="393" t="s">
        <v>216</v>
      </c>
      <c r="H178" s="394"/>
      <c r="I178" s="394"/>
      <c r="J178" s="394"/>
      <c r="K178" s="395"/>
      <c r="L178" s="10"/>
      <c r="M178" s="5"/>
    </row>
    <row r="179" spans="1:13" ht="30" customHeight="1">
      <c r="A179" s="5"/>
      <c r="B179" s="9"/>
      <c r="C179" s="206">
        <v>24.1</v>
      </c>
      <c r="D179" s="206">
        <v>24.1</v>
      </c>
      <c r="E179" s="288" t="s">
        <v>754</v>
      </c>
      <c r="F179" s="276" t="s">
        <v>407</v>
      </c>
      <c r="G179" s="268" t="s">
        <v>217</v>
      </c>
      <c r="H179" s="286" t="s">
        <v>288</v>
      </c>
      <c r="I179" s="306">
        <v>5</v>
      </c>
      <c r="J179" s="304"/>
      <c r="K179" s="304">
        <f t="shared" si="2"/>
        <v>0</v>
      </c>
      <c r="L179" s="10"/>
      <c r="M179" s="5"/>
    </row>
    <row r="180" spans="1:13" ht="30" customHeight="1">
      <c r="A180" s="5"/>
      <c r="B180" s="9"/>
      <c r="C180" s="206">
        <v>24.2</v>
      </c>
      <c r="D180" s="206">
        <v>24.2</v>
      </c>
      <c r="E180" s="288" t="s">
        <v>755</v>
      </c>
      <c r="F180" s="289" t="s">
        <v>408</v>
      </c>
      <c r="G180" s="282" t="s">
        <v>218</v>
      </c>
      <c r="H180" s="287" t="s">
        <v>288</v>
      </c>
      <c r="I180" s="310">
        <v>5</v>
      </c>
      <c r="J180" s="311"/>
      <c r="K180" s="311">
        <f t="shared" si="2"/>
        <v>0</v>
      </c>
      <c r="L180" s="10"/>
      <c r="M180" s="5"/>
    </row>
    <row r="181" spans="1:13" ht="30" customHeight="1">
      <c r="A181" s="5"/>
      <c r="B181" s="9"/>
      <c r="C181" s="206">
        <v>25</v>
      </c>
      <c r="D181" s="206">
        <v>25</v>
      </c>
      <c r="E181" s="288" t="s">
        <v>756</v>
      </c>
      <c r="F181" s="315">
        <v>14</v>
      </c>
      <c r="G181" s="400" t="s">
        <v>219</v>
      </c>
      <c r="H181" s="400"/>
      <c r="I181" s="400"/>
      <c r="J181" s="400"/>
      <c r="K181" s="400"/>
      <c r="L181" s="10"/>
      <c r="M181" s="5"/>
    </row>
    <row r="182" spans="1:13" ht="30" customHeight="1">
      <c r="A182" s="5"/>
      <c r="B182" s="9"/>
      <c r="C182" s="206">
        <v>25.1</v>
      </c>
      <c r="D182" s="206">
        <v>25.1</v>
      </c>
      <c r="E182" s="288" t="s">
        <v>757</v>
      </c>
      <c r="F182" s="316" t="s">
        <v>409</v>
      </c>
      <c r="G182" s="399" t="s">
        <v>220</v>
      </c>
      <c r="H182" s="399"/>
      <c r="I182" s="399"/>
      <c r="J182" s="399"/>
      <c r="K182" s="399"/>
      <c r="L182" s="10"/>
      <c r="M182" s="5"/>
    </row>
    <row r="183" spans="1:13" ht="87.6" customHeight="1">
      <c r="A183" s="5"/>
      <c r="B183" s="9"/>
      <c r="C183" s="206" t="s">
        <v>614</v>
      </c>
      <c r="D183" s="206" t="s">
        <v>614</v>
      </c>
      <c r="E183" s="288" t="s">
        <v>758</v>
      </c>
      <c r="F183" s="290" t="s">
        <v>410</v>
      </c>
      <c r="G183" s="284" t="s">
        <v>221</v>
      </c>
      <c r="H183" s="317" t="s">
        <v>289</v>
      </c>
      <c r="I183" s="313">
        <v>44</v>
      </c>
      <c r="J183" s="314"/>
      <c r="K183" s="314">
        <f t="shared" si="2"/>
        <v>0</v>
      </c>
      <c r="L183" s="10"/>
      <c r="M183" s="5"/>
    </row>
    <row r="184" spans="1:13" ht="76.2" customHeight="1">
      <c r="A184" s="5"/>
      <c r="B184" s="9"/>
      <c r="C184" s="206" t="s">
        <v>615</v>
      </c>
      <c r="D184" s="206" t="s">
        <v>615</v>
      </c>
      <c r="E184" s="288" t="s">
        <v>759</v>
      </c>
      <c r="F184" s="276" t="s">
        <v>411</v>
      </c>
      <c r="G184" s="267" t="s">
        <v>222</v>
      </c>
      <c r="H184" s="303" t="s">
        <v>289</v>
      </c>
      <c r="I184" s="306">
        <v>6</v>
      </c>
      <c r="J184" s="304"/>
      <c r="K184" s="304">
        <f t="shared" si="2"/>
        <v>0</v>
      </c>
      <c r="L184" s="10"/>
      <c r="M184" s="5"/>
    </row>
    <row r="185" spans="1:13" ht="30" customHeight="1">
      <c r="A185" s="5"/>
      <c r="B185" s="9"/>
      <c r="C185" s="206" t="s">
        <v>616</v>
      </c>
      <c r="D185" s="206" t="s">
        <v>616</v>
      </c>
      <c r="E185" s="288" t="s">
        <v>760</v>
      </c>
      <c r="F185" s="289" t="s">
        <v>412</v>
      </c>
      <c r="G185" s="318" t="s">
        <v>223</v>
      </c>
      <c r="H185" s="319" t="s">
        <v>289</v>
      </c>
      <c r="I185" s="310">
        <v>1</v>
      </c>
      <c r="J185" s="311"/>
      <c r="K185" s="311">
        <f t="shared" si="2"/>
        <v>0</v>
      </c>
      <c r="L185" s="10"/>
      <c r="M185" s="5"/>
    </row>
    <row r="186" spans="1:13" ht="30" customHeight="1">
      <c r="A186" s="5"/>
      <c r="B186" s="9"/>
      <c r="C186" s="206">
        <v>26</v>
      </c>
      <c r="D186" s="206">
        <v>26</v>
      </c>
      <c r="E186" s="288" t="s">
        <v>761</v>
      </c>
      <c r="F186" s="315">
        <v>15</v>
      </c>
      <c r="G186" s="400" t="s">
        <v>224</v>
      </c>
      <c r="H186" s="400"/>
      <c r="I186" s="400"/>
      <c r="J186" s="400"/>
      <c r="K186" s="400"/>
      <c r="L186" s="10"/>
      <c r="M186" s="5"/>
    </row>
    <row r="187" spans="1:13" ht="30" customHeight="1">
      <c r="A187" s="5"/>
      <c r="B187" s="9"/>
      <c r="C187" s="206">
        <v>26.1</v>
      </c>
      <c r="D187" s="206">
        <v>26.1</v>
      </c>
      <c r="E187" s="288" t="s">
        <v>762</v>
      </c>
      <c r="F187" s="316" t="s">
        <v>413</v>
      </c>
      <c r="G187" s="404" t="s">
        <v>225</v>
      </c>
      <c r="H187" s="404"/>
      <c r="I187" s="404"/>
      <c r="J187" s="404"/>
      <c r="K187" s="404"/>
      <c r="L187" s="10"/>
      <c r="M187" s="5"/>
    </row>
    <row r="188" spans="1:13" ht="43.2" customHeight="1">
      <c r="A188" s="5"/>
      <c r="B188" s="9"/>
      <c r="C188" s="206" t="s">
        <v>494</v>
      </c>
      <c r="D188" s="206" t="s">
        <v>494</v>
      </c>
      <c r="E188" s="288" t="s">
        <v>763</v>
      </c>
      <c r="F188" s="290" t="s">
        <v>414</v>
      </c>
      <c r="G188" s="283" t="s">
        <v>226</v>
      </c>
      <c r="H188" s="312" t="s">
        <v>289</v>
      </c>
      <c r="I188" s="313">
        <v>1</v>
      </c>
      <c r="J188" s="314"/>
      <c r="K188" s="314">
        <f t="shared" si="2"/>
        <v>0</v>
      </c>
      <c r="L188" s="10"/>
      <c r="M188" s="5"/>
    </row>
    <row r="189" spans="1:13" ht="43.2" customHeight="1">
      <c r="A189" s="5"/>
      <c r="B189" s="9"/>
      <c r="C189" s="206" t="s">
        <v>495</v>
      </c>
      <c r="D189" s="206" t="s">
        <v>495</v>
      </c>
      <c r="E189" s="288" t="s">
        <v>764</v>
      </c>
      <c r="F189" s="276" t="s">
        <v>415</v>
      </c>
      <c r="G189" s="265" t="s">
        <v>227</v>
      </c>
      <c r="H189" s="286" t="s">
        <v>289</v>
      </c>
      <c r="I189" s="306">
        <v>1</v>
      </c>
      <c r="J189" s="304"/>
      <c r="K189" s="304">
        <f t="shared" si="2"/>
        <v>0</v>
      </c>
      <c r="L189" s="10"/>
      <c r="M189" s="5"/>
    </row>
    <row r="190" spans="1:13" ht="43.2" customHeight="1">
      <c r="A190" s="5"/>
      <c r="B190" s="9"/>
      <c r="C190" s="206" t="s">
        <v>496</v>
      </c>
      <c r="D190" s="206" t="s">
        <v>496</v>
      </c>
      <c r="E190" s="288" t="s">
        <v>765</v>
      </c>
      <c r="F190" s="276" t="s">
        <v>416</v>
      </c>
      <c r="G190" s="270" t="s">
        <v>228</v>
      </c>
      <c r="H190" s="286" t="s">
        <v>289</v>
      </c>
      <c r="I190" s="306">
        <v>1</v>
      </c>
      <c r="J190" s="304"/>
      <c r="K190" s="304">
        <f t="shared" si="2"/>
        <v>0</v>
      </c>
      <c r="L190" s="10"/>
      <c r="M190" s="5"/>
    </row>
    <row r="191" spans="1:13" ht="43.2" customHeight="1">
      <c r="A191" s="5"/>
      <c r="B191" s="9"/>
      <c r="C191" s="206" t="s">
        <v>497</v>
      </c>
      <c r="D191" s="206" t="s">
        <v>497</v>
      </c>
      <c r="E191" s="288" t="s">
        <v>766</v>
      </c>
      <c r="F191" s="276" t="s">
        <v>417</v>
      </c>
      <c r="G191" s="265" t="s">
        <v>229</v>
      </c>
      <c r="H191" s="286" t="s">
        <v>289</v>
      </c>
      <c r="I191" s="306">
        <v>1</v>
      </c>
      <c r="J191" s="304"/>
      <c r="K191" s="304">
        <f t="shared" si="2"/>
        <v>0</v>
      </c>
      <c r="L191" s="10"/>
      <c r="M191" s="5"/>
    </row>
    <row r="192" spans="1:13" ht="30" customHeight="1">
      <c r="A192" s="5"/>
      <c r="B192" s="9"/>
      <c r="C192" s="206" t="s">
        <v>498</v>
      </c>
      <c r="D192" s="206" t="s">
        <v>498</v>
      </c>
      <c r="E192" s="288" t="s">
        <v>767</v>
      </c>
      <c r="F192" s="276" t="s">
        <v>418</v>
      </c>
      <c r="G192" s="265" t="s">
        <v>230</v>
      </c>
      <c r="H192" s="286" t="s">
        <v>289</v>
      </c>
      <c r="I192" s="306">
        <v>1</v>
      </c>
      <c r="J192" s="304"/>
      <c r="K192" s="304">
        <f t="shared" si="2"/>
        <v>0</v>
      </c>
      <c r="L192" s="10"/>
      <c r="M192" s="5"/>
    </row>
    <row r="193" spans="1:13" ht="30" customHeight="1">
      <c r="A193" s="5"/>
      <c r="B193" s="9"/>
      <c r="C193" s="206" t="s">
        <v>617</v>
      </c>
      <c r="D193" s="206" t="s">
        <v>617</v>
      </c>
      <c r="E193" s="288" t="s">
        <v>768</v>
      </c>
      <c r="F193" s="276" t="s">
        <v>419</v>
      </c>
      <c r="G193" s="270" t="s">
        <v>231</v>
      </c>
      <c r="H193" s="286" t="s">
        <v>289</v>
      </c>
      <c r="I193" s="306">
        <v>1</v>
      </c>
      <c r="J193" s="304"/>
      <c r="K193" s="304">
        <f t="shared" si="2"/>
        <v>0</v>
      </c>
      <c r="L193" s="10"/>
      <c r="M193" s="5"/>
    </row>
    <row r="194" spans="1:13" ht="30" customHeight="1">
      <c r="A194" s="5"/>
      <c r="B194" s="9"/>
      <c r="C194" s="206" t="s">
        <v>618</v>
      </c>
      <c r="D194" s="206" t="s">
        <v>618</v>
      </c>
      <c r="E194" s="288" t="s">
        <v>769</v>
      </c>
      <c r="F194" s="276" t="s">
        <v>420</v>
      </c>
      <c r="G194" s="265" t="s">
        <v>232</v>
      </c>
      <c r="H194" s="286" t="s">
        <v>289</v>
      </c>
      <c r="I194" s="306">
        <v>1</v>
      </c>
      <c r="J194" s="304"/>
      <c r="K194" s="304">
        <f t="shared" si="2"/>
        <v>0</v>
      </c>
      <c r="L194" s="10"/>
      <c r="M194" s="5"/>
    </row>
    <row r="195" spans="1:13" ht="30" customHeight="1">
      <c r="A195" s="5"/>
      <c r="B195" s="9"/>
      <c r="C195" s="206" t="s">
        <v>619</v>
      </c>
      <c r="D195" s="206" t="s">
        <v>619</v>
      </c>
      <c r="E195" s="288" t="s">
        <v>770</v>
      </c>
      <c r="F195" s="276" t="s">
        <v>421</v>
      </c>
      <c r="G195" s="270" t="s">
        <v>233</v>
      </c>
      <c r="H195" s="286" t="s">
        <v>289</v>
      </c>
      <c r="I195" s="306">
        <v>1</v>
      </c>
      <c r="J195" s="304"/>
      <c r="K195" s="304">
        <f t="shared" si="2"/>
        <v>0</v>
      </c>
      <c r="L195" s="10"/>
      <c r="M195" s="5"/>
    </row>
    <row r="196" spans="1:13" ht="30" customHeight="1">
      <c r="A196" s="5"/>
      <c r="B196" s="9"/>
      <c r="C196" s="206" t="s">
        <v>620</v>
      </c>
      <c r="D196" s="206" t="s">
        <v>620</v>
      </c>
      <c r="E196" s="288" t="s">
        <v>771</v>
      </c>
      <c r="F196" s="276" t="s">
        <v>422</v>
      </c>
      <c r="G196" s="265" t="s">
        <v>234</v>
      </c>
      <c r="H196" s="286" t="s">
        <v>289</v>
      </c>
      <c r="I196" s="306">
        <v>2</v>
      </c>
      <c r="J196" s="304"/>
      <c r="K196" s="304">
        <f t="shared" si="2"/>
        <v>0</v>
      </c>
      <c r="L196" s="10"/>
      <c r="M196" s="5"/>
    </row>
    <row r="197" spans="1:13" ht="30" customHeight="1">
      <c r="A197" s="5"/>
      <c r="B197" s="9"/>
      <c r="C197" s="206" t="s">
        <v>621</v>
      </c>
      <c r="D197" s="206" t="s">
        <v>621</v>
      </c>
      <c r="E197" s="288" t="s">
        <v>772</v>
      </c>
      <c r="F197" s="276" t="s">
        <v>423</v>
      </c>
      <c r="G197" s="265" t="s">
        <v>235</v>
      </c>
      <c r="H197" s="286" t="s">
        <v>289</v>
      </c>
      <c r="I197" s="306">
        <v>1</v>
      </c>
      <c r="J197" s="304"/>
      <c r="K197" s="304">
        <f t="shared" si="2"/>
        <v>0</v>
      </c>
      <c r="L197" s="10"/>
      <c r="M197" s="5"/>
    </row>
    <row r="198" spans="1:13" ht="30" customHeight="1">
      <c r="A198" s="5"/>
      <c r="B198" s="9"/>
      <c r="C198" s="206" t="s">
        <v>622</v>
      </c>
      <c r="D198" s="206" t="s">
        <v>622</v>
      </c>
      <c r="E198" s="288" t="s">
        <v>773</v>
      </c>
      <c r="F198" s="276" t="s">
        <v>424</v>
      </c>
      <c r="G198" s="267" t="s">
        <v>236</v>
      </c>
      <c r="H198" s="286" t="s">
        <v>292</v>
      </c>
      <c r="I198" s="306">
        <v>9</v>
      </c>
      <c r="J198" s="304"/>
      <c r="K198" s="304">
        <f t="shared" si="2"/>
        <v>0</v>
      </c>
      <c r="L198" s="10"/>
      <c r="M198" s="5"/>
    </row>
    <row r="199" spans="1:13" ht="30" customHeight="1">
      <c r="A199" s="5"/>
      <c r="B199" s="9"/>
      <c r="C199" s="206" t="s">
        <v>623</v>
      </c>
      <c r="D199" s="206" t="s">
        <v>623</v>
      </c>
      <c r="E199" s="288" t="s">
        <v>774</v>
      </c>
      <c r="F199" s="276" t="s">
        <v>425</v>
      </c>
      <c r="G199" s="263" t="s">
        <v>237</v>
      </c>
      <c r="H199" s="286" t="s">
        <v>289</v>
      </c>
      <c r="I199" s="306">
        <v>9</v>
      </c>
      <c r="J199" s="304"/>
      <c r="K199" s="304">
        <f t="shared" si="2"/>
        <v>0</v>
      </c>
      <c r="L199" s="10"/>
      <c r="M199" s="5"/>
    </row>
    <row r="200" spans="1:13" ht="30" customHeight="1">
      <c r="A200" s="5"/>
      <c r="B200" s="9"/>
      <c r="C200" s="206" t="s">
        <v>624</v>
      </c>
      <c r="D200" s="206" t="s">
        <v>624</v>
      </c>
      <c r="E200" s="288" t="s">
        <v>775</v>
      </c>
      <c r="F200" s="276" t="s">
        <v>426</v>
      </c>
      <c r="G200" s="263" t="s">
        <v>238</v>
      </c>
      <c r="H200" s="286" t="s">
        <v>289</v>
      </c>
      <c r="I200" s="306">
        <v>1</v>
      </c>
      <c r="J200" s="304"/>
      <c r="K200" s="304">
        <f t="shared" si="2"/>
        <v>0</v>
      </c>
      <c r="L200" s="10"/>
      <c r="M200" s="5"/>
    </row>
    <row r="201" spans="1:13" ht="30" customHeight="1">
      <c r="A201" s="5"/>
      <c r="B201" s="9"/>
      <c r="C201" s="206" t="s">
        <v>625</v>
      </c>
      <c r="D201" s="206" t="s">
        <v>625</v>
      </c>
      <c r="E201" s="288" t="s">
        <v>776</v>
      </c>
      <c r="F201" s="276" t="s">
        <v>427</v>
      </c>
      <c r="G201" s="263" t="s">
        <v>239</v>
      </c>
      <c r="H201" s="286" t="s">
        <v>289</v>
      </c>
      <c r="I201" s="306">
        <v>1</v>
      </c>
      <c r="J201" s="304"/>
      <c r="K201" s="304">
        <f t="shared" si="2"/>
        <v>0</v>
      </c>
      <c r="L201" s="10"/>
      <c r="M201" s="5"/>
    </row>
    <row r="202" spans="1:13" ht="30" customHeight="1">
      <c r="A202" s="5"/>
      <c r="B202" s="9"/>
      <c r="C202" s="206" t="s">
        <v>626</v>
      </c>
      <c r="D202" s="206" t="s">
        <v>626</v>
      </c>
      <c r="E202" s="288" t="s">
        <v>777</v>
      </c>
      <c r="F202" s="276" t="s">
        <v>428</v>
      </c>
      <c r="G202" s="263" t="s">
        <v>240</v>
      </c>
      <c r="H202" s="286" t="s">
        <v>289</v>
      </c>
      <c r="I202" s="306">
        <v>1</v>
      </c>
      <c r="J202" s="304"/>
      <c r="K202" s="304">
        <f t="shared" si="2"/>
        <v>0</v>
      </c>
      <c r="L202" s="10"/>
      <c r="M202" s="5"/>
    </row>
    <row r="203" spans="1:13" ht="30" customHeight="1">
      <c r="A203" s="5"/>
      <c r="B203" s="9"/>
      <c r="C203" s="206" t="s">
        <v>627</v>
      </c>
      <c r="D203" s="206" t="s">
        <v>627</v>
      </c>
      <c r="E203" s="288" t="s">
        <v>778</v>
      </c>
      <c r="F203" s="276" t="s">
        <v>429</v>
      </c>
      <c r="G203" s="263" t="s">
        <v>241</v>
      </c>
      <c r="H203" s="286" t="s">
        <v>289</v>
      </c>
      <c r="I203" s="306">
        <v>1</v>
      </c>
      <c r="J203" s="304"/>
      <c r="K203" s="304">
        <f t="shared" si="2"/>
        <v>0</v>
      </c>
      <c r="L203" s="10"/>
      <c r="M203" s="5"/>
    </row>
    <row r="204" spans="1:13" ht="30" customHeight="1">
      <c r="A204" s="5"/>
      <c r="B204" s="9"/>
      <c r="C204" s="206">
        <v>27</v>
      </c>
      <c r="D204" s="206">
        <v>27</v>
      </c>
      <c r="E204" s="288" t="s">
        <v>779</v>
      </c>
      <c r="F204" s="292" t="s">
        <v>430</v>
      </c>
      <c r="G204" s="393" t="s">
        <v>242</v>
      </c>
      <c r="H204" s="394"/>
      <c r="I204" s="394"/>
      <c r="J204" s="394"/>
      <c r="K204" s="395"/>
      <c r="L204" s="10"/>
      <c r="M204" s="5"/>
    </row>
    <row r="205" spans="1:13" ht="30" customHeight="1">
      <c r="A205" s="5"/>
      <c r="B205" s="9"/>
      <c r="C205" s="206">
        <v>27.1</v>
      </c>
      <c r="D205" s="206">
        <v>27.1</v>
      </c>
      <c r="E205" s="288" t="s">
        <v>780</v>
      </c>
      <c r="F205" s="276" t="s">
        <v>431</v>
      </c>
      <c r="G205" s="263" t="s">
        <v>243</v>
      </c>
      <c r="H205" s="286" t="s">
        <v>289</v>
      </c>
      <c r="I205" s="306">
        <v>1</v>
      </c>
      <c r="J205" s="304"/>
      <c r="K205" s="304">
        <f t="shared" si="2"/>
        <v>0</v>
      </c>
      <c r="L205" s="10"/>
      <c r="M205" s="5"/>
    </row>
    <row r="206" spans="1:13" ht="30" customHeight="1">
      <c r="A206" s="5"/>
      <c r="B206" s="9"/>
      <c r="C206" s="206">
        <v>28</v>
      </c>
      <c r="D206" s="206">
        <v>28</v>
      </c>
      <c r="E206" s="288" t="s">
        <v>781</v>
      </c>
      <c r="F206" s="292" t="s">
        <v>432</v>
      </c>
      <c r="G206" s="393" t="s">
        <v>244</v>
      </c>
      <c r="H206" s="394"/>
      <c r="I206" s="394"/>
      <c r="J206" s="394"/>
      <c r="K206" s="395"/>
      <c r="L206" s="10"/>
      <c r="M206" s="5"/>
    </row>
    <row r="207" spans="1:13" ht="49.8" customHeight="1">
      <c r="A207" s="5"/>
      <c r="B207" s="9"/>
      <c r="C207" s="206">
        <v>28.1</v>
      </c>
      <c r="D207" s="206">
        <v>28.1</v>
      </c>
      <c r="E207" s="288" t="s">
        <v>782</v>
      </c>
      <c r="F207" s="276" t="s">
        <v>433</v>
      </c>
      <c r="G207" s="263" t="s">
        <v>245</v>
      </c>
      <c r="H207" s="286" t="s">
        <v>289</v>
      </c>
      <c r="I207" s="306">
        <v>1</v>
      </c>
      <c r="J207" s="304"/>
      <c r="K207" s="304">
        <f t="shared" si="2"/>
        <v>0</v>
      </c>
      <c r="L207" s="10"/>
      <c r="M207" s="5"/>
    </row>
    <row r="208" spans="1:13" ht="57.6" customHeight="1">
      <c r="A208" s="5"/>
      <c r="B208" s="9"/>
      <c r="C208" s="206">
        <v>28.2</v>
      </c>
      <c r="D208" s="206">
        <v>28.2</v>
      </c>
      <c r="E208" s="288" t="s">
        <v>783</v>
      </c>
      <c r="F208" s="289" t="s">
        <v>434</v>
      </c>
      <c r="G208" s="320" t="s">
        <v>246</v>
      </c>
      <c r="H208" s="287" t="s">
        <v>289</v>
      </c>
      <c r="I208" s="310">
        <v>1</v>
      </c>
      <c r="J208" s="311"/>
      <c r="K208" s="311">
        <f t="shared" ref="K208:K248" si="3">+J208*I208</f>
        <v>0</v>
      </c>
      <c r="L208" s="10"/>
      <c r="M208" s="5"/>
    </row>
    <row r="209" spans="1:13" ht="54.6" customHeight="1">
      <c r="A209" s="5"/>
      <c r="B209" s="9"/>
      <c r="C209" s="206">
        <v>29</v>
      </c>
      <c r="D209" s="206">
        <v>29</v>
      </c>
      <c r="E209" s="288" t="s">
        <v>784</v>
      </c>
      <c r="F209" s="315">
        <v>16</v>
      </c>
      <c r="G209" s="400" t="s">
        <v>247</v>
      </c>
      <c r="H209" s="400"/>
      <c r="I209" s="400"/>
      <c r="J209" s="400"/>
      <c r="K209" s="400"/>
      <c r="L209" s="10"/>
      <c r="M209" s="5"/>
    </row>
    <row r="210" spans="1:13" ht="30" customHeight="1">
      <c r="A210" s="5"/>
      <c r="B210" s="9"/>
      <c r="C210" s="206">
        <v>29.1</v>
      </c>
      <c r="D210" s="206">
        <v>29.1</v>
      </c>
      <c r="E210" s="288" t="s">
        <v>785</v>
      </c>
      <c r="F210" s="316" t="s">
        <v>435</v>
      </c>
      <c r="G210" s="404" t="s">
        <v>248</v>
      </c>
      <c r="H210" s="404"/>
      <c r="I210" s="404"/>
      <c r="J210" s="404"/>
      <c r="K210" s="404"/>
      <c r="L210" s="10"/>
      <c r="M210" s="5"/>
    </row>
    <row r="211" spans="1:13" ht="54" customHeight="1">
      <c r="A211" s="5"/>
      <c r="B211" s="9"/>
      <c r="C211" s="206" t="s">
        <v>628</v>
      </c>
      <c r="D211" s="206" t="s">
        <v>628</v>
      </c>
      <c r="E211" s="288" t="s">
        <v>786</v>
      </c>
      <c r="F211" s="290" t="s">
        <v>436</v>
      </c>
      <c r="G211" s="284" t="s">
        <v>249</v>
      </c>
      <c r="H211" s="312" t="s">
        <v>287</v>
      </c>
      <c r="I211" s="313">
        <v>10</v>
      </c>
      <c r="J211" s="314"/>
      <c r="K211" s="314">
        <f t="shared" si="3"/>
        <v>0</v>
      </c>
      <c r="L211" s="10"/>
      <c r="M211" s="5"/>
    </row>
    <row r="212" spans="1:13" ht="64.8" customHeight="1">
      <c r="A212" s="5"/>
      <c r="B212" s="9"/>
      <c r="C212" s="206" t="s">
        <v>629</v>
      </c>
      <c r="D212" s="206" t="s">
        <v>629</v>
      </c>
      <c r="E212" s="288" t="s">
        <v>787</v>
      </c>
      <c r="F212" s="276" t="s">
        <v>437</v>
      </c>
      <c r="G212" s="263" t="s">
        <v>250</v>
      </c>
      <c r="H212" s="286" t="s">
        <v>287</v>
      </c>
      <c r="I212" s="306">
        <v>5</v>
      </c>
      <c r="J212" s="304"/>
      <c r="K212" s="304">
        <f t="shared" si="3"/>
        <v>0</v>
      </c>
      <c r="L212" s="10"/>
      <c r="M212" s="5"/>
    </row>
    <row r="213" spans="1:13" ht="45" customHeight="1">
      <c r="A213" s="5"/>
      <c r="B213" s="9"/>
      <c r="C213" s="206" t="s">
        <v>630</v>
      </c>
      <c r="D213" s="206" t="s">
        <v>630</v>
      </c>
      <c r="E213" s="288" t="s">
        <v>788</v>
      </c>
      <c r="F213" s="276" t="s">
        <v>438</v>
      </c>
      <c r="G213" s="263" t="s">
        <v>251</v>
      </c>
      <c r="H213" s="286" t="s">
        <v>287</v>
      </c>
      <c r="I213" s="306">
        <v>5</v>
      </c>
      <c r="J213" s="304"/>
      <c r="K213" s="304">
        <f t="shared" si="3"/>
        <v>0</v>
      </c>
      <c r="L213" s="10"/>
      <c r="M213" s="5"/>
    </row>
    <row r="214" spans="1:13" ht="30" customHeight="1">
      <c r="A214" s="5"/>
      <c r="B214" s="9"/>
      <c r="C214" s="206" t="s">
        <v>631</v>
      </c>
      <c r="D214" s="206" t="s">
        <v>631</v>
      </c>
      <c r="E214" s="288" t="s">
        <v>789</v>
      </c>
      <c r="F214" s="276" t="s">
        <v>439</v>
      </c>
      <c r="G214" s="263" t="s">
        <v>252</v>
      </c>
      <c r="H214" s="303" t="s">
        <v>287</v>
      </c>
      <c r="I214" s="306">
        <v>20</v>
      </c>
      <c r="J214" s="304"/>
      <c r="K214" s="304">
        <f t="shared" si="3"/>
        <v>0</v>
      </c>
      <c r="L214" s="10"/>
      <c r="M214" s="5"/>
    </row>
    <row r="215" spans="1:13" ht="30" customHeight="1">
      <c r="A215" s="5"/>
      <c r="B215" s="9"/>
      <c r="C215" s="206" t="s">
        <v>632</v>
      </c>
      <c r="D215" s="206" t="s">
        <v>632</v>
      </c>
      <c r="E215" s="288" t="s">
        <v>790</v>
      </c>
      <c r="F215" s="276" t="s">
        <v>440</v>
      </c>
      <c r="G215" s="263" t="s">
        <v>253</v>
      </c>
      <c r="H215" s="303" t="s">
        <v>287</v>
      </c>
      <c r="I215" s="306">
        <v>20</v>
      </c>
      <c r="J215" s="304"/>
      <c r="K215" s="304">
        <f t="shared" si="3"/>
        <v>0</v>
      </c>
      <c r="L215" s="10"/>
      <c r="M215" s="5"/>
    </row>
    <row r="216" spans="1:13" ht="30" customHeight="1">
      <c r="A216" s="5"/>
      <c r="B216" s="9"/>
      <c r="C216" s="206">
        <v>30</v>
      </c>
      <c r="D216" s="206">
        <v>30</v>
      </c>
      <c r="E216" s="288" t="s">
        <v>791</v>
      </c>
      <c r="F216" s="292" t="s">
        <v>441</v>
      </c>
      <c r="G216" s="393" t="s">
        <v>254</v>
      </c>
      <c r="H216" s="394"/>
      <c r="I216" s="394"/>
      <c r="J216" s="394"/>
      <c r="K216" s="395"/>
      <c r="L216" s="10"/>
      <c r="M216" s="5"/>
    </row>
    <row r="217" spans="1:13" ht="30" customHeight="1">
      <c r="A217" s="5"/>
      <c r="B217" s="9"/>
      <c r="C217" s="206">
        <v>30.1</v>
      </c>
      <c r="D217" s="206">
        <v>30.1</v>
      </c>
      <c r="E217" s="288" t="s">
        <v>792</v>
      </c>
      <c r="F217" s="276" t="s">
        <v>442</v>
      </c>
      <c r="G217" s="263" t="s">
        <v>255</v>
      </c>
      <c r="H217" s="286" t="s">
        <v>287</v>
      </c>
      <c r="I217" s="306">
        <v>10</v>
      </c>
      <c r="J217" s="304"/>
      <c r="K217" s="304">
        <f t="shared" si="3"/>
        <v>0</v>
      </c>
      <c r="L217" s="10"/>
      <c r="M217" s="5"/>
    </row>
    <row r="218" spans="1:13" ht="30" customHeight="1">
      <c r="A218" s="5"/>
      <c r="B218" s="9"/>
      <c r="C218" s="206">
        <v>30.2</v>
      </c>
      <c r="D218" s="206">
        <v>30.2</v>
      </c>
      <c r="E218" s="288" t="s">
        <v>793</v>
      </c>
      <c r="F218" s="289" t="s">
        <v>443</v>
      </c>
      <c r="G218" s="321" t="s">
        <v>256</v>
      </c>
      <c r="H218" s="287" t="s">
        <v>287</v>
      </c>
      <c r="I218" s="310">
        <v>10</v>
      </c>
      <c r="J218" s="311"/>
      <c r="K218" s="311">
        <f t="shared" si="3"/>
        <v>0</v>
      </c>
      <c r="L218" s="10"/>
      <c r="M218" s="5"/>
    </row>
    <row r="219" spans="1:13" ht="30" customHeight="1">
      <c r="A219" s="5"/>
      <c r="B219" s="9"/>
      <c r="C219" s="206">
        <v>31</v>
      </c>
      <c r="D219" s="206">
        <v>31</v>
      </c>
      <c r="E219" s="288" t="s">
        <v>794</v>
      </c>
      <c r="F219" s="315">
        <v>17</v>
      </c>
      <c r="G219" s="400" t="s">
        <v>257</v>
      </c>
      <c r="H219" s="400"/>
      <c r="I219" s="400"/>
      <c r="J219" s="400"/>
      <c r="K219" s="400"/>
      <c r="L219" s="10"/>
      <c r="M219" s="5"/>
    </row>
    <row r="220" spans="1:13" ht="30" customHeight="1">
      <c r="A220" s="5"/>
      <c r="B220" s="9"/>
      <c r="C220" s="206">
        <v>31.1</v>
      </c>
      <c r="D220" s="206">
        <v>31.1</v>
      </c>
      <c r="E220" s="288" t="s">
        <v>795</v>
      </c>
      <c r="F220" s="316" t="s">
        <v>444</v>
      </c>
      <c r="G220" s="404" t="s">
        <v>258</v>
      </c>
      <c r="H220" s="404"/>
      <c r="I220" s="404"/>
      <c r="J220" s="404"/>
      <c r="K220" s="404"/>
      <c r="L220" s="10"/>
      <c r="M220" s="5"/>
    </row>
    <row r="221" spans="1:13" ht="40.799999999999997" customHeight="1">
      <c r="A221" s="5"/>
      <c r="B221" s="9"/>
      <c r="C221" s="206" t="s">
        <v>499</v>
      </c>
      <c r="D221" s="206" t="s">
        <v>499</v>
      </c>
      <c r="E221" s="288" t="s">
        <v>796</v>
      </c>
      <c r="F221" s="290" t="s">
        <v>445</v>
      </c>
      <c r="G221" s="285" t="s">
        <v>259</v>
      </c>
      <c r="H221" s="312" t="s">
        <v>287</v>
      </c>
      <c r="I221" s="313">
        <v>50</v>
      </c>
      <c r="J221" s="314"/>
      <c r="K221" s="314">
        <f t="shared" si="3"/>
        <v>0</v>
      </c>
      <c r="L221" s="10"/>
      <c r="M221" s="5"/>
    </row>
    <row r="222" spans="1:13" ht="30" customHeight="1">
      <c r="A222" s="5"/>
      <c r="B222" s="9"/>
      <c r="C222" s="206" t="s">
        <v>633</v>
      </c>
      <c r="D222" s="206" t="s">
        <v>633</v>
      </c>
      <c r="E222" s="288" t="s">
        <v>797</v>
      </c>
      <c r="F222" s="276" t="s">
        <v>446</v>
      </c>
      <c r="G222" s="263" t="s">
        <v>260</v>
      </c>
      <c r="H222" s="286" t="s">
        <v>287</v>
      </c>
      <c r="I222" s="306">
        <v>1450</v>
      </c>
      <c r="J222" s="304"/>
      <c r="K222" s="304">
        <f t="shared" si="3"/>
        <v>0</v>
      </c>
      <c r="L222" s="10"/>
      <c r="M222" s="5"/>
    </row>
    <row r="223" spans="1:13" ht="30" customHeight="1">
      <c r="A223" s="5"/>
      <c r="B223" s="9"/>
      <c r="C223" s="206" t="s">
        <v>633</v>
      </c>
      <c r="D223" s="206" t="s">
        <v>633</v>
      </c>
      <c r="E223" s="288" t="s">
        <v>798</v>
      </c>
      <c r="F223" s="276" t="s">
        <v>447</v>
      </c>
      <c r="G223" s="263" t="s">
        <v>261</v>
      </c>
      <c r="H223" s="286" t="s">
        <v>288</v>
      </c>
      <c r="I223" s="306">
        <v>230</v>
      </c>
      <c r="J223" s="304"/>
      <c r="K223" s="304">
        <f t="shared" si="3"/>
        <v>0</v>
      </c>
      <c r="L223" s="10"/>
      <c r="M223" s="5"/>
    </row>
    <row r="224" spans="1:13" ht="30" customHeight="1">
      <c r="A224" s="5"/>
      <c r="B224" s="9"/>
      <c r="C224" s="206" t="s">
        <v>634</v>
      </c>
      <c r="D224" s="206" t="s">
        <v>634</v>
      </c>
      <c r="E224" s="288" t="s">
        <v>799</v>
      </c>
      <c r="F224" s="276" t="s">
        <v>448</v>
      </c>
      <c r="G224" s="263" t="s">
        <v>262</v>
      </c>
      <c r="H224" s="286" t="s">
        <v>287</v>
      </c>
      <c r="I224" s="306">
        <v>300</v>
      </c>
      <c r="J224" s="304"/>
      <c r="K224" s="304">
        <f t="shared" si="3"/>
        <v>0</v>
      </c>
      <c r="L224" s="10"/>
      <c r="M224" s="5"/>
    </row>
    <row r="225" spans="1:13" ht="30" customHeight="1">
      <c r="A225" s="5"/>
      <c r="B225" s="9"/>
      <c r="C225" s="206" t="s">
        <v>635</v>
      </c>
      <c r="D225" s="206" t="s">
        <v>635</v>
      </c>
      <c r="E225" s="288" t="s">
        <v>800</v>
      </c>
      <c r="F225" s="276" t="s">
        <v>449</v>
      </c>
      <c r="G225" s="263" t="s">
        <v>263</v>
      </c>
      <c r="H225" s="286" t="s">
        <v>287</v>
      </c>
      <c r="I225" s="306">
        <v>373.73551509618773</v>
      </c>
      <c r="J225" s="304"/>
      <c r="K225" s="304">
        <f t="shared" si="3"/>
        <v>0</v>
      </c>
      <c r="L225" s="10"/>
      <c r="M225" s="5"/>
    </row>
    <row r="226" spans="1:13" ht="30" customHeight="1">
      <c r="A226" s="5"/>
      <c r="B226" s="9"/>
      <c r="C226" s="206">
        <v>32</v>
      </c>
      <c r="D226" s="206">
        <v>32</v>
      </c>
      <c r="E226" s="288" t="s">
        <v>801</v>
      </c>
      <c r="F226" s="292" t="s">
        <v>450</v>
      </c>
      <c r="G226" s="393" t="s">
        <v>264</v>
      </c>
      <c r="H226" s="394"/>
      <c r="I226" s="394"/>
      <c r="J226" s="394"/>
      <c r="K226" s="395"/>
      <c r="L226" s="10"/>
      <c r="M226" s="5"/>
    </row>
    <row r="227" spans="1:13" ht="30" customHeight="1">
      <c r="A227" s="5"/>
      <c r="B227" s="9"/>
      <c r="C227" s="206">
        <v>32.1</v>
      </c>
      <c r="D227" s="206">
        <v>32.1</v>
      </c>
      <c r="E227" s="288" t="s">
        <v>802</v>
      </c>
      <c r="F227" s="276" t="s">
        <v>451</v>
      </c>
      <c r="G227" s="263" t="s">
        <v>265</v>
      </c>
      <c r="H227" s="286" t="s">
        <v>287</v>
      </c>
      <c r="I227" s="306">
        <v>10</v>
      </c>
      <c r="J227" s="304"/>
      <c r="K227" s="304">
        <f t="shared" si="3"/>
        <v>0</v>
      </c>
      <c r="L227" s="10"/>
      <c r="M227" s="5"/>
    </row>
    <row r="228" spans="1:13" ht="30" customHeight="1">
      <c r="A228" s="5"/>
      <c r="B228" s="9"/>
      <c r="C228" s="206">
        <v>32.200000000000003</v>
      </c>
      <c r="D228" s="206">
        <v>32.200000000000003</v>
      </c>
      <c r="E228" s="288" t="s">
        <v>803</v>
      </c>
      <c r="F228" s="276" t="s">
        <v>452</v>
      </c>
      <c r="G228" s="263" t="s">
        <v>266</v>
      </c>
      <c r="H228" s="286" t="s">
        <v>288</v>
      </c>
      <c r="I228" s="306">
        <v>5</v>
      </c>
      <c r="J228" s="304"/>
      <c r="K228" s="304">
        <f t="shared" si="3"/>
        <v>0</v>
      </c>
      <c r="L228" s="10"/>
      <c r="M228" s="5"/>
    </row>
    <row r="229" spans="1:13" ht="30" customHeight="1">
      <c r="A229" s="5"/>
      <c r="B229" s="9"/>
      <c r="C229" s="206">
        <v>32.299999999999997</v>
      </c>
      <c r="D229" s="206">
        <v>32.299999999999997</v>
      </c>
      <c r="E229" s="288" t="s">
        <v>804</v>
      </c>
      <c r="F229" s="276" t="s">
        <v>453</v>
      </c>
      <c r="G229" s="265" t="s">
        <v>267</v>
      </c>
      <c r="H229" s="286" t="s">
        <v>287</v>
      </c>
      <c r="I229" s="306">
        <v>20</v>
      </c>
      <c r="J229" s="304"/>
      <c r="K229" s="304">
        <f t="shared" si="3"/>
        <v>0</v>
      </c>
      <c r="L229" s="10"/>
      <c r="M229" s="5"/>
    </row>
    <row r="230" spans="1:13" ht="30" customHeight="1">
      <c r="A230" s="5"/>
      <c r="B230" s="9"/>
      <c r="C230" s="206">
        <v>32.4</v>
      </c>
      <c r="D230" s="206">
        <v>32.4</v>
      </c>
      <c r="E230" s="288" t="s">
        <v>805</v>
      </c>
      <c r="F230" s="276" t="s">
        <v>454</v>
      </c>
      <c r="G230" s="265" t="s">
        <v>268</v>
      </c>
      <c r="H230" s="286" t="s">
        <v>288</v>
      </c>
      <c r="I230" s="306">
        <v>10</v>
      </c>
      <c r="J230" s="304"/>
      <c r="K230" s="304">
        <f t="shared" si="3"/>
        <v>0</v>
      </c>
      <c r="L230" s="10"/>
      <c r="M230" s="5"/>
    </row>
    <row r="231" spans="1:13" ht="30" customHeight="1">
      <c r="A231" s="5"/>
      <c r="B231" s="9"/>
      <c r="C231" s="206">
        <v>33</v>
      </c>
      <c r="D231" s="206">
        <v>33</v>
      </c>
      <c r="E231" s="288" t="s">
        <v>806</v>
      </c>
      <c r="F231" s="292" t="s">
        <v>455</v>
      </c>
      <c r="G231" s="393" t="s">
        <v>269</v>
      </c>
      <c r="H231" s="394"/>
      <c r="I231" s="394"/>
      <c r="J231" s="394"/>
      <c r="K231" s="395"/>
      <c r="L231" s="10"/>
      <c r="M231" s="5"/>
    </row>
    <row r="232" spans="1:13" ht="30" customHeight="1">
      <c r="A232" s="5"/>
      <c r="B232" s="9"/>
      <c r="C232" s="206">
        <v>33.1</v>
      </c>
      <c r="D232" s="206">
        <v>33.1</v>
      </c>
      <c r="E232" s="288" t="s">
        <v>807</v>
      </c>
      <c r="F232" s="276" t="s">
        <v>456</v>
      </c>
      <c r="G232" s="263" t="s">
        <v>270</v>
      </c>
      <c r="H232" s="286" t="s">
        <v>287</v>
      </c>
      <c r="I232" s="306">
        <v>50</v>
      </c>
      <c r="J232" s="304"/>
      <c r="K232" s="304">
        <f t="shared" si="3"/>
        <v>0</v>
      </c>
      <c r="L232" s="10"/>
      <c r="M232" s="5"/>
    </row>
    <row r="233" spans="1:13" ht="30" customHeight="1">
      <c r="A233" s="5"/>
      <c r="B233" s="9"/>
      <c r="C233" s="206">
        <v>33.200000000000003</v>
      </c>
      <c r="D233" s="206">
        <v>33.200000000000003</v>
      </c>
      <c r="E233" s="288" t="s">
        <v>808</v>
      </c>
      <c r="F233" s="289" t="s">
        <v>457</v>
      </c>
      <c r="G233" s="282" t="s">
        <v>271</v>
      </c>
      <c r="H233" s="287" t="s">
        <v>287</v>
      </c>
      <c r="I233" s="310">
        <v>737.61450229360321</v>
      </c>
      <c r="J233" s="311"/>
      <c r="K233" s="311">
        <f t="shared" si="3"/>
        <v>0</v>
      </c>
      <c r="L233" s="10"/>
      <c r="M233" s="5"/>
    </row>
    <row r="234" spans="1:13" ht="30" customHeight="1">
      <c r="A234" s="5"/>
      <c r="B234" s="9"/>
      <c r="C234" s="206">
        <v>34</v>
      </c>
      <c r="D234" s="206">
        <v>34</v>
      </c>
      <c r="E234" s="288" t="s">
        <v>809</v>
      </c>
      <c r="F234" s="315">
        <v>18</v>
      </c>
      <c r="G234" s="400" t="s">
        <v>272</v>
      </c>
      <c r="H234" s="400"/>
      <c r="I234" s="400"/>
      <c r="J234" s="400"/>
      <c r="K234" s="400"/>
      <c r="L234" s="10"/>
      <c r="M234" s="5"/>
    </row>
    <row r="235" spans="1:13" ht="30" customHeight="1">
      <c r="A235" s="5"/>
      <c r="B235" s="9"/>
      <c r="C235" s="206">
        <v>34.1</v>
      </c>
      <c r="D235" s="206">
        <v>34.1</v>
      </c>
      <c r="E235" s="288" t="s">
        <v>810</v>
      </c>
      <c r="F235" s="316" t="s">
        <v>458</v>
      </c>
      <c r="G235" s="404" t="s">
        <v>273</v>
      </c>
      <c r="H235" s="404"/>
      <c r="I235" s="404"/>
      <c r="J235" s="404"/>
      <c r="K235" s="404"/>
      <c r="L235" s="10"/>
      <c r="M235" s="5"/>
    </row>
    <row r="236" spans="1:13" ht="30" customHeight="1">
      <c r="A236" s="5"/>
      <c r="B236" s="9"/>
      <c r="C236" s="206" t="s">
        <v>636</v>
      </c>
      <c r="D236" s="206" t="s">
        <v>636</v>
      </c>
      <c r="E236" s="288" t="s">
        <v>811</v>
      </c>
      <c r="F236" s="322" t="s">
        <v>459</v>
      </c>
      <c r="G236" s="323" t="s">
        <v>274</v>
      </c>
      <c r="H236" s="324" t="s">
        <v>287</v>
      </c>
      <c r="I236" s="325">
        <v>10</v>
      </c>
      <c r="J236" s="326"/>
      <c r="K236" s="326">
        <f t="shared" si="3"/>
        <v>0</v>
      </c>
      <c r="L236" s="10"/>
      <c r="M236" s="5"/>
    </row>
    <row r="237" spans="1:13" ht="30" customHeight="1">
      <c r="A237" s="5"/>
      <c r="B237" s="9"/>
      <c r="C237" s="206">
        <v>35</v>
      </c>
      <c r="D237" s="206">
        <v>35</v>
      </c>
      <c r="E237" s="288" t="s">
        <v>812</v>
      </c>
      <c r="F237" s="315">
        <v>20</v>
      </c>
      <c r="G237" s="400" t="s">
        <v>275</v>
      </c>
      <c r="H237" s="400"/>
      <c r="I237" s="400"/>
      <c r="J237" s="400"/>
      <c r="K237" s="400"/>
      <c r="L237" s="10"/>
      <c r="M237" s="5"/>
    </row>
    <row r="238" spans="1:13" ht="30" customHeight="1">
      <c r="A238" s="5"/>
      <c r="B238" s="9"/>
      <c r="C238" s="206">
        <v>35.1</v>
      </c>
      <c r="D238" s="206">
        <v>35.1</v>
      </c>
      <c r="E238" s="288" t="s">
        <v>813</v>
      </c>
      <c r="F238" s="316" t="s">
        <v>460</v>
      </c>
      <c r="G238" s="404" t="s">
        <v>276</v>
      </c>
      <c r="H238" s="404"/>
      <c r="I238" s="404"/>
      <c r="J238" s="404"/>
      <c r="K238" s="404"/>
      <c r="L238" s="10"/>
      <c r="M238" s="5"/>
    </row>
    <row r="239" spans="1:13" ht="30" customHeight="1">
      <c r="A239" s="5"/>
      <c r="B239" s="9"/>
      <c r="C239" s="206" t="s">
        <v>637</v>
      </c>
      <c r="D239" s="206" t="s">
        <v>637</v>
      </c>
      <c r="E239" s="288" t="s">
        <v>814</v>
      </c>
      <c r="F239" s="290" t="s">
        <v>461</v>
      </c>
      <c r="G239" s="285" t="s">
        <v>277</v>
      </c>
      <c r="H239" s="312" t="s">
        <v>287</v>
      </c>
      <c r="I239" s="313">
        <v>560</v>
      </c>
      <c r="J239" s="314"/>
      <c r="K239" s="314">
        <f t="shared" si="3"/>
        <v>0</v>
      </c>
      <c r="L239" s="10"/>
      <c r="M239" s="5"/>
    </row>
    <row r="240" spans="1:13" ht="78" customHeight="1">
      <c r="A240" s="5"/>
      <c r="B240" s="9"/>
      <c r="C240" s="206" t="s">
        <v>638</v>
      </c>
      <c r="D240" s="206" t="s">
        <v>638</v>
      </c>
      <c r="E240" s="288" t="s">
        <v>815</v>
      </c>
      <c r="F240" s="276" t="s">
        <v>462</v>
      </c>
      <c r="G240" s="263" t="s">
        <v>278</v>
      </c>
      <c r="H240" s="286" t="s">
        <v>287</v>
      </c>
      <c r="I240" s="306">
        <v>10</v>
      </c>
      <c r="J240" s="304"/>
      <c r="K240" s="304">
        <f t="shared" si="3"/>
        <v>0</v>
      </c>
      <c r="L240" s="10"/>
      <c r="M240" s="5"/>
    </row>
    <row r="241" spans="1:13" ht="30" customHeight="1">
      <c r="A241" s="5"/>
      <c r="B241" s="9"/>
      <c r="C241" s="206" t="s">
        <v>639</v>
      </c>
      <c r="D241" s="206" t="s">
        <v>639</v>
      </c>
      <c r="E241" s="288" t="s">
        <v>816</v>
      </c>
      <c r="F241" s="276" t="s">
        <v>463</v>
      </c>
      <c r="G241" s="263" t="s">
        <v>279</v>
      </c>
      <c r="H241" s="286" t="s">
        <v>288</v>
      </c>
      <c r="I241" s="306">
        <v>72</v>
      </c>
      <c r="J241" s="304"/>
      <c r="K241" s="304">
        <f t="shared" si="3"/>
        <v>0</v>
      </c>
      <c r="L241" s="10"/>
      <c r="M241" s="5"/>
    </row>
    <row r="242" spans="1:13" ht="30" customHeight="1">
      <c r="A242" s="5"/>
      <c r="B242" s="9"/>
      <c r="C242" s="206" t="s">
        <v>640</v>
      </c>
      <c r="D242" s="206" t="s">
        <v>640</v>
      </c>
      <c r="E242" s="288" t="s">
        <v>817</v>
      </c>
      <c r="F242" s="276" t="s">
        <v>464</v>
      </c>
      <c r="G242" s="263" t="s">
        <v>280</v>
      </c>
      <c r="H242" s="286" t="s">
        <v>288</v>
      </c>
      <c r="I242" s="306">
        <v>89</v>
      </c>
      <c r="J242" s="304"/>
      <c r="K242" s="304">
        <f t="shared" si="3"/>
        <v>0</v>
      </c>
      <c r="L242" s="10"/>
      <c r="M242" s="5"/>
    </row>
    <row r="243" spans="1:13" ht="30" customHeight="1">
      <c r="A243" s="5"/>
      <c r="B243" s="9"/>
      <c r="C243" s="206">
        <v>36</v>
      </c>
      <c r="D243" s="206">
        <v>36</v>
      </c>
      <c r="E243" s="288" t="s">
        <v>818</v>
      </c>
      <c r="F243" s="292" t="s">
        <v>465</v>
      </c>
      <c r="G243" s="387" t="s">
        <v>281</v>
      </c>
      <c r="H243" s="388"/>
      <c r="I243" s="388"/>
      <c r="J243" s="388"/>
      <c r="K243" s="389"/>
      <c r="L243" s="10"/>
      <c r="M243" s="5"/>
    </row>
    <row r="244" spans="1:13" ht="60" customHeight="1">
      <c r="A244" s="5"/>
      <c r="B244" s="9"/>
      <c r="C244" s="206">
        <v>36.1</v>
      </c>
      <c r="D244" s="206">
        <v>36.1</v>
      </c>
      <c r="E244" s="288" t="s">
        <v>819</v>
      </c>
      <c r="F244" s="276" t="s">
        <v>466</v>
      </c>
      <c r="G244" s="263" t="s">
        <v>282</v>
      </c>
      <c r="H244" s="286" t="s">
        <v>288</v>
      </c>
      <c r="I244" s="306">
        <v>1</v>
      </c>
      <c r="J244" s="304"/>
      <c r="K244" s="304">
        <f t="shared" si="3"/>
        <v>0</v>
      </c>
      <c r="L244" s="10"/>
      <c r="M244" s="5"/>
    </row>
    <row r="245" spans="1:13" ht="150" customHeight="1">
      <c r="A245" s="5"/>
      <c r="B245" s="9"/>
      <c r="C245" s="206">
        <v>36.200000000000003</v>
      </c>
      <c r="D245" s="206">
        <v>36.200000000000003</v>
      </c>
      <c r="E245" s="288" t="s">
        <v>820</v>
      </c>
      <c r="F245" s="276" t="s">
        <v>467</v>
      </c>
      <c r="G245" s="263" t="s">
        <v>283</v>
      </c>
      <c r="H245" s="286" t="s">
        <v>288</v>
      </c>
      <c r="I245" s="306">
        <v>1</v>
      </c>
      <c r="J245" s="304"/>
      <c r="K245" s="304">
        <f t="shared" si="3"/>
        <v>0</v>
      </c>
      <c r="L245" s="10"/>
      <c r="M245" s="5"/>
    </row>
    <row r="246" spans="1:13" ht="120" customHeight="1">
      <c r="A246" s="5"/>
      <c r="B246" s="9"/>
      <c r="C246" s="206">
        <v>36.299999999999997</v>
      </c>
      <c r="D246" s="206">
        <v>36.299999999999997</v>
      </c>
      <c r="E246" s="288" t="s">
        <v>821</v>
      </c>
      <c r="F246" s="276" t="s">
        <v>468</v>
      </c>
      <c r="G246" s="263" t="s">
        <v>284</v>
      </c>
      <c r="H246" s="286" t="s">
        <v>288</v>
      </c>
      <c r="I246" s="306">
        <v>2</v>
      </c>
      <c r="J246" s="304"/>
      <c r="K246" s="304">
        <f t="shared" si="3"/>
        <v>0</v>
      </c>
      <c r="L246" s="10"/>
      <c r="M246" s="5"/>
    </row>
    <row r="247" spans="1:13" ht="100.2" customHeight="1">
      <c r="A247" s="5"/>
      <c r="B247" s="9"/>
      <c r="C247" s="206">
        <v>36.4</v>
      </c>
      <c r="D247" s="206">
        <v>36.4</v>
      </c>
      <c r="E247" s="288" t="s">
        <v>822</v>
      </c>
      <c r="F247" s="276" t="s">
        <v>469</v>
      </c>
      <c r="G247" s="263" t="s">
        <v>285</v>
      </c>
      <c r="H247" s="286" t="s">
        <v>289</v>
      </c>
      <c r="I247" s="306">
        <v>1</v>
      </c>
      <c r="J247" s="304"/>
      <c r="K247" s="304">
        <f t="shared" si="3"/>
        <v>0</v>
      </c>
      <c r="L247" s="10"/>
      <c r="M247" s="5"/>
    </row>
    <row r="248" spans="1:13" ht="60" customHeight="1" thickBot="1">
      <c r="A248" s="5"/>
      <c r="B248" s="9"/>
      <c r="C248" s="206">
        <v>36.5</v>
      </c>
      <c r="D248" s="206">
        <v>36.5</v>
      </c>
      <c r="E248" s="288" t="s">
        <v>823</v>
      </c>
      <c r="F248" s="276" t="s">
        <v>470</v>
      </c>
      <c r="G248" s="263" t="s">
        <v>286</v>
      </c>
      <c r="H248" s="286" t="s">
        <v>289</v>
      </c>
      <c r="I248" s="306">
        <v>1</v>
      </c>
      <c r="J248" s="304"/>
      <c r="K248" s="304">
        <f t="shared" si="3"/>
        <v>0</v>
      </c>
      <c r="L248" s="10"/>
      <c r="M248" s="5"/>
    </row>
    <row r="249" spans="1:13" ht="30" customHeight="1" thickBot="1">
      <c r="A249" s="5"/>
      <c r="B249" s="9"/>
      <c r="C249" s="401" t="s">
        <v>14</v>
      </c>
      <c r="D249" s="402"/>
      <c r="E249" s="402"/>
      <c r="F249" s="402"/>
      <c r="G249" s="402"/>
      <c r="H249" s="402"/>
      <c r="I249" s="402"/>
      <c r="J249" s="403"/>
      <c r="K249" s="273"/>
      <c r="L249" s="10"/>
      <c r="M249" s="5"/>
    </row>
    <row r="250" spans="1:13" s="3" customFormat="1" ht="16.2" thickBot="1">
      <c r="A250" s="11"/>
      <c r="B250" s="12"/>
      <c r="C250" s="132"/>
      <c r="D250" s="132"/>
      <c r="E250" s="132"/>
      <c r="F250" s="132"/>
      <c r="G250" s="132"/>
      <c r="H250" s="132"/>
      <c r="I250" s="132"/>
      <c r="J250" s="132"/>
      <c r="K250" s="133"/>
      <c r="L250" s="13"/>
      <c r="M250" s="11"/>
    </row>
    <row r="251" spans="1:13" s="3" customFormat="1" ht="30" customHeight="1">
      <c r="A251" s="11"/>
      <c r="B251" s="12"/>
      <c r="C251" s="134"/>
      <c r="D251" s="135"/>
      <c r="E251" s="134"/>
      <c r="F251" s="134"/>
      <c r="G251" s="366"/>
      <c r="H251" s="367"/>
      <c r="I251" s="368"/>
      <c r="J251" s="136"/>
      <c r="K251" s="137"/>
      <c r="L251" s="13"/>
      <c r="M251" s="11"/>
    </row>
    <row r="252" spans="1:13" s="3" customFormat="1" ht="30" customHeight="1">
      <c r="A252" s="11"/>
      <c r="B252" s="12"/>
      <c r="C252" s="134"/>
      <c r="D252" s="135"/>
      <c r="E252" s="134"/>
      <c r="F252" s="134"/>
      <c r="G252" s="138"/>
      <c r="H252" s="139"/>
      <c r="I252" s="140"/>
      <c r="J252" s="141"/>
      <c r="K252" s="142"/>
      <c r="L252" s="13"/>
      <c r="M252" s="11"/>
    </row>
    <row r="253" spans="1:13" s="3" customFormat="1" ht="30" customHeight="1">
      <c r="A253" s="11"/>
      <c r="B253" s="12"/>
      <c r="C253" s="134"/>
      <c r="D253" s="143"/>
      <c r="E253" s="143"/>
      <c r="F253" s="143"/>
      <c r="G253" s="138"/>
      <c r="H253" s="144"/>
      <c r="I253" s="145"/>
      <c r="J253" s="146"/>
      <c r="K253" s="142"/>
      <c r="L253" s="13"/>
      <c r="M253" s="11"/>
    </row>
    <row r="254" spans="1:13" s="3" customFormat="1" ht="30" customHeight="1">
      <c r="A254" s="11"/>
      <c r="B254" s="12"/>
      <c r="C254" s="134"/>
      <c r="D254" s="143"/>
      <c r="E254" s="143"/>
      <c r="F254" s="143"/>
      <c r="G254" s="147" t="s">
        <v>15</v>
      </c>
      <c r="H254" s="144"/>
      <c r="I254" s="145"/>
      <c r="J254" s="146"/>
      <c r="K254" s="148"/>
      <c r="L254" s="13"/>
      <c r="M254" s="11"/>
    </row>
    <row r="255" spans="1:13" s="3" customFormat="1" ht="30" customHeight="1">
      <c r="A255" s="11"/>
      <c r="B255" s="12"/>
      <c r="C255" s="134"/>
      <c r="D255" s="135"/>
      <c r="E255" s="134"/>
      <c r="F255" s="134"/>
      <c r="G255" s="149"/>
      <c r="H255" s="144"/>
      <c r="I255" s="145"/>
      <c r="J255" s="150"/>
      <c r="K255" s="142"/>
      <c r="L255" s="13"/>
      <c r="M255" s="11"/>
    </row>
    <row r="256" spans="1:13" s="3" customFormat="1" ht="30" customHeight="1">
      <c r="A256" s="11"/>
      <c r="B256" s="12"/>
      <c r="C256" s="134"/>
      <c r="D256" s="135"/>
      <c r="E256" s="134"/>
      <c r="F256" s="134"/>
      <c r="G256" s="149"/>
      <c r="H256" s="144"/>
      <c r="I256" s="145"/>
      <c r="J256" s="150"/>
      <c r="K256" s="142"/>
      <c r="L256" s="13"/>
      <c r="M256" s="11"/>
    </row>
    <row r="257" spans="1:13" s="3" customFormat="1" ht="30" customHeight="1" thickBot="1">
      <c r="A257" s="11"/>
      <c r="B257" s="12"/>
      <c r="C257" s="134"/>
      <c r="D257" s="135"/>
      <c r="E257" s="134"/>
      <c r="F257" s="134"/>
      <c r="G257" s="162"/>
      <c r="H257" s="144"/>
      <c r="I257" s="145"/>
      <c r="J257" s="150"/>
      <c r="K257" s="148"/>
      <c r="L257" s="13"/>
      <c r="M257" s="11"/>
    </row>
    <row r="258" spans="1:13" s="3" customFormat="1" ht="30" customHeight="1" thickBot="1">
      <c r="A258" s="11"/>
      <c r="B258" s="12"/>
      <c r="C258" s="134"/>
      <c r="D258" s="135"/>
      <c r="E258" s="134"/>
      <c r="F258" s="134"/>
      <c r="G258" s="151" t="s">
        <v>16</v>
      </c>
      <c r="H258" s="152"/>
      <c r="I258" s="153"/>
      <c r="J258" s="154"/>
      <c r="K258" s="131"/>
      <c r="L258" s="13"/>
      <c r="M258" s="11"/>
    </row>
    <row r="259" spans="1:13" s="3" customFormat="1" ht="16.2" thickBot="1">
      <c r="A259" s="11"/>
      <c r="B259" s="12"/>
      <c r="C259" s="134"/>
      <c r="D259" s="135"/>
      <c r="E259" s="135"/>
      <c r="F259" s="135"/>
      <c r="G259" s="134"/>
      <c r="H259" s="134"/>
      <c r="I259" s="155"/>
      <c r="J259" s="156"/>
      <c r="K259" s="157"/>
      <c r="L259" s="13"/>
      <c r="M259" s="11"/>
    </row>
    <row r="260" spans="1:13" s="3" customFormat="1" ht="15.6">
      <c r="A260" s="11"/>
      <c r="B260" s="12"/>
      <c r="C260" s="158"/>
      <c r="D260" s="342"/>
      <c r="E260" s="342"/>
      <c r="F260" s="342"/>
      <c r="G260" s="342"/>
      <c r="H260" s="342"/>
      <c r="I260" s="342"/>
      <c r="J260" s="342"/>
      <c r="K260" s="343"/>
      <c r="L260" s="14"/>
      <c r="M260" s="11"/>
    </row>
    <row r="261" spans="1:13" s="3" customFormat="1" ht="46.5" customHeight="1">
      <c r="A261" s="11"/>
      <c r="B261" s="12"/>
      <c r="C261" s="369" t="s">
        <v>34</v>
      </c>
      <c r="D261" s="370"/>
      <c r="E261" s="370"/>
      <c r="F261" s="370"/>
      <c r="G261" s="370"/>
      <c r="H261" s="386" t="s">
        <v>7</v>
      </c>
      <c r="I261" s="386"/>
      <c r="J261" s="386"/>
      <c r="K261" s="159" t="s">
        <v>19</v>
      </c>
      <c r="L261" s="15"/>
      <c r="M261" s="11"/>
    </row>
    <row r="262" spans="1:13" s="3" customFormat="1" ht="32.25" customHeight="1">
      <c r="A262" s="11"/>
      <c r="B262" s="12"/>
      <c r="C262" s="369" t="s">
        <v>35</v>
      </c>
      <c r="D262" s="370"/>
      <c r="E262" s="370"/>
      <c r="F262" s="370"/>
      <c r="G262" s="370"/>
      <c r="H262" s="371" t="s">
        <v>21</v>
      </c>
      <c r="I262" s="371"/>
      <c r="J262" s="160" t="s">
        <v>22</v>
      </c>
      <c r="K262" s="339">
        <v>0.27739999999999998</v>
      </c>
      <c r="L262" s="175"/>
      <c r="M262" s="11"/>
    </row>
    <row r="263" spans="1:13" s="3" customFormat="1" ht="30" customHeight="1">
      <c r="A263" s="11"/>
      <c r="B263" s="12"/>
      <c r="C263" s="369" t="s">
        <v>36</v>
      </c>
      <c r="D263" s="370"/>
      <c r="E263" s="370"/>
      <c r="F263" s="370"/>
      <c r="G263" s="370"/>
      <c r="H263" s="374" t="s">
        <v>24</v>
      </c>
      <c r="I263" s="375"/>
      <c r="J263" s="160" t="s">
        <v>25</v>
      </c>
      <c r="K263" s="161">
        <v>0.01</v>
      </c>
      <c r="L263" s="15"/>
      <c r="M263" s="11"/>
    </row>
    <row r="264" spans="1:13" s="4" customFormat="1" ht="58.5" customHeight="1">
      <c r="A264" s="11"/>
      <c r="B264" s="12"/>
      <c r="C264" s="169"/>
      <c r="D264" s="170"/>
      <c r="E264" s="170"/>
      <c r="F264" s="170"/>
      <c r="G264" s="171"/>
      <c r="H264" s="376" t="s">
        <v>26</v>
      </c>
      <c r="I264" s="371"/>
      <c r="J264" s="160" t="s">
        <v>27</v>
      </c>
      <c r="K264" s="161">
        <v>0.04</v>
      </c>
      <c r="L264" s="13"/>
      <c r="M264" s="11"/>
    </row>
    <row r="265" spans="1:13" ht="57.75" customHeight="1">
      <c r="A265" s="5"/>
      <c r="B265" s="9"/>
      <c r="C265" s="172"/>
      <c r="D265" s="173"/>
      <c r="E265" s="173"/>
      <c r="F265" s="173"/>
      <c r="G265" s="174"/>
      <c r="H265" s="371" t="s">
        <v>28</v>
      </c>
      <c r="I265" s="371"/>
      <c r="J265" s="160" t="s">
        <v>29</v>
      </c>
      <c r="K265" s="339">
        <f>+K264+K263+K262</f>
        <v>0.32739999999999997</v>
      </c>
      <c r="L265" s="10"/>
      <c r="M265" s="5"/>
    </row>
    <row r="266" spans="1:13" ht="16.2" thickBot="1">
      <c r="A266" s="5"/>
      <c r="B266" s="9"/>
      <c r="C266" s="172"/>
      <c r="D266" s="177"/>
      <c r="E266" s="177"/>
      <c r="F266" s="173"/>
      <c r="G266" s="178"/>
      <c r="H266" s="372"/>
      <c r="I266" s="372"/>
      <c r="J266" s="372"/>
      <c r="K266" s="373"/>
      <c r="L266" s="10"/>
      <c r="M266" s="5"/>
    </row>
    <row r="267" spans="1:13" ht="47.25" customHeight="1">
      <c r="A267" s="5"/>
      <c r="B267" s="9"/>
      <c r="C267" s="176"/>
      <c r="D267" s="163"/>
      <c r="E267" s="163"/>
      <c r="F267" s="176"/>
      <c r="G267" s="163"/>
      <c r="H267" s="176"/>
      <c r="I267" s="176"/>
      <c r="J267" s="176"/>
      <c r="K267" s="176"/>
      <c r="L267" s="10"/>
      <c r="M267" s="5"/>
    </row>
    <row r="268" spans="1:13" ht="47.25" customHeight="1">
      <c r="A268" s="5"/>
      <c r="B268" s="9"/>
      <c r="C268" s="163"/>
      <c r="D268" s="163"/>
      <c r="E268" s="163"/>
      <c r="F268" s="163"/>
      <c r="G268" s="164" t="s">
        <v>37</v>
      </c>
      <c r="H268" s="163"/>
      <c r="I268" s="163"/>
      <c r="J268" s="163"/>
      <c r="K268" s="163"/>
      <c r="L268" s="10"/>
      <c r="M268" s="5"/>
    </row>
    <row r="269" spans="1:13" ht="16.2" thickBot="1">
      <c r="A269" s="5"/>
      <c r="B269" s="189"/>
      <c r="C269" s="190"/>
      <c r="D269" s="190"/>
      <c r="E269" s="191"/>
      <c r="F269" s="190"/>
      <c r="G269" s="192"/>
      <c r="H269" s="190"/>
      <c r="I269" s="190"/>
      <c r="J269" s="190"/>
      <c r="K269" s="190"/>
      <c r="L269" s="193"/>
      <c r="M269" s="5"/>
    </row>
    <row r="270" spans="1:13" ht="16.2" thickTop="1">
      <c r="A270" s="5"/>
      <c r="B270" s="5"/>
      <c r="C270" s="5"/>
      <c r="D270" s="5"/>
      <c r="E270" s="6"/>
      <c r="F270" s="5"/>
      <c r="G270" s="5"/>
      <c r="H270" s="5"/>
      <c r="I270" s="5"/>
      <c r="J270" s="5"/>
      <c r="K270" s="5"/>
      <c r="L270" s="5"/>
      <c r="M270" s="5"/>
    </row>
    <row r="272" spans="1:13">
      <c r="H272" s="20"/>
    </row>
  </sheetData>
  <mergeCells count="73">
    <mergeCell ref="G186:K186"/>
    <mergeCell ref="G204:K204"/>
    <mergeCell ref="G206:K206"/>
    <mergeCell ref="G209:K209"/>
    <mergeCell ref="G210:K210"/>
    <mergeCell ref="G87:K87"/>
    <mergeCell ref="G107:K107"/>
    <mergeCell ref="G113:K113"/>
    <mergeCell ref="G122:K122"/>
    <mergeCell ref="G127:K127"/>
    <mergeCell ref="C249:J249"/>
    <mergeCell ref="G187:K187"/>
    <mergeCell ref="G216:K216"/>
    <mergeCell ref="G219:K219"/>
    <mergeCell ref="G220:K220"/>
    <mergeCell ref="G226:K226"/>
    <mergeCell ref="G231:K231"/>
    <mergeCell ref="G234:K234"/>
    <mergeCell ref="G235:K235"/>
    <mergeCell ref="G237:K237"/>
    <mergeCell ref="G238:K238"/>
    <mergeCell ref="G243:K243"/>
    <mergeCell ref="G126:K126"/>
    <mergeCell ref="G175:K175"/>
    <mergeCell ref="G182:K182"/>
    <mergeCell ref="G174:K174"/>
    <mergeCell ref="G178:K178"/>
    <mergeCell ref="G181:K181"/>
    <mergeCell ref="G141:K141"/>
    <mergeCell ref="G145:K145"/>
    <mergeCell ref="G146:K146"/>
    <mergeCell ref="G163:K163"/>
    <mergeCell ref="G170:K170"/>
    <mergeCell ref="G162:K162"/>
    <mergeCell ref="G36:K36"/>
    <mergeCell ref="G37:K37"/>
    <mergeCell ref="G51:K51"/>
    <mergeCell ref="G53:K53"/>
    <mergeCell ref="C261:G261"/>
    <mergeCell ref="H261:J261"/>
    <mergeCell ref="G67:K67"/>
    <mergeCell ref="G55:K55"/>
    <mergeCell ref="G57:K57"/>
    <mergeCell ref="G59:K59"/>
    <mergeCell ref="G62:K62"/>
    <mergeCell ref="G66:K66"/>
    <mergeCell ref="G134:K134"/>
    <mergeCell ref="G137:K137"/>
    <mergeCell ref="G135:K135"/>
    <mergeCell ref="G119:K119"/>
    <mergeCell ref="C262:G262"/>
    <mergeCell ref="H262:I262"/>
    <mergeCell ref="H266:K266"/>
    <mergeCell ref="C263:G263"/>
    <mergeCell ref="H263:I263"/>
    <mergeCell ref="H264:I264"/>
    <mergeCell ref="H265:I265"/>
    <mergeCell ref="C3:F3"/>
    <mergeCell ref="D260:K260"/>
    <mergeCell ref="C5:K5"/>
    <mergeCell ref="C6:K6"/>
    <mergeCell ref="C7:K8"/>
    <mergeCell ref="C9:K9"/>
    <mergeCell ref="C10:K10"/>
    <mergeCell ref="C11:C12"/>
    <mergeCell ref="D11:D12"/>
    <mergeCell ref="E11:F11"/>
    <mergeCell ref="G11:G12"/>
    <mergeCell ref="H11:H12"/>
    <mergeCell ref="I11:I12"/>
    <mergeCell ref="J11:J12"/>
    <mergeCell ref="K11:K12"/>
    <mergeCell ref="G251:I251"/>
  </mergeCells>
  <phoneticPr fontId="6" type="noConversion"/>
  <pageMargins left="0.11811023622047245" right="0.11811023622047245" top="0.15748031496062992" bottom="0.15748031496062992" header="0.31496062992125984" footer="0.31496062992125984"/>
  <pageSetup paperSize="9" scale="42" orientation="portrait" verticalDpi="120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K16" sqref="K16"/>
    </sheetView>
  </sheetViews>
  <sheetFormatPr baseColWidth="10" defaultColWidth="11.44140625" defaultRowHeight="13.8"/>
  <cols>
    <col min="1" max="2" width="3.44140625" style="16" customWidth="1"/>
    <col min="3" max="3" width="12.44140625" style="16" customWidth="1"/>
    <col min="4" max="4" width="18" style="16" customWidth="1"/>
    <col min="5" max="11" width="11.44140625" style="16"/>
    <col min="12" max="12" width="17.44140625" style="16" customWidth="1"/>
    <col min="13" max="14" width="11.44140625" style="16"/>
    <col min="15" max="15" width="20" style="16" customWidth="1"/>
    <col min="16" max="17" width="3.44140625" style="16" customWidth="1"/>
    <col min="18" max="16384" width="11.44140625" style="16"/>
  </cols>
  <sheetData>
    <row r="1" spans="2:16" ht="14.4" thickBot="1"/>
    <row r="2" spans="2:16" ht="14.4" thickTop="1">
      <c r="B2" s="21"/>
      <c r="C2" s="22"/>
      <c r="D2" s="22"/>
      <c r="E2" s="22"/>
      <c r="F2" s="22"/>
      <c r="G2" s="22"/>
      <c r="H2" s="22"/>
      <c r="I2" s="22"/>
      <c r="J2" s="22"/>
      <c r="K2" s="22"/>
      <c r="L2" s="22"/>
      <c r="M2" s="22"/>
      <c r="N2" s="22"/>
      <c r="O2" s="22"/>
      <c r="P2" s="194"/>
    </row>
    <row r="3" spans="2:16" ht="36.75" customHeight="1">
      <c r="B3" s="23"/>
      <c r="C3" s="445" t="s">
        <v>38</v>
      </c>
      <c r="D3" s="446"/>
      <c r="E3" s="446"/>
      <c r="F3" s="446"/>
      <c r="P3" s="24"/>
    </row>
    <row r="4" spans="2:16">
      <c r="B4" s="23"/>
      <c r="C4" s="167"/>
      <c r="D4" s="195" t="s">
        <v>39</v>
      </c>
      <c r="E4" s="167"/>
      <c r="F4" s="168"/>
      <c r="P4" s="24"/>
    </row>
    <row r="5" spans="2:16">
      <c r="B5" s="23"/>
      <c r="C5" s="125"/>
      <c r="D5" s="126"/>
      <c r="E5" s="125"/>
      <c r="F5" s="126"/>
      <c r="P5" s="24"/>
    </row>
    <row r="6" spans="2:16" ht="48" customHeight="1">
      <c r="B6" s="23"/>
      <c r="C6" s="447" t="s">
        <v>40</v>
      </c>
      <c r="D6" s="447"/>
      <c r="E6" s="447"/>
      <c r="F6" s="447"/>
      <c r="G6" s="447"/>
      <c r="H6" s="447"/>
      <c r="I6" s="447"/>
      <c r="J6" s="447"/>
      <c r="K6" s="447"/>
      <c r="L6" s="447"/>
      <c r="M6" s="447"/>
      <c r="N6" s="447"/>
      <c r="O6" s="447"/>
      <c r="P6" s="25"/>
    </row>
    <row r="7" spans="2:16" ht="15" thickBot="1">
      <c r="B7" s="23"/>
      <c r="C7" s="50"/>
      <c r="D7" s="50"/>
      <c r="E7" s="50"/>
      <c r="F7" s="50"/>
      <c r="G7" s="50"/>
      <c r="H7" s="50"/>
      <c r="I7" s="50"/>
      <c r="J7" s="50"/>
      <c r="K7" s="50"/>
      <c r="L7" s="50"/>
      <c r="M7" s="50"/>
      <c r="N7" s="50"/>
      <c r="O7" s="50"/>
      <c r="P7" s="24"/>
    </row>
    <row r="8" spans="2:16" ht="14.4">
      <c r="B8" s="23"/>
      <c r="C8" s="493"/>
      <c r="D8" s="495"/>
      <c r="E8" s="496"/>
      <c r="F8" s="496"/>
      <c r="G8" s="496"/>
      <c r="H8" s="496"/>
      <c r="I8" s="496"/>
      <c r="J8" s="496"/>
      <c r="K8" s="497"/>
      <c r="L8" s="504"/>
      <c r="M8" s="505"/>
      <c r="N8" s="505"/>
      <c r="O8" s="506"/>
      <c r="P8" s="26"/>
    </row>
    <row r="9" spans="2:16" ht="14.4">
      <c r="B9" s="23"/>
      <c r="C9" s="494"/>
      <c r="D9" s="450" t="s">
        <v>41</v>
      </c>
      <c r="E9" s="451"/>
      <c r="F9" s="451"/>
      <c r="G9" s="451"/>
      <c r="H9" s="451"/>
      <c r="I9" s="451"/>
      <c r="J9" s="451"/>
      <c r="K9" s="452"/>
      <c r="L9" s="507"/>
      <c r="M9" s="508"/>
      <c r="N9" s="508"/>
      <c r="O9" s="509"/>
      <c r="P9" s="26"/>
    </row>
    <row r="10" spans="2:16" ht="14.4">
      <c r="B10" s="23"/>
      <c r="C10" s="494"/>
      <c r="D10" s="450"/>
      <c r="E10" s="451"/>
      <c r="F10" s="451"/>
      <c r="G10" s="451"/>
      <c r="H10" s="451"/>
      <c r="I10" s="451"/>
      <c r="J10" s="451"/>
      <c r="K10" s="452"/>
      <c r="L10" s="448" t="s">
        <v>42</v>
      </c>
      <c r="M10" s="510"/>
      <c r="N10" s="511"/>
      <c r="O10" s="512"/>
      <c r="P10" s="26"/>
    </row>
    <row r="11" spans="2:16" ht="14.4">
      <c r="B11" s="23"/>
      <c r="C11" s="494"/>
      <c r="D11" s="450" t="s">
        <v>43</v>
      </c>
      <c r="E11" s="451"/>
      <c r="F11" s="451"/>
      <c r="G11" s="451"/>
      <c r="H11" s="451"/>
      <c r="I11" s="451"/>
      <c r="J11" s="451"/>
      <c r="K11" s="452"/>
      <c r="L11" s="498"/>
      <c r="M11" s="513"/>
      <c r="N11" s="514"/>
      <c r="O11" s="515"/>
      <c r="P11" s="27"/>
    </row>
    <row r="12" spans="2:16" ht="12.75" customHeight="1">
      <c r="B12" s="23"/>
      <c r="C12" s="494"/>
      <c r="D12" s="453"/>
      <c r="E12" s="454"/>
      <c r="F12" s="454"/>
      <c r="G12" s="454"/>
      <c r="H12" s="454"/>
      <c r="I12" s="454"/>
      <c r="J12" s="454"/>
      <c r="K12" s="455"/>
      <c r="L12" s="448" t="s">
        <v>44</v>
      </c>
      <c r="M12" s="448">
        <v>1</v>
      </c>
      <c r="N12" s="448" t="s">
        <v>45</v>
      </c>
      <c r="O12" s="502">
        <v>1</v>
      </c>
      <c r="P12" s="26"/>
    </row>
    <row r="13" spans="2:16">
      <c r="B13" s="23"/>
      <c r="C13" s="494"/>
      <c r="D13" s="453"/>
      <c r="E13" s="454"/>
      <c r="F13" s="454"/>
      <c r="G13" s="454"/>
      <c r="H13" s="454"/>
      <c r="I13" s="454"/>
      <c r="J13" s="454"/>
      <c r="K13" s="455"/>
      <c r="L13" s="449"/>
      <c r="M13" s="449"/>
      <c r="N13" s="449"/>
      <c r="O13" s="503"/>
      <c r="P13" s="26"/>
    </row>
    <row r="14" spans="2:16" ht="14.4">
      <c r="B14" s="23"/>
      <c r="C14" s="494"/>
      <c r="D14" s="450" t="s">
        <v>46</v>
      </c>
      <c r="E14" s="451"/>
      <c r="F14" s="451"/>
      <c r="G14" s="451"/>
      <c r="H14" s="451"/>
      <c r="I14" s="451"/>
      <c r="J14" s="451"/>
      <c r="K14" s="452"/>
      <c r="L14" s="449"/>
      <c r="M14" s="449"/>
      <c r="N14" s="449"/>
      <c r="O14" s="503"/>
      <c r="P14" s="26"/>
    </row>
    <row r="15" spans="2:16" ht="15" thickBot="1">
      <c r="B15" s="23"/>
      <c r="C15" s="51"/>
      <c r="D15" s="52"/>
      <c r="E15" s="52"/>
      <c r="F15" s="52"/>
      <c r="G15" s="52"/>
      <c r="H15" s="52"/>
      <c r="I15" s="52"/>
      <c r="J15" s="52"/>
      <c r="K15" s="52"/>
      <c r="L15" s="52"/>
      <c r="M15" s="53"/>
      <c r="N15" s="53"/>
      <c r="O15" s="54"/>
      <c r="P15" s="28"/>
    </row>
    <row r="16" spans="2:16" ht="14.4">
      <c r="B16" s="23"/>
      <c r="C16" s="55"/>
      <c r="D16" s="183"/>
      <c r="E16" s="183"/>
      <c r="F16" s="183"/>
      <c r="G16" s="183"/>
      <c r="H16" s="183"/>
      <c r="I16" s="183"/>
      <c r="J16" s="183"/>
      <c r="K16" s="183"/>
      <c r="L16" s="56" t="s">
        <v>47</v>
      </c>
      <c r="M16" s="57" t="s">
        <v>48</v>
      </c>
      <c r="N16" s="57" t="s">
        <v>49</v>
      </c>
      <c r="O16" s="58" t="s">
        <v>50</v>
      </c>
      <c r="P16" s="27"/>
    </row>
    <row r="17" spans="2:16" ht="14.4">
      <c r="B17" s="23"/>
      <c r="C17" s="59"/>
      <c r="D17" s="181"/>
      <c r="E17" s="181"/>
      <c r="F17" s="181"/>
      <c r="G17" s="181"/>
      <c r="H17" s="181"/>
      <c r="I17" s="181"/>
      <c r="J17" s="181"/>
      <c r="K17" s="181"/>
      <c r="L17" s="60"/>
      <c r="M17" s="61"/>
      <c r="N17" s="61"/>
      <c r="O17" s="62"/>
      <c r="P17" s="29"/>
    </row>
    <row r="18" spans="2:16" ht="18" customHeight="1">
      <c r="B18" s="23"/>
      <c r="C18" s="536" t="s">
        <v>51</v>
      </c>
      <c r="D18" s="537"/>
      <c r="E18" s="537"/>
      <c r="F18" s="537"/>
      <c r="G18" s="181"/>
      <c r="H18" s="181"/>
      <c r="I18" s="181" t="s">
        <v>52</v>
      </c>
      <c r="J18" s="50"/>
      <c r="K18" s="181"/>
      <c r="L18" s="60"/>
      <c r="M18" s="50"/>
      <c r="N18" s="50"/>
      <c r="O18" s="63"/>
      <c r="P18" s="29"/>
    </row>
    <row r="19" spans="2:16" ht="14.4">
      <c r="B19" s="23"/>
      <c r="C19" s="64"/>
      <c r="D19" s="65"/>
      <c r="E19" s="65"/>
      <c r="F19" s="65"/>
      <c r="G19" s="65"/>
      <c r="H19" s="65"/>
      <c r="I19" s="65"/>
      <c r="J19" s="65"/>
      <c r="K19" s="65"/>
      <c r="L19" s="65"/>
      <c r="M19" s="65"/>
      <c r="N19" s="65"/>
      <c r="O19" s="66"/>
      <c r="P19" s="30"/>
    </row>
    <row r="20" spans="2:16" ht="15" thickBot="1">
      <c r="B20" s="23"/>
      <c r="C20" s="67"/>
      <c r="D20" s="68"/>
      <c r="E20" s="68"/>
      <c r="F20" s="68"/>
      <c r="G20" s="68"/>
      <c r="H20" s="68"/>
      <c r="I20" s="68"/>
      <c r="J20" s="68"/>
      <c r="K20" s="68"/>
      <c r="L20" s="68"/>
      <c r="M20" s="68"/>
      <c r="N20" s="68"/>
      <c r="O20" s="69"/>
      <c r="P20" s="24"/>
    </row>
    <row r="21" spans="2:16" ht="15" thickBot="1">
      <c r="B21" s="23"/>
      <c r="C21" s="70"/>
      <c r="D21" s="71"/>
      <c r="E21" s="71"/>
      <c r="F21" s="71"/>
      <c r="G21" s="71"/>
      <c r="H21" s="71"/>
      <c r="I21" s="50"/>
      <c r="J21" s="50"/>
      <c r="K21" s="71"/>
      <c r="L21" s="71"/>
      <c r="M21" s="71"/>
      <c r="N21" s="71"/>
      <c r="O21" s="72"/>
      <c r="P21" s="24"/>
    </row>
    <row r="22" spans="2:16" ht="14.4">
      <c r="B22" s="23"/>
      <c r="C22" s="463" t="s">
        <v>53</v>
      </c>
      <c r="D22" s="464"/>
      <c r="E22" s="464"/>
      <c r="F22" s="464"/>
      <c r="G22" s="464"/>
      <c r="H22" s="464"/>
      <c r="I22" s="464"/>
      <c r="J22" s="464"/>
      <c r="K22" s="464"/>
      <c r="L22" s="464"/>
      <c r="M22" s="464"/>
      <c r="N22" s="464"/>
      <c r="O22" s="465"/>
      <c r="P22" s="31"/>
    </row>
    <row r="23" spans="2:16" ht="15" thickBot="1">
      <c r="B23" s="23"/>
      <c r="C23" s="73"/>
      <c r="D23" s="50"/>
      <c r="E23" s="50"/>
      <c r="F23" s="50"/>
      <c r="G23" s="50"/>
      <c r="H23" s="50"/>
      <c r="I23" s="50"/>
      <c r="J23" s="50"/>
      <c r="K23" s="50"/>
      <c r="L23" s="50"/>
      <c r="M23" s="50"/>
      <c r="N23" s="50"/>
      <c r="O23" s="74"/>
      <c r="P23" s="24"/>
    </row>
    <row r="24" spans="2:16">
      <c r="B24" s="23"/>
      <c r="C24" s="75" t="s">
        <v>54</v>
      </c>
      <c r="D24" s="499" t="s">
        <v>7</v>
      </c>
      <c r="E24" s="500"/>
      <c r="F24" s="500"/>
      <c r="G24" s="500"/>
      <c r="H24" s="500"/>
      <c r="I24" s="500"/>
      <c r="J24" s="500"/>
      <c r="K24" s="500"/>
      <c r="L24" s="501"/>
      <c r="M24" s="461" t="s">
        <v>55</v>
      </c>
      <c r="N24" s="462"/>
      <c r="O24" s="75" t="s">
        <v>9</v>
      </c>
      <c r="P24" s="32"/>
    </row>
    <row r="25" spans="2:16" ht="14.4" thickBot="1">
      <c r="B25" s="23"/>
      <c r="C25" s="76"/>
      <c r="D25" s="479"/>
      <c r="E25" s="519"/>
      <c r="F25" s="519"/>
      <c r="G25" s="519"/>
      <c r="H25" s="519"/>
      <c r="I25" s="519"/>
      <c r="J25" s="519"/>
      <c r="K25" s="519"/>
      <c r="L25" s="480"/>
      <c r="M25" s="479"/>
      <c r="N25" s="480"/>
      <c r="O25" s="77"/>
      <c r="P25" s="33"/>
    </row>
    <row r="26" spans="2:16">
      <c r="B26" s="23"/>
      <c r="C26" s="484" t="s">
        <v>56</v>
      </c>
      <c r="D26" s="485"/>
      <c r="E26" s="485"/>
      <c r="F26" s="485"/>
      <c r="G26" s="485"/>
      <c r="H26" s="485"/>
      <c r="I26" s="485"/>
      <c r="J26" s="485"/>
      <c r="K26" s="485"/>
      <c r="L26" s="485"/>
      <c r="M26" s="485"/>
      <c r="N26" s="485"/>
      <c r="O26" s="486"/>
      <c r="P26" s="34"/>
    </row>
    <row r="27" spans="2:16">
      <c r="B27" s="23"/>
      <c r="C27" s="487"/>
      <c r="D27" s="488"/>
      <c r="E27" s="488"/>
      <c r="F27" s="488"/>
      <c r="G27" s="488"/>
      <c r="H27" s="488"/>
      <c r="I27" s="488"/>
      <c r="J27" s="488"/>
      <c r="K27" s="488"/>
      <c r="L27" s="488"/>
      <c r="M27" s="488"/>
      <c r="N27" s="488"/>
      <c r="O27" s="489"/>
      <c r="P27" s="34"/>
    </row>
    <row r="28" spans="2:16" ht="14.4" thickBot="1">
      <c r="B28" s="23"/>
      <c r="C28" s="490"/>
      <c r="D28" s="491"/>
      <c r="E28" s="491"/>
      <c r="F28" s="491"/>
      <c r="G28" s="491"/>
      <c r="H28" s="491"/>
      <c r="I28" s="491"/>
      <c r="J28" s="491"/>
      <c r="K28" s="491"/>
      <c r="L28" s="491"/>
      <c r="M28" s="491"/>
      <c r="N28" s="491"/>
      <c r="O28" s="492"/>
      <c r="P28" s="34"/>
    </row>
    <row r="29" spans="2:16" ht="14.4">
      <c r="B29" s="23"/>
      <c r="C29" s="481" t="s">
        <v>7</v>
      </c>
      <c r="D29" s="482"/>
      <c r="E29" s="482"/>
      <c r="F29" s="482"/>
      <c r="G29" s="483"/>
      <c r="H29" s="459" t="s">
        <v>57</v>
      </c>
      <c r="I29" s="482"/>
      <c r="J29" s="517" t="s">
        <v>58</v>
      </c>
      <c r="K29" s="518"/>
      <c r="L29" s="78" t="s">
        <v>59</v>
      </c>
      <c r="M29" s="459" t="s">
        <v>60</v>
      </c>
      <c r="N29" s="460"/>
      <c r="O29" s="79" t="s">
        <v>61</v>
      </c>
      <c r="P29" s="35"/>
    </row>
    <row r="30" spans="2:16" ht="14.4">
      <c r="B30" s="23"/>
      <c r="C30" s="466"/>
      <c r="D30" s="467"/>
      <c r="E30" s="467"/>
      <c r="F30" s="467"/>
      <c r="G30" s="468"/>
      <c r="H30" s="469"/>
      <c r="I30" s="468"/>
      <c r="J30" s="469"/>
      <c r="K30" s="468"/>
      <c r="L30" s="80"/>
      <c r="M30" s="470"/>
      <c r="N30" s="471"/>
      <c r="O30" s="81"/>
      <c r="P30" s="36"/>
    </row>
    <row r="31" spans="2:16" ht="14.4">
      <c r="B31" s="23"/>
      <c r="C31" s="82"/>
      <c r="D31" s="83"/>
      <c r="E31" s="83"/>
      <c r="F31" s="83"/>
      <c r="G31" s="84"/>
      <c r="H31" s="85"/>
      <c r="I31" s="84"/>
      <c r="J31" s="85"/>
      <c r="K31" s="84"/>
      <c r="L31" s="80"/>
      <c r="M31" s="470"/>
      <c r="N31" s="471"/>
      <c r="O31" s="81"/>
      <c r="P31" s="36"/>
    </row>
    <row r="32" spans="2:16" ht="15" thickBot="1">
      <c r="B32" s="23"/>
      <c r="C32" s="472"/>
      <c r="D32" s="473"/>
      <c r="E32" s="473"/>
      <c r="F32" s="473"/>
      <c r="G32" s="474"/>
      <c r="H32" s="520"/>
      <c r="I32" s="474"/>
      <c r="J32" s="520"/>
      <c r="K32" s="474"/>
      <c r="L32" s="86"/>
      <c r="M32" s="521"/>
      <c r="N32" s="522"/>
      <c r="O32" s="81"/>
      <c r="P32" s="36"/>
    </row>
    <row r="33" spans="2:16" ht="15" thickBot="1">
      <c r="B33" s="23"/>
      <c r="C33" s="456" t="s">
        <v>62</v>
      </c>
      <c r="D33" s="457"/>
      <c r="E33" s="457"/>
      <c r="F33" s="457"/>
      <c r="G33" s="457"/>
      <c r="H33" s="457"/>
      <c r="I33" s="457"/>
      <c r="J33" s="457"/>
      <c r="K33" s="457"/>
      <c r="L33" s="457"/>
      <c r="M33" s="457"/>
      <c r="N33" s="458"/>
      <c r="O33" s="87"/>
      <c r="P33" s="37"/>
    </row>
    <row r="34" spans="2:16" ht="13.5" customHeight="1">
      <c r="B34" s="23"/>
      <c r="C34" s="484" t="s">
        <v>63</v>
      </c>
      <c r="D34" s="485"/>
      <c r="E34" s="485"/>
      <c r="F34" s="485"/>
      <c r="G34" s="485"/>
      <c r="H34" s="485"/>
      <c r="I34" s="485"/>
      <c r="J34" s="485"/>
      <c r="K34" s="485"/>
      <c r="L34" s="485"/>
      <c r="M34" s="485"/>
      <c r="N34" s="485"/>
      <c r="O34" s="486"/>
      <c r="P34" s="34"/>
    </row>
    <row r="35" spans="2:16">
      <c r="B35" s="23"/>
      <c r="C35" s="487"/>
      <c r="D35" s="488"/>
      <c r="E35" s="488"/>
      <c r="F35" s="488"/>
      <c r="G35" s="488"/>
      <c r="H35" s="488"/>
      <c r="I35" s="488"/>
      <c r="J35" s="488"/>
      <c r="K35" s="488"/>
      <c r="L35" s="488"/>
      <c r="M35" s="488"/>
      <c r="N35" s="488"/>
      <c r="O35" s="489"/>
      <c r="P35" s="34"/>
    </row>
    <row r="36" spans="2:16" ht="14.4" thickBot="1">
      <c r="B36" s="23"/>
      <c r="C36" s="490"/>
      <c r="D36" s="491"/>
      <c r="E36" s="491"/>
      <c r="F36" s="491"/>
      <c r="G36" s="491"/>
      <c r="H36" s="491"/>
      <c r="I36" s="491"/>
      <c r="J36" s="491"/>
      <c r="K36" s="491"/>
      <c r="L36" s="491"/>
      <c r="M36" s="491"/>
      <c r="N36" s="491"/>
      <c r="O36" s="492"/>
      <c r="P36" s="34"/>
    </row>
    <row r="37" spans="2:16" ht="14.4">
      <c r="B37" s="23"/>
      <c r="C37" s="481" t="s">
        <v>7</v>
      </c>
      <c r="D37" s="516"/>
      <c r="E37" s="516"/>
      <c r="F37" s="516"/>
      <c r="G37" s="516"/>
      <c r="H37" s="516"/>
      <c r="I37" s="516"/>
      <c r="J37" s="460"/>
      <c r="K37" s="182" t="s">
        <v>55</v>
      </c>
      <c r="L37" s="78" t="s">
        <v>9</v>
      </c>
      <c r="M37" s="459" t="s">
        <v>64</v>
      </c>
      <c r="N37" s="460"/>
      <c r="O37" s="79" t="s">
        <v>61</v>
      </c>
      <c r="P37" s="35"/>
    </row>
    <row r="38" spans="2:16" ht="14.4">
      <c r="B38" s="23"/>
      <c r="C38" s="466"/>
      <c r="D38" s="467"/>
      <c r="E38" s="467"/>
      <c r="F38" s="467"/>
      <c r="G38" s="467"/>
      <c r="H38" s="467"/>
      <c r="I38" s="467"/>
      <c r="J38" s="468"/>
      <c r="K38" s="186"/>
      <c r="L38" s="88"/>
      <c r="M38" s="477"/>
      <c r="N38" s="478"/>
      <c r="O38" s="81"/>
      <c r="P38" s="36"/>
    </row>
    <row r="39" spans="2:16" ht="15" thickBot="1">
      <c r="B39" s="23"/>
      <c r="C39" s="472"/>
      <c r="D39" s="473"/>
      <c r="E39" s="473"/>
      <c r="F39" s="473"/>
      <c r="G39" s="473"/>
      <c r="H39" s="473"/>
      <c r="I39" s="473"/>
      <c r="J39" s="474"/>
      <c r="K39" s="83"/>
      <c r="L39" s="89"/>
      <c r="M39" s="475"/>
      <c r="N39" s="476"/>
      <c r="O39" s="90"/>
      <c r="P39" s="36"/>
    </row>
    <row r="40" spans="2:16" ht="15" thickBot="1">
      <c r="B40" s="23"/>
      <c r="C40" s="456" t="s">
        <v>62</v>
      </c>
      <c r="D40" s="457"/>
      <c r="E40" s="457"/>
      <c r="F40" s="457"/>
      <c r="G40" s="457"/>
      <c r="H40" s="457"/>
      <c r="I40" s="457"/>
      <c r="J40" s="457"/>
      <c r="K40" s="457"/>
      <c r="L40" s="457"/>
      <c r="M40" s="457"/>
      <c r="N40" s="458"/>
      <c r="O40" s="91">
        <v>0</v>
      </c>
      <c r="P40" s="36"/>
    </row>
    <row r="41" spans="2:16">
      <c r="B41" s="23"/>
      <c r="C41" s="484" t="s">
        <v>65</v>
      </c>
      <c r="D41" s="485"/>
      <c r="E41" s="485"/>
      <c r="F41" s="485"/>
      <c r="G41" s="485"/>
      <c r="H41" s="485"/>
      <c r="I41" s="485"/>
      <c r="J41" s="485"/>
      <c r="K41" s="485"/>
      <c r="L41" s="485"/>
      <c r="M41" s="485"/>
      <c r="N41" s="485"/>
      <c r="O41" s="486"/>
      <c r="P41" s="34"/>
    </row>
    <row r="42" spans="2:16">
      <c r="B42" s="23"/>
      <c r="C42" s="487"/>
      <c r="D42" s="488"/>
      <c r="E42" s="488"/>
      <c r="F42" s="488"/>
      <c r="G42" s="488"/>
      <c r="H42" s="488"/>
      <c r="I42" s="488"/>
      <c r="J42" s="488"/>
      <c r="K42" s="488"/>
      <c r="L42" s="488"/>
      <c r="M42" s="488"/>
      <c r="N42" s="488"/>
      <c r="O42" s="489"/>
      <c r="P42" s="34"/>
    </row>
    <row r="43" spans="2:16" ht="14.4" thickBot="1">
      <c r="B43" s="23"/>
      <c r="C43" s="490"/>
      <c r="D43" s="491"/>
      <c r="E43" s="491"/>
      <c r="F43" s="491"/>
      <c r="G43" s="491"/>
      <c r="H43" s="491"/>
      <c r="I43" s="491"/>
      <c r="J43" s="491"/>
      <c r="K43" s="491"/>
      <c r="L43" s="491"/>
      <c r="M43" s="491"/>
      <c r="N43" s="491"/>
      <c r="O43" s="492"/>
      <c r="P43" s="34"/>
    </row>
    <row r="44" spans="2:16" ht="16.8">
      <c r="B44" s="23"/>
      <c r="C44" s="481" t="s">
        <v>66</v>
      </c>
      <c r="D44" s="516"/>
      <c r="E44" s="516"/>
      <c r="F44" s="516"/>
      <c r="G44" s="516"/>
      <c r="H44" s="516"/>
      <c r="I44" s="516"/>
      <c r="J44" s="78" t="s">
        <v>67</v>
      </c>
      <c r="K44" s="184" t="s">
        <v>68</v>
      </c>
      <c r="L44" s="92" t="s">
        <v>69</v>
      </c>
      <c r="M44" s="459" t="s">
        <v>70</v>
      </c>
      <c r="N44" s="460"/>
      <c r="O44" s="79" t="s">
        <v>61</v>
      </c>
      <c r="P44" s="35"/>
    </row>
    <row r="45" spans="2:16" ht="14.4">
      <c r="B45" s="23"/>
      <c r="C45" s="466"/>
      <c r="D45" s="467"/>
      <c r="E45" s="467"/>
      <c r="F45" s="467"/>
      <c r="G45" s="467"/>
      <c r="H45" s="467"/>
      <c r="I45" s="467"/>
      <c r="J45" s="93"/>
      <c r="K45" s="94"/>
      <c r="L45" s="93"/>
      <c r="M45" s="528"/>
      <c r="N45" s="529"/>
      <c r="O45" s="81"/>
      <c r="P45" s="36"/>
    </row>
    <row r="46" spans="2:16" ht="15" thickBot="1">
      <c r="B46" s="23"/>
      <c r="C46" s="472"/>
      <c r="D46" s="473"/>
      <c r="E46" s="473"/>
      <c r="F46" s="473"/>
      <c r="G46" s="473"/>
      <c r="H46" s="473"/>
      <c r="I46" s="473"/>
      <c r="J46" s="95"/>
      <c r="K46" s="96"/>
      <c r="L46" s="95"/>
      <c r="M46" s="475"/>
      <c r="N46" s="476"/>
      <c r="O46" s="97"/>
      <c r="P46" s="36"/>
    </row>
    <row r="47" spans="2:16" ht="15" thickBot="1">
      <c r="B47" s="23"/>
      <c r="C47" s="456" t="s">
        <v>62</v>
      </c>
      <c r="D47" s="457"/>
      <c r="E47" s="457"/>
      <c r="F47" s="457"/>
      <c r="G47" s="457"/>
      <c r="H47" s="457"/>
      <c r="I47" s="457"/>
      <c r="J47" s="457"/>
      <c r="K47" s="457"/>
      <c r="L47" s="457"/>
      <c r="M47" s="457"/>
      <c r="N47" s="458"/>
      <c r="O47" s="87"/>
      <c r="P47" s="37"/>
    </row>
    <row r="48" spans="2:16">
      <c r="B48" s="23"/>
      <c r="C48" s="484" t="s">
        <v>71</v>
      </c>
      <c r="D48" s="485"/>
      <c r="E48" s="485"/>
      <c r="F48" s="485"/>
      <c r="G48" s="485"/>
      <c r="H48" s="485"/>
      <c r="I48" s="485"/>
      <c r="J48" s="485"/>
      <c r="K48" s="485"/>
      <c r="L48" s="485"/>
      <c r="M48" s="485"/>
      <c r="N48" s="485"/>
      <c r="O48" s="486"/>
      <c r="P48" s="34"/>
    </row>
    <row r="49" spans="2:16">
      <c r="B49" s="23"/>
      <c r="C49" s="487"/>
      <c r="D49" s="488"/>
      <c r="E49" s="488"/>
      <c r="F49" s="488"/>
      <c r="G49" s="488"/>
      <c r="H49" s="488"/>
      <c r="I49" s="488"/>
      <c r="J49" s="488"/>
      <c r="K49" s="488"/>
      <c r="L49" s="488"/>
      <c r="M49" s="488"/>
      <c r="N49" s="488"/>
      <c r="O49" s="489"/>
      <c r="P49" s="34"/>
    </row>
    <row r="50" spans="2:16" ht="14.4" thickBot="1">
      <c r="B50" s="23"/>
      <c r="C50" s="490"/>
      <c r="D50" s="491"/>
      <c r="E50" s="491"/>
      <c r="F50" s="491"/>
      <c r="G50" s="491"/>
      <c r="H50" s="491"/>
      <c r="I50" s="491"/>
      <c r="J50" s="491"/>
      <c r="K50" s="491"/>
      <c r="L50" s="491"/>
      <c r="M50" s="491"/>
      <c r="N50" s="491"/>
      <c r="O50" s="492"/>
      <c r="P50" s="34"/>
    </row>
    <row r="51" spans="2:16" ht="28.2">
      <c r="B51" s="23"/>
      <c r="C51" s="481" t="s">
        <v>72</v>
      </c>
      <c r="D51" s="516"/>
      <c r="E51" s="516"/>
      <c r="F51" s="516"/>
      <c r="G51" s="516"/>
      <c r="H51" s="516"/>
      <c r="I51" s="516"/>
      <c r="J51" s="78" t="s">
        <v>73</v>
      </c>
      <c r="K51" s="98" t="s">
        <v>74</v>
      </c>
      <c r="L51" s="99" t="s">
        <v>75</v>
      </c>
      <c r="M51" s="526" t="s">
        <v>60</v>
      </c>
      <c r="N51" s="527"/>
      <c r="O51" s="100" t="s">
        <v>61</v>
      </c>
      <c r="P51" s="38"/>
    </row>
    <row r="52" spans="2:16" ht="14.4">
      <c r="B52" s="23"/>
      <c r="C52" s="101"/>
      <c r="D52" s="102"/>
      <c r="E52" s="102"/>
      <c r="F52" s="102"/>
      <c r="G52" s="102"/>
      <c r="H52" s="102"/>
      <c r="I52" s="102"/>
      <c r="J52" s="103"/>
      <c r="K52" s="104"/>
      <c r="L52" s="105"/>
      <c r="M52" s="530"/>
      <c r="N52" s="531"/>
      <c r="O52" s="106"/>
      <c r="P52" s="39"/>
    </row>
    <row r="53" spans="2:16" ht="14.4">
      <c r="B53" s="23"/>
      <c r="C53" s="101"/>
      <c r="D53" s="102"/>
      <c r="E53" s="102"/>
      <c r="F53" s="102"/>
      <c r="G53" s="102"/>
      <c r="H53" s="102"/>
      <c r="I53" s="102"/>
      <c r="J53" s="103"/>
      <c r="K53" s="104"/>
      <c r="L53" s="105"/>
      <c r="M53" s="530"/>
      <c r="N53" s="531"/>
      <c r="O53" s="106"/>
      <c r="P53" s="39"/>
    </row>
    <row r="54" spans="2:16" ht="14.4">
      <c r="B54" s="23"/>
      <c r="C54" s="101"/>
      <c r="D54" s="102"/>
      <c r="E54" s="102"/>
      <c r="F54" s="102"/>
      <c r="G54" s="102"/>
      <c r="H54" s="102"/>
      <c r="I54" s="102"/>
      <c r="J54" s="103"/>
      <c r="K54" s="104"/>
      <c r="L54" s="105"/>
      <c r="M54" s="528"/>
      <c r="N54" s="529"/>
      <c r="O54" s="106"/>
      <c r="P54" s="39"/>
    </row>
    <row r="55" spans="2:16" ht="15" thickBot="1">
      <c r="B55" s="23"/>
      <c r="C55" s="472"/>
      <c r="D55" s="473"/>
      <c r="E55" s="473"/>
      <c r="F55" s="473"/>
      <c r="G55" s="473"/>
      <c r="H55" s="473"/>
      <c r="I55" s="473"/>
      <c r="J55" s="95"/>
      <c r="K55" s="96"/>
      <c r="L55" s="95"/>
      <c r="M55" s="475"/>
      <c r="N55" s="476"/>
      <c r="O55" s="97"/>
      <c r="P55" s="36"/>
    </row>
    <row r="56" spans="2:16" ht="15" thickBot="1">
      <c r="B56" s="23"/>
      <c r="C56" s="456" t="s">
        <v>62</v>
      </c>
      <c r="D56" s="457"/>
      <c r="E56" s="457"/>
      <c r="F56" s="457"/>
      <c r="G56" s="457"/>
      <c r="H56" s="457"/>
      <c r="I56" s="457"/>
      <c r="J56" s="457"/>
      <c r="K56" s="457"/>
      <c r="L56" s="457"/>
      <c r="M56" s="457"/>
      <c r="N56" s="458"/>
      <c r="O56" s="91"/>
      <c r="P56" s="36"/>
    </row>
    <row r="57" spans="2:16" ht="15" thickBot="1">
      <c r="B57" s="23"/>
      <c r="C57" s="73"/>
      <c r="D57" s="50"/>
      <c r="E57" s="50"/>
      <c r="F57" s="50"/>
      <c r="G57" s="50"/>
      <c r="H57" s="50"/>
      <c r="I57" s="50"/>
      <c r="J57" s="50"/>
      <c r="K57" s="50"/>
      <c r="L57" s="50"/>
      <c r="M57" s="50"/>
      <c r="N57" s="50"/>
      <c r="O57" s="74"/>
      <c r="P57" s="24"/>
    </row>
    <row r="58" spans="2:16" ht="15" thickBot="1">
      <c r="B58" s="23"/>
      <c r="C58" s="523" t="s">
        <v>76</v>
      </c>
      <c r="D58" s="524"/>
      <c r="E58" s="524"/>
      <c r="F58" s="524"/>
      <c r="G58" s="524"/>
      <c r="H58" s="524"/>
      <c r="I58" s="524"/>
      <c r="J58" s="524"/>
      <c r="K58" s="524"/>
      <c r="L58" s="524"/>
      <c r="M58" s="524"/>
      <c r="N58" s="525"/>
      <c r="O58" s="107"/>
      <c r="P58" s="40"/>
    </row>
    <row r="59" spans="2:16">
      <c r="B59" s="23"/>
      <c r="C59" s="484" t="s">
        <v>77</v>
      </c>
      <c r="D59" s="485"/>
      <c r="E59" s="485"/>
      <c r="F59" s="485"/>
      <c r="G59" s="485"/>
      <c r="H59" s="485"/>
      <c r="I59" s="485"/>
      <c r="J59" s="485"/>
      <c r="K59" s="485"/>
      <c r="L59" s="485"/>
      <c r="M59" s="485"/>
      <c r="N59" s="485"/>
      <c r="O59" s="486"/>
      <c r="P59" s="34"/>
    </row>
    <row r="60" spans="2:16">
      <c r="B60" s="23"/>
      <c r="C60" s="487"/>
      <c r="D60" s="488"/>
      <c r="E60" s="488"/>
      <c r="F60" s="488"/>
      <c r="G60" s="488"/>
      <c r="H60" s="488"/>
      <c r="I60" s="488"/>
      <c r="J60" s="488"/>
      <c r="K60" s="488"/>
      <c r="L60" s="488"/>
      <c r="M60" s="488"/>
      <c r="N60" s="488"/>
      <c r="O60" s="489"/>
      <c r="P60" s="34"/>
    </row>
    <row r="61" spans="2:16" ht="14.4" thickBot="1">
      <c r="B61" s="23"/>
      <c r="C61" s="490"/>
      <c r="D61" s="491"/>
      <c r="E61" s="491"/>
      <c r="F61" s="491"/>
      <c r="G61" s="491"/>
      <c r="H61" s="491"/>
      <c r="I61" s="491"/>
      <c r="J61" s="491"/>
      <c r="K61" s="491"/>
      <c r="L61" s="491"/>
      <c r="M61" s="491"/>
      <c r="N61" s="491"/>
      <c r="O61" s="492"/>
      <c r="P61" s="34"/>
    </row>
    <row r="62" spans="2:16" ht="14.4">
      <c r="B62" s="23"/>
      <c r="C62" s="481" t="s">
        <v>78</v>
      </c>
      <c r="D62" s="516"/>
      <c r="E62" s="516"/>
      <c r="F62" s="516"/>
      <c r="G62" s="516"/>
      <c r="H62" s="516"/>
      <c r="I62" s="516"/>
      <c r="J62" s="184"/>
      <c r="K62" s="185"/>
      <c r="L62" s="99" t="s">
        <v>79</v>
      </c>
      <c r="M62" s="526" t="s">
        <v>80</v>
      </c>
      <c r="N62" s="527"/>
      <c r="O62" s="100"/>
      <c r="P62" s="38"/>
    </row>
    <row r="63" spans="2:16" ht="14.4">
      <c r="B63" s="23"/>
      <c r="C63" s="466" t="s">
        <v>81</v>
      </c>
      <c r="D63" s="467"/>
      <c r="E63" s="467"/>
      <c r="F63" s="467"/>
      <c r="G63" s="467"/>
      <c r="H63" s="467"/>
      <c r="I63" s="467"/>
      <c r="J63" s="108"/>
      <c r="K63" s="109"/>
      <c r="L63" s="110"/>
      <c r="M63" s="544"/>
      <c r="N63" s="545"/>
      <c r="O63" s="111"/>
      <c r="P63" s="41"/>
    </row>
    <row r="64" spans="2:16" ht="14.4">
      <c r="B64" s="23"/>
      <c r="C64" s="82" t="s">
        <v>82</v>
      </c>
      <c r="D64" s="83"/>
      <c r="E64" s="83"/>
      <c r="F64" s="83"/>
      <c r="G64" s="83"/>
      <c r="H64" s="83"/>
      <c r="I64" s="83"/>
      <c r="J64" s="108"/>
      <c r="K64" s="109"/>
      <c r="L64" s="110"/>
      <c r="M64" s="544"/>
      <c r="N64" s="545"/>
      <c r="O64" s="111"/>
      <c r="P64" s="41"/>
    </row>
    <row r="65" spans="2:16" ht="15" thickBot="1">
      <c r="B65" s="23"/>
      <c r="C65" s="67" t="s">
        <v>83</v>
      </c>
      <c r="D65" s="68"/>
      <c r="E65" s="68"/>
      <c r="F65" s="68"/>
      <c r="G65" s="68"/>
      <c r="H65" s="68"/>
      <c r="I65" s="68"/>
      <c r="J65" s="112"/>
      <c r="K65" s="113"/>
      <c r="L65" s="110"/>
      <c r="M65" s="546"/>
      <c r="N65" s="547"/>
      <c r="O65" s="111"/>
      <c r="P65" s="41"/>
    </row>
    <row r="66" spans="2:16" ht="15" thickBot="1">
      <c r="B66" s="23"/>
      <c r="C66" s="456" t="s">
        <v>62</v>
      </c>
      <c r="D66" s="457"/>
      <c r="E66" s="457"/>
      <c r="F66" s="457"/>
      <c r="G66" s="457"/>
      <c r="H66" s="457"/>
      <c r="I66" s="457"/>
      <c r="J66" s="457"/>
      <c r="K66" s="457"/>
      <c r="L66" s="457"/>
      <c r="M66" s="457"/>
      <c r="N66" s="458"/>
      <c r="O66" s="114"/>
      <c r="P66" s="42"/>
    </row>
    <row r="67" spans="2:16" ht="15" thickBot="1">
      <c r="B67" s="23"/>
      <c r="C67" s="73"/>
      <c r="D67" s="50"/>
      <c r="E67" s="50"/>
      <c r="F67" s="50"/>
      <c r="G67" s="50"/>
      <c r="H67" s="50"/>
      <c r="I67" s="50"/>
      <c r="J67" s="50"/>
      <c r="K67" s="50"/>
      <c r="L67" s="50"/>
      <c r="M67" s="50"/>
      <c r="N67" s="50"/>
      <c r="O67" s="74"/>
      <c r="P67" s="24"/>
    </row>
    <row r="68" spans="2:16" ht="15" thickBot="1">
      <c r="B68" s="23"/>
      <c r="C68" s="523" t="s">
        <v>84</v>
      </c>
      <c r="D68" s="524"/>
      <c r="E68" s="524"/>
      <c r="F68" s="524"/>
      <c r="G68" s="524"/>
      <c r="H68" s="524"/>
      <c r="I68" s="524"/>
      <c r="J68" s="524"/>
      <c r="K68" s="524"/>
      <c r="L68" s="524"/>
      <c r="M68" s="524"/>
      <c r="N68" s="525"/>
      <c r="O68" s="115"/>
      <c r="P68" s="42"/>
    </row>
    <row r="69" spans="2:16" ht="14.4">
      <c r="B69" s="23"/>
      <c r="C69" s="73"/>
      <c r="D69" s="50"/>
      <c r="E69" s="50"/>
      <c r="F69" s="50"/>
      <c r="G69" s="50"/>
      <c r="H69" s="50"/>
      <c r="I69" s="50"/>
      <c r="J69" s="50"/>
      <c r="K69" s="50"/>
      <c r="L69" s="50"/>
      <c r="M69" s="50"/>
      <c r="N69" s="50"/>
      <c r="O69" s="74"/>
      <c r="P69" s="24"/>
    </row>
    <row r="70" spans="2:16" ht="14.4">
      <c r="B70" s="23"/>
      <c r="C70" s="73"/>
      <c r="D70" s="50"/>
      <c r="E70" s="50"/>
      <c r="F70" s="50"/>
      <c r="G70" s="50"/>
      <c r="H70" s="116" t="s">
        <v>85</v>
      </c>
      <c r="I70" s="116"/>
      <c r="J70" s="116"/>
      <c r="K70" s="116"/>
      <c r="L70" s="50"/>
      <c r="M70" s="50"/>
      <c r="N70" s="50"/>
      <c r="O70" s="74"/>
      <c r="P70" s="24"/>
    </row>
    <row r="71" spans="2:16" ht="14.4">
      <c r="B71" s="23"/>
      <c r="C71" s="73"/>
      <c r="D71" s="50"/>
      <c r="E71" s="50"/>
      <c r="F71" s="50"/>
      <c r="G71" s="50"/>
      <c r="H71" s="116" t="s">
        <v>86</v>
      </c>
      <c r="I71" s="50"/>
      <c r="J71" s="50"/>
      <c r="K71" s="50"/>
      <c r="L71" s="50"/>
      <c r="M71" s="50"/>
      <c r="N71" s="50"/>
      <c r="O71" s="74"/>
      <c r="P71" s="43"/>
    </row>
    <row r="72" spans="2:16" ht="14.4">
      <c r="B72" s="23"/>
      <c r="C72" s="73"/>
      <c r="D72" s="50"/>
      <c r="E72" s="50"/>
      <c r="F72" s="50"/>
      <c r="G72" s="50"/>
      <c r="H72" s="116" t="s">
        <v>87</v>
      </c>
      <c r="I72" s="50"/>
      <c r="J72" s="50"/>
      <c r="K72" s="50"/>
      <c r="L72" s="50"/>
      <c r="M72" s="50"/>
      <c r="N72" s="50"/>
      <c r="O72" s="74"/>
      <c r="P72" s="43"/>
    </row>
    <row r="73" spans="2:16" ht="14.4">
      <c r="B73" s="23"/>
      <c r="C73" s="59"/>
      <c r="D73" s="117"/>
      <c r="E73" s="117"/>
      <c r="F73" s="117"/>
      <c r="G73" s="117"/>
      <c r="H73" s="116" t="s">
        <v>88</v>
      </c>
      <c r="I73" s="117"/>
      <c r="J73" s="117"/>
      <c r="K73" s="117"/>
      <c r="L73" s="117"/>
      <c r="M73" s="117"/>
      <c r="N73" s="117"/>
      <c r="O73" s="118"/>
      <c r="P73" s="44"/>
    </row>
    <row r="74" spans="2:16" ht="14.4">
      <c r="B74" s="23"/>
      <c r="C74" s="73"/>
      <c r="D74" s="50"/>
      <c r="E74" s="50"/>
      <c r="F74" s="50"/>
      <c r="G74" s="50"/>
      <c r="H74" s="50" t="s">
        <v>89</v>
      </c>
      <c r="I74" s="50"/>
      <c r="J74" s="50"/>
      <c r="K74" s="50"/>
      <c r="L74" s="50"/>
      <c r="M74" s="50"/>
      <c r="N74" s="50"/>
      <c r="O74" s="74"/>
      <c r="P74" s="24"/>
    </row>
    <row r="75" spans="2:16" ht="14.4">
      <c r="B75" s="23"/>
      <c r="C75" s="119" t="s">
        <v>90</v>
      </c>
      <c r="D75" s="120"/>
      <c r="E75" s="120"/>
      <c r="F75" s="120"/>
      <c r="G75" s="120"/>
      <c r="H75" s="120"/>
      <c r="I75" s="120"/>
      <c r="J75" s="120"/>
      <c r="K75" s="120"/>
      <c r="L75" s="120"/>
      <c r="M75" s="120"/>
      <c r="N75" s="120"/>
      <c r="O75" s="121"/>
      <c r="P75" s="24"/>
    </row>
    <row r="76" spans="2:16" ht="14.4">
      <c r="B76" s="23"/>
      <c r="C76" s="541"/>
      <c r="D76" s="542"/>
      <c r="E76" s="542"/>
      <c r="F76" s="542"/>
      <c r="G76" s="542"/>
      <c r="H76" s="542"/>
      <c r="I76" s="542"/>
      <c r="J76" s="542"/>
      <c r="K76" s="542"/>
      <c r="L76" s="542"/>
      <c r="M76" s="542"/>
      <c r="N76" s="542"/>
      <c r="O76" s="543"/>
      <c r="P76" s="44"/>
    </row>
    <row r="77" spans="2:16" ht="14.4">
      <c r="B77" s="23"/>
      <c r="C77" s="541"/>
      <c r="D77" s="542"/>
      <c r="E77" s="542"/>
      <c r="F77" s="542"/>
      <c r="G77" s="542"/>
      <c r="H77" s="542"/>
      <c r="I77" s="542"/>
      <c r="J77" s="542"/>
      <c r="K77" s="542"/>
      <c r="L77" s="542"/>
      <c r="M77" s="542"/>
      <c r="N77" s="542"/>
      <c r="O77" s="543"/>
      <c r="P77" s="44"/>
    </row>
    <row r="78" spans="2:16" ht="14.4">
      <c r="B78" s="23"/>
      <c r="C78" s="59"/>
      <c r="D78" s="117"/>
      <c r="E78" s="117"/>
      <c r="F78" s="117"/>
      <c r="G78" s="117"/>
      <c r="H78" s="117"/>
      <c r="I78" s="117"/>
      <c r="J78" s="117"/>
      <c r="K78" s="117"/>
      <c r="L78" s="117"/>
      <c r="M78" s="117"/>
      <c r="N78" s="117"/>
      <c r="O78" s="118"/>
      <c r="P78" s="44"/>
    </row>
    <row r="79" spans="2:16" ht="14.4">
      <c r="B79" s="23"/>
      <c r="C79" s="122" t="s">
        <v>91</v>
      </c>
      <c r="D79" s="117"/>
      <c r="E79" s="117"/>
      <c r="F79" s="117"/>
      <c r="G79" s="117"/>
      <c r="H79" s="117"/>
      <c r="I79" s="117"/>
      <c r="J79" s="117"/>
      <c r="K79" s="117"/>
      <c r="L79" s="117"/>
      <c r="M79" s="117"/>
      <c r="N79" s="117"/>
      <c r="O79" s="118"/>
      <c r="P79" s="44"/>
    </row>
    <row r="80" spans="2:16" ht="12.75" customHeight="1">
      <c r="B80" s="23"/>
      <c r="C80" s="538" t="s">
        <v>92</v>
      </c>
      <c r="D80" s="539"/>
      <c r="E80" s="539"/>
      <c r="F80" s="539"/>
      <c r="G80" s="539"/>
      <c r="H80" s="539"/>
      <c r="I80" s="539"/>
      <c r="J80" s="539"/>
      <c r="K80" s="539"/>
      <c r="L80" s="539"/>
      <c r="M80" s="539"/>
      <c r="N80" s="539"/>
      <c r="O80" s="540"/>
      <c r="P80" s="45"/>
    </row>
    <row r="81" spans="2:16" ht="28.5" customHeight="1">
      <c r="B81" s="23"/>
      <c r="C81" s="538"/>
      <c r="D81" s="539"/>
      <c r="E81" s="539"/>
      <c r="F81" s="539"/>
      <c r="G81" s="539"/>
      <c r="H81" s="539"/>
      <c r="I81" s="539"/>
      <c r="J81" s="539"/>
      <c r="K81" s="539"/>
      <c r="L81" s="539"/>
      <c r="M81" s="539"/>
      <c r="N81" s="539"/>
      <c r="O81" s="540"/>
      <c r="P81" s="45"/>
    </row>
    <row r="82" spans="2:16" ht="13.35" customHeight="1">
      <c r="B82" s="23"/>
      <c r="C82" s="538" t="s">
        <v>93</v>
      </c>
      <c r="D82" s="539"/>
      <c r="E82" s="539"/>
      <c r="F82" s="539"/>
      <c r="G82" s="539"/>
      <c r="H82" s="539"/>
      <c r="I82" s="539"/>
      <c r="J82" s="539"/>
      <c r="K82" s="539"/>
      <c r="L82" s="539"/>
      <c r="M82" s="539"/>
      <c r="N82" s="539"/>
      <c r="O82" s="540"/>
      <c r="P82" s="45"/>
    </row>
    <row r="83" spans="2:16" ht="45" customHeight="1">
      <c r="B83" s="23"/>
      <c r="C83" s="538"/>
      <c r="D83" s="539"/>
      <c r="E83" s="539"/>
      <c r="F83" s="539"/>
      <c r="G83" s="539"/>
      <c r="H83" s="539"/>
      <c r="I83" s="539"/>
      <c r="J83" s="539"/>
      <c r="K83" s="539"/>
      <c r="L83" s="539"/>
      <c r="M83" s="539"/>
      <c r="N83" s="539"/>
      <c r="O83" s="540"/>
      <c r="P83" s="45"/>
    </row>
    <row r="84" spans="2:16" ht="14.4">
      <c r="B84" s="23"/>
      <c r="C84" s="59"/>
      <c r="D84" s="117"/>
      <c r="E84" s="117"/>
      <c r="F84" s="117"/>
      <c r="G84" s="117"/>
      <c r="H84" s="117"/>
      <c r="I84" s="117"/>
      <c r="J84" s="117"/>
      <c r="K84" s="117"/>
      <c r="L84" s="117"/>
      <c r="M84" s="117"/>
      <c r="N84" s="117"/>
      <c r="O84" s="118"/>
      <c r="P84" s="44"/>
    </row>
    <row r="85" spans="2:16" ht="14.4">
      <c r="B85" s="23"/>
      <c r="C85" s="73"/>
      <c r="D85" s="50"/>
      <c r="E85" s="50"/>
      <c r="F85" s="50"/>
      <c r="G85" s="50"/>
      <c r="H85" s="116" t="s">
        <v>85</v>
      </c>
      <c r="I85" s="50"/>
      <c r="J85" s="50"/>
      <c r="K85" s="50"/>
      <c r="L85" s="50"/>
      <c r="M85" s="50"/>
      <c r="N85" s="50"/>
      <c r="O85" s="74"/>
      <c r="P85" s="24"/>
    </row>
    <row r="86" spans="2:16" ht="14.4">
      <c r="B86" s="23"/>
      <c r="C86" s="73"/>
      <c r="D86" s="50"/>
      <c r="E86" s="50"/>
      <c r="F86" s="50"/>
      <c r="G86" s="50"/>
      <c r="H86" s="50" t="s">
        <v>86</v>
      </c>
      <c r="I86" s="83"/>
      <c r="J86" s="83"/>
      <c r="K86" s="83"/>
      <c r="L86" s="50"/>
      <c r="M86" s="50"/>
      <c r="N86" s="50"/>
      <c r="O86" s="74"/>
      <c r="P86" s="24"/>
    </row>
    <row r="87" spans="2:16" ht="14.4">
      <c r="B87" s="23"/>
      <c r="C87" s="73"/>
      <c r="D87" s="50"/>
      <c r="E87" s="50"/>
      <c r="F87" s="50"/>
      <c r="G87" s="50"/>
      <c r="H87" s="50" t="s">
        <v>94</v>
      </c>
      <c r="I87" s="123"/>
      <c r="J87" s="123"/>
      <c r="K87" s="123"/>
      <c r="L87" s="50"/>
      <c r="M87" s="50"/>
      <c r="N87" s="50"/>
      <c r="O87" s="74"/>
      <c r="P87" s="24"/>
    </row>
    <row r="88" spans="2:16" ht="14.4">
      <c r="B88" s="23"/>
      <c r="C88" s="124"/>
      <c r="D88" s="117"/>
      <c r="E88" s="117"/>
      <c r="F88" s="117"/>
      <c r="G88" s="117"/>
      <c r="H88" s="50" t="s">
        <v>95</v>
      </c>
      <c r="I88" s="50"/>
      <c r="J88" s="50"/>
      <c r="K88" s="50"/>
      <c r="L88" s="117"/>
      <c r="M88" s="117"/>
      <c r="N88" s="117"/>
      <c r="O88" s="118"/>
      <c r="P88" s="44"/>
    </row>
    <row r="89" spans="2:16" ht="18.75" customHeight="1" thickBot="1">
      <c r="B89" s="23"/>
      <c r="C89" s="534"/>
      <c r="D89" s="535"/>
      <c r="E89" s="535"/>
      <c r="F89" s="96"/>
      <c r="G89" s="96"/>
      <c r="H89" s="96"/>
      <c r="I89" s="96"/>
      <c r="J89" s="96"/>
      <c r="K89" s="532"/>
      <c r="L89" s="532"/>
      <c r="M89" s="532"/>
      <c r="N89" s="532"/>
      <c r="O89" s="533"/>
      <c r="P89" s="46"/>
    </row>
    <row r="90" spans="2:16" ht="14.4" thickBot="1">
      <c r="B90" s="47"/>
      <c r="C90" s="48"/>
      <c r="D90" s="48"/>
      <c r="E90" s="48"/>
      <c r="F90" s="48"/>
      <c r="G90" s="48"/>
      <c r="H90" s="48"/>
      <c r="I90" s="48"/>
      <c r="J90" s="48"/>
      <c r="K90" s="48"/>
      <c r="L90" s="48"/>
      <c r="M90" s="48"/>
      <c r="N90" s="48"/>
      <c r="O90" s="48"/>
      <c r="P90" s="49"/>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CMALAGON CESAR</cp:lastModifiedBy>
  <cp:revision/>
  <cp:lastPrinted>2026-04-27T23:32:53Z</cp:lastPrinted>
  <dcterms:created xsi:type="dcterms:W3CDTF">2006-06-27T16:47:25Z</dcterms:created>
  <dcterms:modified xsi:type="dcterms:W3CDTF">2026-08-05T15:41:44Z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