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dani_\DANIELA JARAMILLO\INVIAS 2026\MINIMAS CUANTÍAS\IP SEÑALIZACION META\"/>
    </mc:Choice>
  </mc:AlternateContent>
  <xr:revisionPtr revIDLastSave="0" documentId="13_ncr:1_{4553940B-3B49-46D6-AB65-53340F2276E4}" xr6:coauthVersionLast="47" xr6:coauthVersionMax="47" xr10:uidLastSave="{00000000-0000-0000-0000-000000000000}"/>
  <bookViews>
    <workbookView xWindow="-110" yWindow="-110" windowWidth="19420" windowHeight="10300" xr2:uid="{00000000-000D-0000-FFFF-FFFF00000000}"/>
  </bookViews>
  <sheets>
    <sheet name="Matriz de Riesgos" sheetId="1" r:id="rId1"/>
    <sheet name="Criterio valoración " sheetId="2" r:id="rId2"/>
  </sheets>
  <definedNames>
    <definedName name="_xlnm._FilterDatabase" localSheetId="0" hidden="1">'Matriz de Riesgos'!$F$1:$F$34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8" i="1" l="1"/>
  <c r="S28" i="1" s="1"/>
  <c r="K28" i="1"/>
  <c r="L28" i="1" s="1"/>
  <c r="R27" i="1"/>
  <c r="S27" i="1" s="1"/>
  <c r="K27" i="1"/>
  <c r="L27" i="1" s="1"/>
  <c r="R7" i="1" l="1"/>
  <c r="S7" i="1" s="1"/>
  <c r="K7" i="1"/>
  <c r="L7" i="1" s="1"/>
  <c r="R11" i="1" l="1"/>
  <c r="S11" i="1" s="1"/>
  <c r="K11" i="1"/>
  <c r="L11" i="1" s="1"/>
  <c r="R10" i="1"/>
  <c r="S10" i="1" s="1"/>
  <c r="K10" i="1"/>
  <c r="L10" i="1" s="1"/>
  <c r="R9" i="1"/>
  <c r="S9" i="1" s="1"/>
  <c r="K9" i="1"/>
  <c r="L9" i="1" s="1"/>
  <c r="R8" i="1"/>
  <c r="S8" i="1" s="1"/>
  <c r="K8" i="1"/>
  <c r="L8" i="1" s="1"/>
  <c r="S17" i="1" l="1"/>
  <c r="K20" i="1"/>
  <c r="L20" i="1" s="1"/>
  <c r="R20" i="1"/>
  <c r="S20" i="1" s="1"/>
  <c r="K19" i="1"/>
  <c r="L19" i="1" s="1"/>
  <c r="K14" i="1"/>
  <c r="L14" i="1" s="1"/>
  <c r="K13" i="1"/>
  <c r="L13" i="1" s="1"/>
  <c r="R16" i="1"/>
  <c r="S16" i="1" s="1"/>
  <c r="R14" i="1"/>
  <c r="S14" i="1" s="1"/>
  <c r="K16" i="1"/>
  <c r="L16" i="1" s="1"/>
  <c r="K15" i="1"/>
  <c r="L15" i="1" s="1"/>
  <c r="R34" i="1"/>
  <c r="S34" i="1" s="1"/>
  <c r="R24" i="1"/>
  <c r="S24" i="1" s="1"/>
  <c r="R30" i="1"/>
  <c r="S30" i="1" s="1"/>
  <c r="R21" i="1"/>
  <c r="S21" i="1" s="1"/>
  <c r="K12" i="1"/>
  <c r="L12" i="1" s="1"/>
  <c r="K17" i="1"/>
  <c r="L17" i="1" s="1"/>
  <c r="K18" i="1"/>
  <c r="L18" i="1" s="1"/>
  <c r="K21" i="1"/>
  <c r="L21" i="1" s="1"/>
  <c r="K22" i="1"/>
  <c r="L22" i="1" s="1"/>
  <c r="K23" i="1"/>
  <c r="L23" i="1" s="1"/>
  <c r="K24" i="1"/>
  <c r="L24" i="1" s="1"/>
  <c r="K25" i="1"/>
  <c r="L25" i="1" s="1"/>
  <c r="K26" i="1"/>
  <c r="L26" i="1" s="1"/>
  <c r="K29" i="1"/>
  <c r="L29" i="1" s="1"/>
  <c r="K30" i="1"/>
  <c r="L30" i="1" s="1"/>
  <c r="K31" i="1"/>
  <c r="L31" i="1" s="1"/>
  <c r="K32" i="1"/>
  <c r="L32" i="1" s="1"/>
  <c r="K33" i="1"/>
  <c r="L33" i="1" s="1"/>
  <c r="K34" i="1"/>
  <c r="L34" i="1" s="1"/>
  <c r="R18" i="1"/>
  <c r="S18" i="1" s="1"/>
  <c r="R12" i="1"/>
  <c r="S12" i="1" s="1"/>
  <c r="R13" i="1"/>
  <c r="S13" i="1" s="1"/>
  <c r="R15" i="1"/>
  <c r="S15" i="1" s="1"/>
  <c r="R19" i="1"/>
  <c r="S19" i="1" s="1"/>
  <c r="R22" i="1"/>
  <c r="S22" i="1" s="1"/>
  <c r="R23" i="1"/>
  <c r="S23" i="1" s="1"/>
  <c r="R25" i="1"/>
  <c r="S25" i="1" s="1"/>
  <c r="R26" i="1"/>
  <c r="S26" i="1" s="1"/>
  <c r="R29" i="1"/>
  <c r="S29" i="1" s="1"/>
  <c r="R31" i="1"/>
  <c r="S31" i="1" s="1"/>
  <c r="R32" i="1"/>
  <c r="S32" i="1" s="1"/>
  <c r="R33" i="1"/>
  <c r="S33" i="1" s="1"/>
</calcChain>
</file>

<file path=xl/sharedStrings.xml><?xml version="1.0" encoding="utf-8"?>
<sst xmlns="http://schemas.openxmlformats.org/spreadsheetml/2006/main" count="514" uniqueCount="271">
  <si>
    <t xml:space="preserve">INSTITUTO NACIONAL DE VÍAS
MATRIZ DE RIESGOS </t>
  </si>
  <si>
    <t>No.</t>
  </si>
  <si>
    <t>Clase</t>
  </si>
  <si>
    <t>Fuente</t>
  </si>
  <si>
    <t>Etapa</t>
  </si>
  <si>
    <t>Tipo de Riesgo</t>
  </si>
  <si>
    <t>Descripción (Que puede pasar y como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</si>
  <si>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</si>
  <si>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</si>
  <si>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</si>
  <si>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</si>
  <si>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</si>
  <si>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</si>
  <si>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</si>
  <si>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</si>
  <si>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</si>
  <si>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</si>
  <si>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</si>
  <si>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</si>
  <si>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</si>
  <si>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</si>
  <si>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PROPONENTE Y/O CONTRATISTA </t>
  </si>
  <si>
    <t>PROBABILIDAD</t>
  </si>
  <si>
    <t>IMPACTO</t>
  </si>
  <si>
    <t>VALORACION</t>
  </si>
  <si>
    <t>CATEGORIA</t>
  </si>
  <si>
    <t>¿CÓMO SE REALIZA  EL MONITOREO?</t>
  </si>
  <si>
    <t>PERIODICIDAD</t>
  </si>
  <si>
    <t>Especifico</t>
  </si>
  <si>
    <t>Externa</t>
  </si>
  <si>
    <t xml:space="preserve">Planeación </t>
  </si>
  <si>
    <t xml:space="preserve">Riesgo Procesal </t>
  </si>
  <si>
    <t>Posible declaratoria desierta del proceso de selección</t>
  </si>
  <si>
    <t>Retraso en el inicio del contrato y afectación del cronograma previsto para la estructuración del proyecto.</t>
  </si>
  <si>
    <t>X</t>
  </si>
  <si>
    <t>La Entidad deberá realizar un análisis del sector y estudio de mercado que permita definir requisitos habilitantes proporcionales al objeto contractual, así como adelantar una adecuada divulgación del proceso de selección.</t>
  </si>
  <si>
    <t>SI</t>
  </si>
  <si>
    <t>Instituto</t>
  </si>
  <si>
    <t xml:space="preserve"> Desde el inicio del proceso contractual </t>
  </si>
  <si>
    <t>Hasta la adjudicación del contrato</t>
  </si>
  <si>
    <t>Mesas de Trabajo Internas Interdisciplinarias.
Monitoreo durante las etapas de Planificación, Estructuración y precontractuales.
Revisión de informes durante el proceso de selección.</t>
  </si>
  <si>
    <t>Diario, hasta la adjudicación del contrato</t>
  </si>
  <si>
    <t>General</t>
  </si>
  <si>
    <t>Externo</t>
  </si>
  <si>
    <t>Selección</t>
  </si>
  <si>
    <t>Colusión en el proceso</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</si>
  <si>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</si>
  <si>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</si>
  <si>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Instituto
Contratista</t>
  </si>
  <si>
    <t>Apertura del proceso de contratación</t>
  </si>
  <si>
    <t>Adjudicación del proceso de contratación</t>
  </si>
  <si>
    <t>Seguimiento y control del proceso precontractual por parte del área encargada.</t>
  </si>
  <si>
    <t xml:space="preserve">Diario, atendiendo el cronograma de contratación </t>
  </si>
  <si>
    <t xml:space="preserve">Interna </t>
  </si>
  <si>
    <t xml:space="preserve">Selección </t>
  </si>
  <si>
    <t xml:space="preserve">Que se seleccione a un futuro contratista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</si>
  <si>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contratista seleccionado.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</si>
  <si>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del contratista y requisitos habilitantes (si aplican, según modalidad de contratación)). </t>
  </si>
  <si>
    <t xml:space="preserve">Desde el inicio del proceso contractual </t>
  </si>
  <si>
    <t>Hasta la suscripción del contrato</t>
  </si>
  <si>
    <t>Mesas de trabajo internas interdisciplinarias. 
Monitoreo a etapas de planificación, estructuración y precontractuales.</t>
  </si>
  <si>
    <t xml:space="preserve">Externo </t>
  </si>
  <si>
    <t xml:space="preserve">Contratación </t>
  </si>
  <si>
    <t xml:space="preserve">Que no se firme el contrato </t>
  </si>
  <si>
    <t>Entorpece la ejecución contractual
Afectación al cronograma del proceso, desencadenando el reinicio del mismo para la escogencia del nuevo Contratista.</t>
  </si>
  <si>
    <t>Seguimiento a las obligaciones del Contratista para que se firme el contrato.</t>
  </si>
  <si>
    <t>Seguimiento y monitoreo al futuro Contratista para revisar las condiciones que impidan la suscripción del contrato.</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</si>
  <si>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</si>
  <si>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</si>
  <si>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Contratista de presentar las garantías correspondientes.
La revisión se lleva a cabo con el seguimiento del personal de la Entidad perteneciente a la dependencia encargada de selección y contratación.</t>
  </si>
  <si>
    <t>Contratista</t>
  </si>
  <si>
    <t>Hasta la liquidación del contrato</t>
  </si>
  <si>
    <t>Seguimiento y verificación para que se aporten las garantías requeridas.</t>
  </si>
  <si>
    <t>Cuando se presente el evento</t>
  </si>
  <si>
    <t>Ejecución</t>
  </si>
  <si>
    <t>Riesgo Económico</t>
  </si>
  <si>
    <r>
      <t xml:space="preserve">Desabastecimiento de materias Primas e Insumos de mercado: </t>
    </r>
    <r>
      <rPr>
        <sz val="12"/>
        <rFont val="Calibri"/>
        <family val="2"/>
        <scheme val="minor"/>
      </rPr>
      <t>Posible salida de mercado de insumos o materias primas necesarias para la construcción de las obras</t>
    </r>
    <r>
      <rPr>
        <b/>
        <sz val="12"/>
        <rFont val="Calibri"/>
        <family val="2"/>
        <scheme val="minor"/>
      </rPr>
      <t>.</t>
    </r>
  </si>
  <si>
    <t>Retrasos de las obras, incumplimiento de cronogramas, mayores costos al contratista de obra.</t>
  </si>
  <si>
    <t>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t>
  </si>
  <si>
    <t>Si el insumo es materia prima básica puede afectarla, mientras se acuerda solución alterna.</t>
  </si>
  <si>
    <t>Al inicio de la ejecución de contrato</t>
  </si>
  <si>
    <t>A la terminación de la ejecución de contrato</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</si>
  <si>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</si>
  <si>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Mensual</t>
  </si>
  <si>
    <t>Riesgo Sociales o Políticos</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</si>
  <si>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</si>
  <si>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 contratista, daños en obras de proyecto, reprogramación de cronogramas, retrasos en la ejecución de las obras.</t>
  </si>
  <si>
    <t>Es responsabilidad del Contratista de Obra, junto con la Supervisión, informar a las autoridades competentes la novedad sobre orden público en la zona de influencia de las obras y proteger a sus colaboradores y los bienes puestos al servicio del contrato.
 El Instituto de igual forma realizará la solicitud a las autoridades a fin de que se llegue a soluciones que permitan la continuidad en la ejecución de contrato.
El Contratista de Obra y la Supervisión deberán adoptar medidas de contingencia para superar los atrasos.</t>
  </si>
  <si>
    <t>Al inicio de la presentación de evento</t>
  </si>
  <si>
    <t>A la terminación de la ocurrencia de evento</t>
  </si>
  <si>
    <t xml:space="preserve">Monitoreo de plan de contingencia por parte del Supervisor de proyecto.
A partir de la información oficial, información del Contratista y de la Territorial de Instituto, se determinan acciones a seguir, para procurar la menor afectación al proyecto.
</t>
  </si>
  <si>
    <t>Diario cuando se presente el evento</t>
  </si>
  <si>
    <t>Interno</t>
  </si>
  <si>
    <t>Riesgo Operacional</t>
  </si>
  <si>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</si>
  <si>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</si>
  <si>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La supervisión debe exigir el estricto cumplimiento de la normatividad vigente sobre señalización temporal de obras, y seguridad industrial, verificar permanentemente su implementación. 
La supervisión podrá recurrir a medidas sancionatorias contractuales de ser necesario. </t>
  </si>
  <si>
    <t>Inspecciones diarias del Supervisor del proyecto.
Comités Técnicos, seguimiento a informes, requerimientos escritos por parte del Supervisor del proyecto.
Retroalimentación en los procedimientos adelantados por los responsables del tratamiento.</t>
  </si>
  <si>
    <t>Diario</t>
  </si>
  <si>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</si>
  <si>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la Ejecución de Contrato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</si>
  <si>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y la Supervisión deberán adoptar medidas de contingencia para superar los atrasos.
El INVIAS realizará la solicitud a las autoridades a fin de que se llegue a soluciones que permitan la continuidad en la ejecución de contrato. </t>
  </si>
  <si>
    <t>Verificación de la gestión de Contratista en la planeación e implementación de las formas de acceso a los frentes de obra.
Planes de contingencia que permitan superar el evento y evitar retrasos en el cronograma de proyecto.
Reuniones de seguimiento por parte de la Supervisión de proyecto.</t>
  </si>
  <si>
    <r>
      <rPr>
        <b/>
        <sz val="12"/>
        <rFont val="Calibri"/>
        <family val="2"/>
        <scheme val="minor"/>
      </rPr>
      <t>Por revisión, ajuste y/o actualización y/o modificación y/o complementación de los estudios y diseños y/o elaboración del cálculo de la estructura del pavimento y/o cálculos estructurales y/o de obras requeridas para garantizar la estabilidad de la infraestructura vial:</t>
    </r>
    <r>
      <rPr>
        <sz val="12"/>
        <rFont val="Calibri"/>
        <family val="2"/>
        <scheme val="minor"/>
      </rPr>
      <t xml:space="preserve"> Ocurre cuando se presentan efectos originados por revisión, ajuste y/o actualización y/o modificación y/o complementación de los estudios y diseños y/o elaboración del cálculo de la estructura del pavimento y/o cálculos estructurales y/o de obras requeridas para garantizar la estabilidad de la infraestructura vial, necesarios para la correcta ejecución y operación de las obras.</t>
    </r>
  </si>
  <si>
    <t>Retrasos en el cronograma de ejecución, variación de algunas obras del contrato y por ende de cantidades de   obra.</t>
  </si>
  <si>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el se deprenda, a fin de lograr la menor afectación posible al proyecto.
Realizar una supervisión adecuada durante la etapa de revisión, ajuste y/o actualización y/o modificación y/o complementación de los estudios y diseños y/o elaboración del cálculo de la estructura del pavimento y/o cálculos estructurales y/o de obras requeridas para garantizar la estabilidad de la infraestructura vial para evitar cambios que impacten.</t>
  </si>
  <si>
    <t>Al inicio de la revisión, ajuste y/o actualización y/o modificación y/o complementación de los estudios y diseños y/o elaboración del cálculo de la estructura del pavimento y/o cálculos estructurales y/o de obras requeridas para garantizar la estabilidad de la infraestructura vial</t>
  </si>
  <si>
    <t>al final de la revisión, ajuste y/o actualización y/o modificación y/o complementación de los estudios y diseños y/o elaboración del cálculo de la estructura del pavimento y/o cálculos estructurales y/o de obras requeridas para garantizar la estabilidad de la infraestructura vial</t>
  </si>
  <si>
    <t xml:space="preserve">Comités Técnicos, seguimiento a informes, requerimientos escritos. 
La Supervisión debe efectuar seguimiento continuo  a través de sus Especialista a la revisión, ajustes y/o actualización y/o modificación y/o complementación y/o elaboración de estudios y diseños y diseños del cálculo de la estructura del pavimento y/o cálculos estructurales y/o de obras requeridas para garantizar la estabilidad de la infraestructura vial por parte del Contratista, de manera que los cambios que se requieran impacten lo menos posible al proyecto. </t>
  </si>
  <si>
    <t>Semanal en la etapa de revisión, ajuste y/o actualización y/o modificación y/o complementación de los estudios y diseños y/o elaboración del cálculo de la estructura del pavimento y/o cálculos estructurales y/o de obras requeridas para garantizar la estabilidad de la infraestructura vial</t>
  </si>
  <si>
    <r>
      <rPr>
        <b/>
        <sz val="12"/>
        <rFont val="Calibri"/>
        <family val="2"/>
        <scheme val="minor"/>
      </rPr>
      <t>Mayores Cantidades de obra no justificada:</t>
    </r>
    <r>
      <rPr>
        <sz val="12"/>
        <rFont val="Calibri"/>
        <family val="2"/>
        <scheme val="minor"/>
      </rPr>
      <t xml:space="preserve"> Se refiere a la posibilidad de que el Contratista de Obra deba incurrir en mayores cantidades de obra no justificada, debido a deficientes cálculos y programación indebida y procedimientos constructivos inadecuados.</t>
    </r>
  </si>
  <si>
    <t>Retraso en los cronogramas, mayores costos para el contratista.</t>
  </si>
  <si>
    <t xml:space="preserve">Supervisión permanente en la ejecución de las obras, para controlar obras autorizadas, materiales, procedimientos constructivos, ajustados a las obras requeridas y especificaciones técnicas contractuales. </t>
  </si>
  <si>
    <t>NO</t>
  </si>
  <si>
    <t xml:space="preserve">Control permanente por parte de la supervisión del contrato, para dar cumplimiento a las obligaciones contractuales.  </t>
  </si>
  <si>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</si>
  <si>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</si>
  <si>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 xml:space="preserve">Planeación, revisión, ajuste y seguimiento en la ejecución de la obra.
Supervisión permanente en la ejecución de las obras, para controlar obras autorizadas, materiales, procedimientos constructivos, ajustados a las obras requeridas y especificaciones técnicas contractuales. </t>
  </si>
  <si>
    <t>En la planeación de proyecto, en la etapa precontractual y durante la ejecución de contrato</t>
  </si>
  <si>
    <t>Análisis y revisión de las cantidades contractuales, a medida que se va ejecutando el proyecto, para realizar ajustes de ser necesario.</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</si>
  <si>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Hace referencia al riesgo técnico, económico, ambiental y/o social, en cuanto a calidad y cantidad de material, explotación y su distancia de acarreo para las fuentes de materiales y/o para los lugares de disposición de sobrantes.</t>
    </r>
  </si>
  <si>
    <t>Impacto económico al Contratista</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</si>
  <si>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</si>
  <si>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supervisión.</t>
  </si>
  <si>
    <t>Específico</t>
  </si>
  <si>
    <t>Riesgo de la  Naturaleza</t>
  </si>
  <si>
    <r>
      <rPr>
        <b/>
        <sz val="12"/>
        <rFont val="Calibri"/>
        <family val="2"/>
        <scheme val="minor"/>
      </rPr>
      <t xml:space="preserve">Inestabilidad Geológica, Geotécnica, Hidrogeológica: </t>
    </r>
    <r>
      <rPr>
        <sz val="12"/>
        <rFont val="Calibri"/>
        <family val="2"/>
        <scheme val="minor"/>
      </rPr>
      <t xml:space="preserve">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 contrato. </t>
    </r>
  </si>
  <si>
    <t xml:space="preserve">Impacto negativo en el desarrollo de objeto contractual.
 Aumento de costos por necesidad de mayores cantidades de obra, ítems nuevos y eventuales mayores plazos  </t>
  </si>
  <si>
    <t>Monitoreo de las condiciones del corredor vial para identificar oportunamente posibles inestabilidades y adoptar las medidas preventivas, correctivas o de mitigación que correspondan. Análisis e implementación de las medidas pertinentes con este fin, contemplando, de ser necesario, la elaboración de los estudios respectivos. En las emergencias que se presenten, atención inmediata de las mismas, dando prioridad a las obras de transitabilidad y seguridad vial; análisis e implementación de las medidas necesarias para su solución definitiva, provisional o de mitigación. En todos los casos, adoptar las medidas contractuales a que haya lugar, en cuanto a mayores cantidades de obra y plazos si fuere necesario. Realizar e implementar el respectivo plan de contingencia.</t>
  </si>
  <si>
    <t>En emergencias de gran magnitud puede afectarse la ejecución de contrato.</t>
  </si>
  <si>
    <t>Análisis del Contratista y de la Supervisión.  
Comités Técnicos, seguimiento a la implementación de medidas preventivas, correctivas o de mitigación, informes respectivos y requerimientos escritos.  
Retroalimentación en los procedimientos adelantados por los responsables del tratamiento.</t>
  </si>
  <si>
    <t>Diario al inicio de contrato, cuando se detecten nuevos sitios inestables, cuando se presenten emergencias.</t>
  </si>
  <si>
    <r>
      <rPr>
        <b/>
        <sz val="12"/>
        <rFont val="Calibri"/>
        <family val="2"/>
        <scheme val="minor"/>
      </rPr>
      <t>Coexistencia de Proyectos:</t>
    </r>
    <r>
      <rPr>
        <sz val="12"/>
        <rFont val="Calibri"/>
        <family val="2"/>
        <scheme val="minor"/>
      </rPr>
      <t xml:space="preserve"> En desarrollo de la fase de la ejecución de proyecto se espera la interacción y armonización concurran Contratistas de Instituto o de otra Entidad que se encuentre ejecutando en la actualidad o ejecuten actividades en el corredor vial proyectos que también intervienen en la misma zona de construcción de la obra</t>
    </r>
  </si>
  <si>
    <t>Demoras para iniciar la ejecución de las obras o dificultades o interferencias en el normal desarrollo de la obra.
Eventual necesidad de
suspensión de actividades de contrato de obra.
Modificación o retrasos de
cronograma o plan detallado de trabajo.</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</si>
  <si>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</si>
  <si>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Supervisión del proyecto.
Comités Técnicos
 Informes de resultados, requerimientos escritos.</t>
  </si>
  <si>
    <t>Semanal</t>
  </si>
  <si>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el proyecto, afectando el normal desarrollo de las obras. </t>
    </r>
  </si>
  <si>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</si>
  <si>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</si>
  <si>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Fase precontractual, durante la ejecución de contrato y cuando se detecte la existencia de redes de servicio público que interfieran con el proyecto.</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</si>
  <si>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</si>
  <si>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la Supervisión del proyecto.</t>
  </si>
  <si>
    <t xml:space="preserve">Semanal cuando se presenta la interferencia, seguimiento semanal </t>
  </si>
  <si>
    <t>Riesgo Financiero</t>
  </si>
  <si>
    <r>
      <rPr>
        <b/>
        <sz val="12"/>
        <rFont val="Calibri"/>
        <family val="2"/>
        <scheme val="minor"/>
      </rPr>
      <t>Riesgo Financiero</t>
    </r>
    <r>
      <rPr>
        <sz val="12"/>
        <rFont val="Calibri"/>
        <family val="2"/>
        <scheme val="minor"/>
      </rPr>
      <t>: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</si>
  <si>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Realizar por parte de Contratista proyecciones de acuerdo con los datos históricos de las variables descritas y con el estudio de mercado financiero con el fin de que el interesado establezca un punto de equilibrio tendiente a disminuir el riesgo.</t>
  </si>
  <si>
    <t>Fase precontractual y durante la ejecución de contrato</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</si>
  <si>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</si>
  <si>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</si>
  <si>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Suspensión de actividades de contrato de obra.</t>
  </si>
  <si>
    <t>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</si>
  <si>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Supervisión del contrato, deberán mantener un seguimiento constante a las condiciones financieras pactadas en el contrato.</t>
  </si>
  <si>
    <t>Riesgo Regulatorio</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</si>
  <si>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</si>
  <si>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t xml:space="preserve">Afectación de desarrollo de contrato previsto con la normatividad existente al cierre de proceso de selección </t>
  </si>
  <si>
    <t>Proceso precontractual con las normas aplicables vigentes.  
Revisión de los cambios sustanciales de normas que se produzcan posterior al cierre de proceso de licitación pública, que afecten el normal desarrollo de contrato, con el fin de estudiar los ajustes pertinentes a que hubiere lugar.</t>
  </si>
  <si>
    <t>Fase precontractual y durante la ejecución de contrato, así como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</si>
  <si>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</si>
  <si>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r>
      <t xml:space="preserve">Riesgo de alteración de PAC </t>
    </r>
    <r>
      <rPr>
        <sz val="12"/>
        <rFont val="Calibri"/>
        <family val="2"/>
        <scheme val="minor"/>
      </rPr>
      <t>por circunstancias no imputables al INSTITUTO o por circunstancias de fuerza mayor o por estados de excepción decretados en el país.</t>
    </r>
  </si>
  <si>
    <t>Impacto económico a los flujos financieros de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</si>
  <si>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</si>
  <si>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Al inicio y durante la ejecución de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</si>
  <si>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Verificación de las condiciones presupuestales del contrato.</t>
  </si>
  <si>
    <t>Riesgo Ambiental</t>
  </si>
  <si>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</si>
  <si>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t>Retraso en la ejecución de los trabajos</t>
  </si>
  <si>
    <t>Seguimiento por parte de la supervisión a la gestión documentada de contratista para la obtención de licencias, permisos y/o autorizaciones ambientales. (si aplica)</t>
  </si>
  <si>
    <t>Una vez obtenida la licencia y/o permisos y/o autorizaciones ambientales</t>
  </si>
  <si>
    <t>Verificación de la gestión realizada y sus resultados por parte de la supervisión del contrato.
Comités Técnicos, seguimiento a informes ambientales por parte de la Supervisión ambiental, requerimientos escritos.
Retroalimentación en los procedimientos adelantados por los responsables de tratamiento.</t>
  </si>
  <si>
    <r>
      <rPr>
        <b/>
        <sz val="12"/>
        <rFont val="Calibri"/>
        <family val="2"/>
        <scheme val="minor"/>
      </rPr>
      <t>Pasivos Ambientales:</t>
    </r>
    <r>
      <rPr>
        <sz val="12"/>
        <rFont val="Calibri"/>
        <family val="2"/>
        <scheme val="minor"/>
      </rPr>
      <t xml:space="preserve"> Se refiere a los Pasivos ambientales generados en el proceso constructivo, desde el punto de vista ambiental.</t>
    </r>
  </si>
  <si>
    <t>Impactos que generan efectos negativo en la Ejecución de Proyecto.</t>
  </si>
  <si>
    <t>Seguimiento por parte de la Supervisión a los procesos constructivos, para evitar que se generen pasivos ambientales por esta causa. Acompañamiento de Especialistas Ambientales de proyecto cuando sea necesario.
Una vez causados, exigir el cumplimiento de las medidas compensatorias de los mismos impuestas por la autoridad ambiental. Seguimiento por parte de la Subdirección de Medio Ambiente.
De ser necesario llevar a cabo procesos sancionatorios para conminar su cumplimiento o sancionar el incumplimiento.</t>
  </si>
  <si>
    <t>Comités Técnicos, seguimiento a informes ambientales por parte de la Supervisión, requerimientos escritos.
Retroalimentación en los procedimientos adelantados por los responsables de tratamiento.</t>
  </si>
  <si>
    <t>Riesgo Social</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</si>
  <si>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</si>
  <si>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Inconformidad de la comunidad en proceso de Gestión Social por la socialización de proyecto y ejecución de la obra, puede generar atrasos en la ejecución de la misma.   </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</si>
  <si>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</si>
  <si>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t>A la liquidación de contrato con el cierre ambiental</t>
  </si>
  <si>
    <t>Visitas de seguimiento y control para garantizar el  Seguimiento a todos los protocolos y procesos de Gestión social de los proyectos.
Socialización desde el comienzo de proyecto a las comunidades que se encuentran directamente afectadas. Seguimiento al proceso en conjunto con el Ministerio de Interior, cuando sea requerido.</t>
  </si>
  <si>
    <t xml:space="preserve">Semanal mientras se ejecute la Gestión social </t>
  </si>
  <si>
    <t>Riesgo de la Naturaleza</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</si>
  <si>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</si>
  <si>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Demora en la ejecución de proyecto. Pérdida de bienes de Contratista</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</si>
  <si>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</si>
  <si>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Revisiones de expertos de contratista en los tratamientos y controles a ser implementados.</t>
  </si>
  <si>
    <t xml:space="preserve">Diario cuando se presente el evento y hasta que cese el mismo. </t>
  </si>
  <si>
    <t>Riesgo político-social, Riesgo de la naturaleza</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</si>
  <si>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</si>
  <si>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t>Interferencia en la ejecución de proyecto, pérdidas de bienes de la nación o de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</si>
  <si>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el tratamiento contractual al proyecto.</t>
  </si>
  <si>
    <t>Etapa precontractual y durante la ejecución de proyecto</t>
  </si>
  <si>
    <t>Revisión de la información obtenida, para tomar las medidas a que haya lugar 
Monitoreo permanente sobre las causas que puedan generar el riesgo, con el fin de implementar los planes correctivos o de emergencia a que haya lugar.</t>
  </si>
  <si>
    <t>Diario durante la etapa precontractual y en la contractual cuando se presente el evento y hasta que cese el mismo.</t>
  </si>
  <si>
    <t>Riesgos de la Salud</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</si>
  <si>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</si>
  <si>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t>Deterioro notorio y grave de la salud y posible contagio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</si>
  <si>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</si>
  <si>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t>A la terminación de contrato</t>
  </si>
  <si>
    <t>Previo al inicio de la ejecución de las obras, el contratista deberá acreditar la implementación de las medidas de bioseguridad aplicables y realizar el seguimiento a las novedades de salud que se presenten durante la ejecución del contrato.</t>
  </si>
  <si>
    <t>Permanente, cada vez que haya novedades de cambio de personal</t>
  </si>
  <si>
    <t>Riesgos de Corrupción</t>
  </si>
  <si>
    <r>
      <t xml:space="preserve">Gestión Indebida y dolosa de los Recursos Financieros, de Insumos y Obras. </t>
    </r>
    <r>
      <rPr>
        <sz val="12"/>
        <rFont val="Calibri"/>
        <family val="2"/>
        <scheme val="minor"/>
      </rPr>
      <t>Se refiere a la posibilidad de que el Contratista de las Obras y de funcionarios de Invias, promuevan y participen de acciones fraudulentas en el manejo de los recursos destinados a las obras tanto en los aspectos financieros (anticipos), facturación, calidad y cantidad de materiales e insumos, diseños y obras sin justificar.</t>
    </r>
  </si>
  <si>
    <t>Graves daños personales e institucionales. Daño a la reputación de la entidad, pérdida de recursos y daños sociales.</t>
  </si>
  <si>
    <t>Todos los participantes de la Ejecución de los Proyectos (Contratistas,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</si>
  <si>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</si>
  <si>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</si>
  <si>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</si>
  <si>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</si>
  <si>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r>
      <rPr>
        <b/>
        <sz val="12"/>
        <rFont val="Calibri"/>
        <family val="2"/>
        <scheme val="minor"/>
      </rPr>
      <t>Comportamiento Corporativo:</t>
    </r>
    <r>
      <rPr>
        <sz val="12"/>
        <rFont val="Calibri"/>
        <family val="2"/>
        <scheme val="minor"/>
      </rPr>
      <t xml:space="preserve"> Se refiere a la posibilidad de que el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t>
    </r>
  </si>
  <si>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</si>
  <si>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del presente proceso de mínima cuantía.                       
Si el Proponente se convierte en Contratista y el Riesgo Reputacional se manifiesta durante la ejecución contractual y de dicha manifestación se llegase a ocasionar daños al contrato y al INVIAS, la Entidad procederá a la aplicación de las cláusulas que se estipulen en el Contrato y a las Normas Colombianas vigentes que rijan para la situación acaecida. </t>
  </si>
  <si>
    <t>Revisión de la información obtenida, para tomar las medidas a que haya lugar.</t>
  </si>
  <si>
    <t>Permanente en la etapa precontractual y en la contractual cuando se presente el evento.</t>
  </si>
  <si>
    <t>Post contractual</t>
  </si>
  <si>
    <t>Riesgo Post contractual</t>
  </si>
  <si>
    <t>Afectación de la movilidad y seguridad a los usuarios y beneficiarios de la obra.
Impactos financieros asociado a costos adicionales una vez recibida la obra.
Impacto negativo en la imagen reputacional de la Entidad.</t>
  </si>
  <si>
    <t xml:space="preserve">
El contratista de obra deberá garantizar la corrección oportuna de las fallas o defectos constructivos una vez recibido el informe de observaciones de interventoría, administrador vial, supervisor, según aplique.
</t>
  </si>
  <si>
    <t xml:space="preserve"> Desde la terminación del Contrato  </t>
  </si>
  <si>
    <t>Durante la vigencia de la garantía de estabilidad</t>
  </si>
  <si>
    <t>La interventoría o administrador víal o supervisión, según aplique, deberá realizar inspecciones periódicas del estado de la infraestructura recibida, así como el seguimiento a los reportes de usuarios, verificando la aparición de fallas y defectos constructivos, su evolución y la implementación de las acciones correctivas requeridas.</t>
  </si>
  <si>
    <t xml:space="preserve">Permanente durante la vigencia de la garantía </t>
  </si>
  <si>
    <t>Impacto financiero a cargo del Contratista.
Dificultad para hacer efectivas las responsabilidades contractuales del contratista</t>
  </si>
  <si>
    <t>El Contratista deberá garantizar la vigencia, suficiencia y actualización de las garantías contractuales
La interventoría, supervisor, según aplique, deberá realizar seguimiento a la vigencia, suficiencia y actualización de las garantías contractuales exigiendo su renovación, ampliación o ajuste oportuno hasta la liquidación del contrato.</t>
  </si>
  <si>
    <t>Hasta la liquidación</t>
  </si>
  <si>
    <t>La interventoría o supervisión, según aplique, deberá hacer verificación periódica de la vigencia, cobertura, suficiencia de los amparos y condiciones de las pólizas, así como del cumplimiento de las obligaciones de renovación o actualización cuando se presenten modificaciones contractuales o ampliaciones de plazo.</t>
  </si>
  <si>
    <t xml:space="preserve">Permanente, hasta la liquidación del Contrato </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</si>
  <si>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</si>
  <si>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</si>
  <si>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</si>
  <si>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</si>
  <si>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</si>
  <si>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</si>
  <si>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</si>
  <si>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</si>
  <si>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</si>
  <si>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</si>
  <si>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</si>
  <si>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</si>
  <si>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</si>
  <si>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</si>
  <si>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</si>
  <si>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</si>
  <si>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</si>
  <si>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</si>
  <si>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</si>
  <si>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</si>
  <si>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</si>
  <si>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</si>
  <si>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</si>
  <si>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</si>
  <si>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</si>
  <si>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</si>
  <si>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</si>
  <si>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</si>
  <si>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</si>
  <si>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 xml:space="preserve"> Contractual</t>
  </si>
  <si>
    <t>Riesgo  contractual</t>
  </si>
  <si>
    <r>
      <rPr>
        <b/>
        <sz val="12"/>
        <rFont val="Calibri"/>
        <family val="2"/>
        <scheme val="minor"/>
      </rPr>
      <t xml:space="preserve">Controversias en la liquidación del contrato
</t>
    </r>
    <r>
      <rPr>
        <sz val="12"/>
        <rFont val="Calibri"/>
        <family val="2"/>
        <scheme val="minor"/>
      </rPr>
      <t>Se refiere a la posibilidad de desacuerdos entre la entidad, la interventoría y el contratista respecto a cantidades de obra, pagos finales, reclamaciones o compensaciones.</t>
    </r>
  </si>
  <si>
    <t xml:space="preserve">Retrasos en los procesos de conciliación.
Posibilidad de reclamaciones, controversias contractuales 
Incremento de costos administrativos. 
</t>
  </si>
  <si>
    <t>Riesgo Alto</t>
  </si>
  <si>
    <t>El Contratista de Obra y la Supervisión deberán mantener actualizada y conciliada la información técnica, financiera y contractual del proyecto durante la ejecución y cierre del contrato, gestionando oportunamente las diferencias que puedan surgir entre las partes.</t>
  </si>
  <si>
    <t>Riesgo Bajo</t>
  </si>
  <si>
    <t>La supervisión deberá hacer seguimiento a la consolidación de los soportes técnicos, financieros y jurídicos requeridos para la liquidación, así como al estado de las observaciones, reclamaciones y controversias presentadas por las partes.</t>
  </si>
  <si>
    <t>Mensual durante la fase de cierre contractual y liquidación, y de manera extraordinaria cuando se presenten reclamaciones por parte del contratista de obra</t>
  </si>
  <si>
    <t xml:space="preserve">Contratista
</t>
  </si>
  <si>
    <t>Contractual</t>
  </si>
  <si>
    <r>
      <t xml:space="preserve">Pérdida de vigencia o insuficiencia de las garantías: 
</t>
    </r>
    <r>
      <rPr>
        <sz val="12"/>
        <rFont val="Calibri"/>
        <family val="2"/>
        <scheme val="minor"/>
      </rPr>
      <t>Posibilidad de pérdida de vigencia de los amparos incluidos en las garantías antes del cierre definitivo de la ejecución del contrato.</t>
    </r>
    <r>
      <rPr>
        <b/>
        <sz val="12"/>
        <rFont val="Calibri"/>
        <family val="2"/>
        <scheme val="minor"/>
      </rPr>
      <t xml:space="preserve"> </t>
    </r>
  </si>
  <si>
    <r>
      <rPr>
        <b/>
        <sz val="12"/>
        <rFont val="Calibri"/>
        <family val="2"/>
        <scheme val="minor"/>
      </rPr>
      <t>Aparición de fallas o defectos constructivos durante el período de estabilidad de la obra ejecutada:</t>
    </r>
    <r>
      <rPr>
        <sz val="12"/>
        <rFont val="Calibri"/>
        <family val="2"/>
        <scheme val="minor"/>
      </rPr>
      <t xml:space="preserve"> se refiere entre otras fallas en la señalización o estructuras complementarias una vez recibida la obra.</t>
    </r>
  </si>
  <si>
    <t>OBRAS DE SEÑALIZACIÓN Y/O SEGURIDAD VIAL PARA LAS VÍAS CRUCE PUERTO RICO -YE DE GRANADA TRAMO 6508, SAN JOSÉ DEL GUAVIARE – CRUCE PUERTO RICO TRAMO 6507 Y PIPIRAL – VILLAVICENCIO TRAMO 40MTA, A CARGO DE LA DIRECCIÓN TERRITORIAL META</t>
  </si>
  <si>
    <t xml:space="preserve"> IP-SUBG-DT-MET-016-2026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</si>
</sst>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sz val="12"/>
      <color rgb="FFFF0000"/>
      <name val="Calibri"/>
      <family val="2"/>
      <scheme val="minor"/>
    </font>
    <font>
      <b/>
      <sz val="11"/>
      <name val="Calibri"/>
      <family val="2"/>
      <scheme val="minor"/>
    </font>
  </fonts>
  <fills count="3">
    <fill>
      <patternFill patternType="none"/>
    </fill>
    <fill>
      <patternFill patternType="gray125"/>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74">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3" fillId="0" borderId="2" xfId="1" applyFont="1" applyBorder="1" applyAlignment="1">
      <alignment horizontal="center" vertical="center" textRotation="90" wrapText="1"/>
    </xf>
    <xf numFmtId="0" fontId="2" fillId="0" borderId="0" xfId="0" applyFont="1" applyAlignment="1">
      <alignment horizontal="center" vertical="center"/>
    </xf>
    <xf numFmtId="0" fontId="2" fillId="0" borderId="0" xfId="0" applyFont="1" applyAlignment="1">
      <alignment horizontal="center"/>
    </xf>
    <xf numFmtId="0" fontId="9" fillId="0" borderId="1" xfId="0" applyFont="1" applyBorder="1" applyAlignment="1">
      <alignment horizontal="center" vertical="center"/>
    </xf>
    <xf numFmtId="0" fontId="9" fillId="0" borderId="0" xfId="0" applyFont="1"/>
    <xf numFmtId="0" fontId="2" fillId="0" borderId="17" xfId="0" applyFont="1" applyBorder="1" applyAlignment="1">
      <alignment horizontal="center" vertical="center" wrapText="1"/>
    </xf>
    <xf numFmtId="0" fontId="10" fillId="0" borderId="1" xfId="0" applyFont="1" applyBorder="1" applyAlignment="1">
      <alignment horizontal="center" vertical="center" wrapText="1"/>
    </xf>
    <xf numFmtId="0" fontId="3" fillId="2" borderId="1" xfId="0" applyFont="1" applyFill="1" applyBorder="1" applyAlignment="1">
      <alignment horizontal="center" vertical="center" textRotation="90" wrapText="1"/>
    </xf>
    <xf numFmtId="0" fontId="3" fillId="2" borderId="2" xfId="1" applyFont="1" applyFill="1" applyBorder="1" applyAlignment="1">
      <alignment horizontal="center" vertical="center" textRotation="90" wrapText="1"/>
    </xf>
    <xf numFmtId="9" fontId="3" fillId="0" borderId="1" xfId="2" applyFont="1" applyFill="1" applyBorder="1" applyAlignment="1">
      <alignment horizontal="center" vertical="center" wrapText="1"/>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9" fontId="3" fillId="0" borderId="5" xfId="2" applyFont="1" applyFill="1" applyBorder="1" applyAlignment="1">
      <alignment horizontal="center" vertical="center" wrapText="1"/>
    </xf>
    <xf numFmtId="9" fontId="3" fillId="0" borderId="7" xfId="2" applyFont="1" applyFill="1" applyBorder="1" applyAlignment="1">
      <alignment horizontal="center" vertical="center" wrapText="1"/>
    </xf>
    <xf numFmtId="9" fontId="3" fillId="0" borderId="10" xfId="2" applyFont="1" applyFill="1" applyBorder="1" applyAlignment="1">
      <alignment horizontal="center" vertical="center" wrapText="1"/>
    </xf>
    <xf numFmtId="9" fontId="3" fillId="0" borderId="11" xfId="2" applyFont="1" applyFill="1" applyBorder="1" applyAlignment="1">
      <alignment horizontal="center" vertical="center" wrapText="1"/>
    </xf>
    <xf numFmtId="9" fontId="3" fillId="0" borderId="16" xfId="2" applyFont="1" applyFill="1" applyBorder="1" applyAlignment="1">
      <alignment horizontal="center" vertical="center" wrapText="1"/>
    </xf>
    <xf numFmtId="9" fontId="3" fillId="0" borderId="6" xfId="2" applyFont="1" applyFill="1" applyBorder="1" applyAlignment="1">
      <alignment horizontal="center" vertical="center" wrapText="1"/>
    </xf>
    <xf numFmtId="9" fontId="3" fillId="0" borderId="4" xfId="2"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textRotation="90" wrapText="1"/>
    </xf>
    <xf numFmtId="0" fontId="3" fillId="0" borderId="1" xfId="1" applyFont="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xf numFmtId="0" fontId="3" fillId="0" borderId="13" xfId="0" applyFont="1" applyFill="1" applyBorder="1" applyAlignment="1">
      <alignment horizontal="center"/>
    </xf>
    <xf numFmtId="0" fontId="3" fillId="0" borderId="3" xfId="0" applyFont="1" applyFill="1" applyBorder="1" applyAlignment="1">
      <alignment horizontal="center"/>
    </xf>
    <xf numFmtId="0" fontId="3" fillId="0" borderId="12" xfId="0" applyFont="1" applyFill="1" applyBorder="1" applyAlignment="1">
      <alignment horizontal="center"/>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152400</xdr:rowOff>
    </xdr:from>
    <xdr:to>
      <xdr:col>5</xdr:col>
      <xdr:colOff>217394</xdr:colOff>
      <xdr:row>2</xdr:row>
      <xdr:rowOff>692396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100" y="352425"/>
          <a:ext cx="1874744" cy="7400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7"/>
  <sheetViews>
    <sheetView showGridLines="0" tabSelected="1" topLeftCell="H1" zoomScaleNormal="100" workbookViewId="0">
      <selection activeCell="G2" sqref="G2:Y2"/>
    </sheetView>
  </sheetViews>
  <sheetFormatPr baseColWidth="10" defaultColWidth="11.453125" defaultRowHeight="15.5" x14ac:dyDescent="0.35"/>
  <cols>
    <col min="1" max="1" width="4.54296875" style="1" customWidth="1"/>
    <col min="2" max="2" width="5.54296875" style="16" bestFit="1" customWidth="1"/>
    <col min="3" max="3" width="5.54296875" style="16" customWidth="1"/>
    <col min="4" max="4" width="6.54296875" style="16" customWidth="1"/>
    <col min="5" max="5" width="8.08984375" style="16" bestFit="1" customWidth="1"/>
    <col min="6" max="6" width="7.54296875" style="16" customWidth="1"/>
    <col min="7" max="7" width="72" style="35" customWidth="1"/>
    <col min="8" max="8" width="28.54296875" style="1" customWidth="1"/>
    <col min="9" max="9" width="9.90625" style="37" customWidth="1"/>
    <col min="10" max="10" width="7.90625" style="37" customWidth="1"/>
    <col min="11" max="11" width="7.90625" style="1" customWidth="1"/>
    <col min="12" max="12" width="11.453125" style="16" customWidth="1"/>
    <col min="13" max="13" width="9.453125" style="1" customWidth="1"/>
    <col min="14" max="14" width="17.453125" style="1" customWidth="1"/>
    <col min="15" max="15" width="65.36328125" style="1" customWidth="1"/>
    <col min="16" max="16" width="6.90625" style="1" customWidth="1"/>
    <col min="17" max="17" width="7.08984375" style="1" customWidth="1"/>
    <col min="18" max="18" width="8.453125" style="1" customWidth="1"/>
    <col min="19" max="19" width="11.453125" style="16" customWidth="1"/>
    <col min="20" max="20" width="17.08984375" style="1" customWidth="1"/>
    <col min="21" max="21" width="15.90625" style="1" customWidth="1"/>
    <col min="22" max="22" width="24.54296875" style="1" customWidth="1"/>
    <col min="23" max="23" width="25.08984375" style="1" customWidth="1"/>
    <col min="24" max="24" width="55.36328125" style="1" customWidth="1"/>
    <col min="25" max="25" width="22.36328125" style="1" customWidth="1"/>
    <col min="26" max="16384" width="11.453125" style="1"/>
  </cols>
  <sheetData>
    <row r="1" spans="1:25" ht="40.25" customHeight="1" x14ac:dyDescent="0.35">
      <c r="B1" s="52"/>
      <c r="C1" s="53"/>
      <c r="D1" s="53"/>
      <c r="E1" s="53"/>
      <c r="F1" s="54"/>
      <c r="G1" s="61" t="s">
        <v>0</v>
      </c>
      <c r="H1" s="62"/>
      <c r="I1" s="62"/>
      <c r="J1" s="62"/>
      <c r="K1" s="62"/>
      <c r="L1" s="62"/>
      <c r="M1" s="62"/>
      <c r="N1" s="62"/>
      <c r="O1" s="62"/>
      <c r="P1" s="62"/>
      <c r="Q1" s="62"/>
      <c r="R1" s="62"/>
      <c r="S1" s="62"/>
      <c r="T1" s="62"/>
      <c r="U1" s="62"/>
      <c r="V1" s="62"/>
      <c r="W1" s="62"/>
      <c r="X1" s="62"/>
      <c r="Y1" s="63"/>
    </row>
    <row r="2" spans="1:25" x14ac:dyDescent="0.35">
      <c r="B2" s="55"/>
      <c r="C2" s="56"/>
      <c r="D2" s="56"/>
      <c r="E2" s="56"/>
      <c r="F2" s="57"/>
      <c r="G2" s="71" t="s">
        <v>270</v>
      </c>
      <c r="H2" s="72"/>
      <c r="I2" s="72"/>
      <c r="J2" s="72"/>
      <c r="K2" s="72"/>
      <c r="L2" s="72"/>
      <c r="M2" s="72"/>
      <c r="N2" s="72"/>
      <c r="O2" s="72"/>
      <c r="P2" s="72"/>
      <c r="Q2" s="72"/>
      <c r="R2" s="72"/>
      <c r="S2" s="72"/>
      <c r="T2" s="72"/>
      <c r="U2" s="72"/>
      <c r="V2" s="72"/>
      <c r="W2" s="72"/>
      <c r="X2" s="72"/>
      <c r="Y2" s="73"/>
    </row>
    <row r="3" spans="1:25" ht="57.65" customHeight="1" x14ac:dyDescent="0.35">
      <c r="B3" s="58"/>
      <c r="C3" s="59"/>
      <c r="D3" s="59"/>
      <c r="E3" s="59"/>
      <c r="F3" s="60"/>
      <c r="G3" s="61" t="s">
        <v>269</v>
      </c>
      <c r="H3" s="64"/>
      <c r="I3" s="64"/>
      <c r="J3" s="64"/>
      <c r="K3" s="64"/>
      <c r="L3" s="64"/>
      <c r="M3" s="64"/>
      <c r="N3" s="64"/>
      <c r="O3" s="64"/>
      <c r="P3" s="64"/>
      <c r="Q3" s="64"/>
      <c r="R3" s="64"/>
      <c r="S3" s="64"/>
      <c r="T3" s="64"/>
      <c r="U3" s="64"/>
      <c r="V3" s="64"/>
      <c r="W3" s="64"/>
      <c r="X3" s="64"/>
      <c r="Y3" s="65"/>
    </row>
    <row r="4" spans="1:25" s="16" customFormat="1" ht="36" customHeight="1" x14ac:dyDescent="0.35">
      <c r="B4" s="66" t="s">
        <v>1</v>
      </c>
      <c r="C4" s="66" t="s">
        <v>2</v>
      </c>
      <c r="D4" s="66" t="s">
        <v>3</v>
      </c>
      <c r="E4" s="66" t="s">
        <v>4</v>
      </c>
      <c r="F4" s="66" t="s">
        <v>5</v>
      </c>
      <c r="G4" s="68" t="s">
        <v>6</v>
      </c>
      <c r="H4" s="68" t="s">
        <v>7</v>
      </c>
      <c r="I4" s="67" t="s">
        <v>8</v>
      </c>
      <c r="J4" s="67" t="s">
        <v>9</v>
      </c>
      <c r="K4" s="67" t="s">
        <v>10</v>
      </c>
      <c r="L4" s="67" t="s">
        <v>11</v>
      </c>
      <c r="M4" s="42" t="s">
        <v>12</v>
      </c>
      <c r="N4" s="42"/>
      <c r="O4" s="42" t="s">
        <v>13</v>
      </c>
      <c r="P4" s="45" t="s">
        <v>14</v>
      </c>
      <c r="Q4" s="50"/>
      <c r="R4" s="50"/>
      <c r="S4" s="46"/>
      <c r="T4" s="42" t="s">
        <v>15</v>
      </c>
      <c r="U4" s="42" t="s">
        <v>16</v>
      </c>
      <c r="V4" s="43" t="s">
        <v>17</v>
      </c>
      <c r="W4" s="43" t="s">
        <v>18</v>
      </c>
      <c r="X4" s="45" t="s">
        <v>19</v>
      </c>
      <c r="Y4" s="46"/>
    </row>
    <row r="5" spans="1:25" s="16" customFormat="1" ht="15" customHeight="1" x14ac:dyDescent="0.35">
      <c r="B5" s="67"/>
      <c r="C5" s="67"/>
      <c r="D5" s="67"/>
      <c r="E5" s="67"/>
      <c r="F5" s="67"/>
      <c r="G5" s="68"/>
      <c r="H5" s="68"/>
      <c r="I5" s="67"/>
      <c r="J5" s="67"/>
      <c r="K5" s="67"/>
      <c r="L5" s="67"/>
      <c r="M5" s="43" t="s">
        <v>20</v>
      </c>
      <c r="N5" s="43" t="s">
        <v>21</v>
      </c>
      <c r="O5" s="42"/>
      <c r="P5" s="47"/>
      <c r="Q5" s="51"/>
      <c r="R5" s="51"/>
      <c r="S5" s="48"/>
      <c r="T5" s="42"/>
      <c r="U5" s="42"/>
      <c r="V5" s="49"/>
      <c r="W5" s="49"/>
      <c r="X5" s="47"/>
      <c r="Y5" s="48"/>
    </row>
    <row r="6" spans="1:25" s="16" customFormat="1" ht="106.5" customHeight="1" x14ac:dyDescent="0.35">
      <c r="B6" s="67"/>
      <c r="C6" s="67"/>
      <c r="D6" s="67"/>
      <c r="E6" s="67"/>
      <c r="F6" s="67"/>
      <c r="G6" s="68"/>
      <c r="H6" s="68"/>
      <c r="I6" s="67"/>
      <c r="J6" s="67"/>
      <c r="K6" s="67"/>
      <c r="L6" s="67"/>
      <c r="M6" s="44"/>
      <c r="N6" s="44"/>
      <c r="O6" s="42"/>
      <c r="P6" s="23" t="s">
        <v>22</v>
      </c>
      <c r="Q6" s="23" t="s">
        <v>23</v>
      </c>
      <c r="R6" s="23" t="s">
        <v>24</v>
      </c>
      <c r="S6" s="23" t="s">
        <v>25</v>
      </c>
      <c r="T6" s="42"/>
      <c r="U6" s="42"/>
      <c r="V6" s="44"/>
      <c r="W6" s="44"/>
      <c r="X6" s="24" t="s">
        <v>26</v>
      </c>
      <c r="Y6" s="24" t="s">
        <v>27</v>
      </c>
    </row>
    <row r="7" spans="1:25" ht="84" customHeight="1" x14ac:dyDescent="0.35">
      <c r="A7" s="34"/>
      <c r="B7" s="10">
        <v>1</v>
      </c>
      <c r="C7" s="13" t="s">
        <v>28</v>
      </c>
      <c r="D7" s="13" t="s">
        <v>29</v>
      </c>
      <c r="E7" s="33" t="s">
        <v>30</v>
      </c>
      <c r="F7" s="33" t="s">
        <v>31</v>
      </c>
      <c r="G7" s="4" t="s">
        <v>32</v>
      </c>
      <c r="H7" s="3" t="s">
        <v>33</v>
      </c>
      <c r="I7" s="3">
        <v>2</v>
      </c>
      <c r="J7" s="3">
        <v>2</v>
      </c>
      <c r="K7" s="3">
        <f>+I7+J7</f>
        <v>4</v>
      </c>
      <c r="L7" s="4" t="str">
        <f>+IF(AND(K7&gt;=2,K7&lt;=4),"Riesgo Bajo",IF(K7=5,"Riesgo Medio",IF(AND(K7&gt;=6,K7&lt;=7),"Riesgo Alto",IF(AND(K7&gt;=8,K7&lt;=10),"Riesgo Extremo",""))))</f>
        <v>Riesgo Bajo</v>
      </c>
      <c r="M7" s="4" t="s">
        <v>34</v>
      </c>
      <c r="N7" s="4"/>
      <c r="O7" s="3" t="s">
        <v>35</v>
      </c>
      <c r="P7" s="3">
        <v>1</v>
      </c>
      <c r="Q7" s="3">
        <v>2</v>
      </c>
      <c r="R7" s="3">
        <f t="shared" ref="R7" si="0">+P7+Q7</f>
        <v>3</v>
      </c>
      <c r="S7" s="4" t="str">
        <f t="shared" ref="S7" si="1">+IF(AND(R7&gt;=2,R7&lt;=4),"Riesgo Bajo",IF(R7=5,"Riesgo Medio",IF(AND(R7&gt;=6,R7&lt;=7),"Riesgo Alto",IF(AND(R7&gt;=8,R7&lt;=10),"Riesgo Extremo",""))))</f>
        <v>Riesgo Bajo</v>
      </c>
      <c r="T7" s="3" t="s">
        <v>36</v>
      </c>
      <c r="U7" s="3" t="s">
        <v>37</v>
      </c>
      <c r="V7" s="3" t="s">
        <v>38</v>
      </c>
      <c r="W7" s="3" t="s">
        <v>39</v>
      </c>
      <c r="X7" s="3" t="s">
        <v>40</v>
      </c>
      <c r="Y7" s="3" t="s">
        <v>41</v>
      </c>
    </row>
    <row r="8" spans="1:25" ht="163.5" customHeight="1" x14ac:dyDescent="0.35">
      <c r="A8" s="34"/>
      <c r="B8" s="10">
        <v>2</v>
      </c>
      <c r="C8" s="13" t="s">
        <v>42</v>
      </c>
      <c r="D8" s="13" t="s">
        <v>43</v>
      </c>
      <c r="E8" s="13" t="s">
        <v>44</v>
      </c>
      <c r="F8" s="33" t="s">
        <v>31</v>
      </c>
      <c r="G8" s="4" t="s">
        <v>45</v>
      </c>
      <c r="H8" s="3" t="s">
        <v>46</v>
      </c>
      <c r="I8" s="3">
        <v>2</v>
      </c>
      <c r="J8" s="3">
        <v>3</v>
      </c>
      <c r="K8" s="2">
        <f t="shared" ref="K8:K11" si="2">+I8+J8</f>
        <v>5</v>
      </c>
      <c r="L8" s="4" t="str">
        <f t="shared" ref="L8:L11" si="3">+IF(AND(K8&gt;=2,K8&lt;=4),"Riesgo Bajo",IF(K8=5,"Riesgo Medio",IF(AND(K8&gt;=6,K8&lt;=7),"Riesgo Alto",IF(AND(K8&gt;=8,K8&lt;=10),"Riesgo Extremo",""))))</f>
        <v>Riesgo Medio</v>
      </c>
      <c r="M8" s="4" t="s">
        <v>34</v>
      </c>
      <c r="N8" s="4" t="s">
        <v>34</v>
      </c>
      <c r="O8" s="3" t="s">
        <v>47</v>
      </c>
      <c r="P8" s="3">
        <v>1</v>
      </c>
      <c r="Q8" s="3">
        <v>2</v>
      </c>
      <c r="R8" s="2">
        <f t="shared" ref="R8:R11" si="4">+P8+Q8</f>
        <v>3</v>
      </c>
      <c r="S8" s="4" t="str">
        <f t="shared" ref="S8:S11" si="5">+IF(AND(R8&gt;=2,R8&lt;=4),"Riesgo Bajo",IF(R8=5,"Riesgo Medio",IF(AND(R8&gt;=6,R8&lt;=7),"Riesgo Alto",IF(AND(R8&gt;=8,R8&lt;=10),"Riesgo Extremo",""))))</f>
        <v>Riesgo Bajo</v>
      </c>
      <c r="T8" s="3" t="s">
        <v>36</v>
      </c>
      <c r="U8" s="3" t="s">
        <v>48</v>
      </c>
      <c r="V8" s="3" t="s">
        <v>49</v>
      </c>
      <c r="W8" s="3" t="s">
        <v>50</v>
      </c>
      <c r="X8" s="3" t="s">
        <v>51</v>
      </c>
      <c r="Y8" s="3" t="s">
        <v>52</v>
      </c>
    </row>
    <row r="9" spans="1:25" ht="189.75" customHeight="1" x14ac:dyDescent="0.35">
      <c r="B9" s="10">
        <v>3</v>
      </c>
      <c r="C9" s="13" t="s">
        <v>28</v>
      </c>
      <c r="D9" s="13" t="s">
        <v>53</v>
      </c>
      <c r="E9" s="13" t="s">
        <v>54</v>
      </c>
      <c r="F9" s="33" t="s">
        <v>31</v>
      </c>
      <c r="G9" s="4" t="s">
        <v>55</v>
      </c>
      <c r="H9" s="3" t="s">
        <v>56</v>
      </c>
      <c r="I9" s="2">
        <v>2</v>
      </c>
      <c r="J9" s="2">
        <v>2</v>
      </c>
      <c r="K9" s="2">
        <f t="shared" si="2"/>
        <v>4</v>
      </c>
      <c r="L9" s="4" t="str">
        <f t="shared" si="3"/>
        <v>Riesgo Bajo</v>
      </c>
      <c r="M9" s="4" t="s">
        <v>34</v>
      </c>
      <c r="N9" s="4"/>
      <c r="O9" s="3" t="s">
        <v>57</v>
      </c>
      <c r="P9" s="3">
        <v>1</v>
      </c>
      <c r="Q9" s="3">
        <v>2</v>
      </c>
      <c r="R9" s="2">
        <f t="shared" si="4"/>
        <v>3</v>
      </c>
      <c r="S9" s="4" t="str">
        <f t="shared" si="5"/>
        <v>Riesgo Bajo</v>
      </c>
      <c r="T9" s="3" t="s">
        <v>36</v>
      </c>
      <c r="U9" s="3" t="s">
        <v>37</v>
      </c>
      <c r="V9" s="3" t="s">
        <v>58</v>
      </c>
      <c r="W9" s="3" t="s">
        <v>59</v>
      </c>
      <c r="X9" s="3" t="s">
        <v>60</v>
      </c>
      <c r="Y9" s="3" t="s">
        <v>52</v>
      </c>
    </row>
    <row r="10" spans="1:25" ht="152.25" customHeight="1" x14ac:dyDescent="0.35">
      <c r="B10" s="10">
        <v>4</v>
      </c>
      <c r="C10" s="13" t="s">
        <v>28</v>
      </c>
      <c r="D10" s="13" t="s">
        <v>61</v>
      </c>
      <c r="E10" s="13" t="s">
        <v>62</v>
      </c>
      <c r="F10" s="33" t="s">
        <v>31</v>
      </c>
      <c r="G10" s="4" t="s">
        <v>63</v>
      </c>
      <c r="H10" s="3" t="s">
        <v>64</v>
      </c>
      <c r="I10" s="2">
        <v>2</v>
      </c>
      <c r="J10" s="2">
        <v>3</v>
      </c>
      <c r="K10" s="2">
        <f t="shared" si="2"/>
        <v>5</v>
      </c>
      <c r="L10" s="4" t="str">
        <f t="shared" si="3"/>
        <v>Riesgo Medio</v>
      </c>
      <c r="M10" s="4" t="s">
        <v>34</v>
      </c>
      <c r="N10" s="4" t="s">
        <v>34</v>
      </c>
      <c r="O10" s="3" t="s">
        <v>65</v>
      </c>
      <c r="P10" s="3">
        <v>1</v>
      </c>
      <c r="Q10" s="3">
        <v>2</v>
      </c>
      <c r="R10" s="2">
        <f t="shared" si="4"/>
        <v>3</v>
      </c>
      <c r="S10" s="4" t="str">
        <f t="shared" si="5"/>
        <v>Riesgo Bajo</v>
      </c>
      <c r="T10" s="3" t="s">
        <v>36</v>
      </c>
      <c r="U10" s="3" t="s">
        <v>48</v>
      </c>
      <c r="V10" s="3" t="s">
        <v>38</v>
      </c>
      <c r="W10" s="3" t="s">
        <v>59</v>
      </c>
      <c r="X10" s="3" t="s">
        <v>66</v>
      </c>
      <c r="Y10" s="3" t="s">
        <v>52</v>
      </c>
    </row>
    <row r="11" spans="1:25" ht="173.25" customHeight="1" x14ac:dyDescent="0.35">
      <c r="B11" s="10">
        <v>5</v>
      </c>
      <c r="C11" s="13" t="s">
        <v>28</v>
      </c>
      <c r="D11" s="13" t="s">
        <v>61</v>
      </c>
      <c r="E11" s="13" t="s">
        <v>62</v>
      </c>
      <c r="F11" s="33" t="s">
        <v>31</v>
      </c>
      <c r="G11" s="4" t="s">
        <v>67</v>
      </c>
      <c r="H11" s="3" t="s">
        <v>68</v>
      </c>
      <c r="I11" s="3">
        <v>2</v>
      </c>
      <c r="J11" s="3">
        <v>3</v>
      </c>
      <c r="K11" s="2">
        <f t="shared" si="2"/>
        <v>5</v>
      </c>
      <c r="L11" s="4" t="str">
        <f t="shared" si="3"/>
        <v>Riesgo Medio</v>
      </c>
      <c r="M11" s="4"/>
      <c r="N11" s="4" t="s">
        <v>34</v>
      </c>
      <c r="O11" s="3" t="s">
        <v>69</v>
      </c>
      <c r="P11" s="3">
        <v>1</v>
      </c>
      <c r="Q11" s="3">
        <v>2</v>
      </c>
      <c r="R11" s="2">
        <f t="shared" si="4"/>
        <v>3</v>
      </c>
      <c r="S11" s="4" t="str">
        <f t="shared" si="5"/>
        <v>Riesgo Bajo</v>
      </c>
      <c r="T11" s="3" t="s">
        <v>36</v>
      </c>
      <c r="U11" s="3" t="s">
        <v>70</v>
      </c>
      <c r="V11" s="3" t="s">
        <v>38</v>
      </c>
      <c r="W11" s="3" t="s">
        <v>71</v>
      </c>
      <c r="X11" s="3" t="s">
        <v>72</v>
      </c>
      <c r="Y11" s="3" t="s">
        <v>73</v>
      </c>
    </row>
    <row r="12" spans="1:25" ht="133.25" customHeight="1" x14ac:dyDescent="0.35">
      <c r="B12" s="10">
        <v>6</v>
      </c>
      <c r="C12" s="13" t="s">
        <v>42</v>
      </c>
      <c r="D12" s="13" t="s">
        <v>43</v>
      </c>
      <c r="E12" s="13" t="s">
        <v>74</v>
      </c>
      <c r="F12" s="13" t="s">
        <v>75</v>
      </c>
      <c r="G12" s="4" t="s">
        <v>76</v>
      </c>
      <c r="H12" s="3" t="s">
        <v>77</v>
      </c>
      <c r="I12" s="2">
        <v>2</v>
      </c>
      <c r="J12" s="2">
        <v>3</v>
      </c>
      <c r="K12" s="2">
        <f t="shared" ref="K12:K34" si="6">+I12+J12</f>
        <v>5</v>
      </c>
      <c r="L12" s="4" t="str">
        <f>+IF(AND(K12&gt;=2,K12&lt;=4),"Riesgo Bajo",IF(K12=5,"Riesgo Medio",IF(AND(K12&gt;=6,K12&lt;=7),"Riesgo Alto",IF(AND(K12&gt;=8,K12&lt;=10),"Riesgo Extremo",""))))</f>
        <v>Riesgo Medio</v>
      </c>
      <c r="M12" s="4"/>
      <c r="N12" s="4" t="s">
        <v>34</v>
      </c>
      <c r="O12" s="3" t="s">
        <v>78</v>
      </c>
      <c r="P12" s="3">
        <v>2</v>
      </c>
      <c r="Q12" s="3">
        <v>2</v>
      </c>
      <c r="R12" s="3">
        <f t="shared" ref="R12:R34" si="7">+P12+Q12</f>
        <v>4</v>
      </c>
      <c r="S12" s="4" t="str">
        <f>+IF(AND(R12&gt;=2,R12&lt;=4),"Riesgo Bajo",IF(R12=5,"Riesgo Medio",IF(AND(R12&gt;=6,R12&lt;=7),"Riesgo Alto",IF(AND(R12&gt;=8,R12&lt;=10),"Riesgo Extremo",""))))</f>
        <v>Riesgo Bajo</v>
      </c>
      <c r="T12" s="3" t="s">
        <v>79</v>
      </c>
      <c r="U12" s="3" t="s">
        <v>70</v>
      </c>
      <c r="V12" s="3" t="s">
        <v>80</v>
      </c>
      <c r="W12" s="3" t="s">
        <v>81</v>
      </c>
      <c r="X12" s="3" t="s">
        <v>82</v>
      </c>
      <c r="Y12" s="3" t="s">
        <v>83</v>
      </c>
    </row>
    <row r="13" spans="1:25" ht="180.75" customHeight="1" x14ac:dyDescent="0.35">
      <c r="B13" s="10">
        <v>7</v>
      </c>
      <c r="C13" s="13" t="s">
        <v>42</v>
      </c>
      <c r="D13" s="13" t="s">
        <v>61</v>
      </c>
      <c r="E13" s="13" t="s">
        <v>74</v>
      </c>
      <c r="F13" s="14" t="s">
        <v>84</v>
      </c>
      <c r="G13" s="3" t="s">
        <v>85</v>
      </c>
      <c r="H13" s="3" t="s">
        <v>86</v>
      </c>
      <c r="I13" s="2">
        <v>2</v>
      </c>
      <c r="J13" s="2">
        <v>3</v>
      </c>
      <c r="K13" s="2">
        <f t="shared" ref="K13:K14" si="8">+I13+J13</f>
        <v>5</v>
      </c>
      <c r="L13" s="4" t="str">
        <f t="shared" ref="L13:L34" si="9">+IF(AND(K13&gt;=2,K13&lt;=4),"Riesgo Bajo",IF(K13=5,"Riesgo Medio",IF(AND(K13&gt;=6,K13&lt;=7),"Riesgo Alto",IF(AND(K13&gt;=8,K13&lt;=10),"Riesgo Extremo",""))))</f>
        <v>Riesgo Medio</v>
      </c>
      <c r="M13" s="4" t="s">
        <v>34</v>
      </c>
      <c r="N13" s="4" t="s">
        <v>34</v>
      </c>
      <c r="O13" s="3" t="s">
        <v>87</v>
      </c>
      <c r="P13" s="3">
        <v>1</v>
      </c>
      <c r="Q13" s="3">
        <v>2</v>
      </c>
      <c r="R13" s="3">
        <f t="shared" si="7"/>
        <v>3</v>
      </c>
      <c r="S13" s="4" t="str">
        <f t="shared" ref="S13:S34" si="10">+IF(AND(R13&gt;=2,R13&lt;=4),"Riesgo Bajo",IF(R13=5,"Riesgo Medio",IF(AND(R13&gt;=6,R13&lt;=7),"Riesgo Alto",IF(AND(R13&gt;=8,R13&lt;=10),"Riesgo Extremo",""))))</f>
        <v>Riesgo Bajo</v>
      </c>
      <c r="T13" s="3" t="s">
        <v>36</v>
      </c>
      <c r="U13" s="3" t="s">
        <v>48</v>
      </c>
      <c r="V13" s="3" t="s">
        <v>88</v>
      </c>
      <c r="W13" s="3" t="s">
        <v>89</v>
      </c>
      <c r="X13" s="3" t="s">
        <v>90</v>
      </c>
      <c r="Y13" s="3" t="s">
        <v>91</v>
      </c>
    </row>
    <row r="14" spans="1:25" ht="170.25" customHeight="1" x14ac:dyDescent="0.35">
      <c r="B14" s="10">
        <v>8</v>
      </c>
      <c r="C14" s="13" t="s">
        <v>42</v>
      </c>
      <c r="D14" s="13" t="s">
        <v>92</v>
      </c>
      <c r="E14" s="13" t="s">
        <v>74</v>
      </c>
      <c r="F14" s="13" t="s">
        <v>93</v>
      </c>
      <c r="G14" s="3" t="s">
        <v>94</v>
      </c>
      <c r="H14" s="3" t="s">
        <v>95</v>
      </c>
      <c r="I14" s="2">
        <v>3</v>
      </c>
      <c r="J14" s="2">
        <v>3</v>
      </c>
      <c r="K14" s="2">
        <f t="shared" si="8"/>
        <v>6</v>
      </c>
      <c r="L14" s="4" t="str">
        <f t="shared" si="9"/>
        <v>Riesgo Alto</v>
      </c>
      <c r="M14" s="3"/>
      <c r="N14" s="4" t="s">
        <v>34</v>
      </c>
      <c r="O14" s="3" t="s">
        <v>96</v>
      </c>
      <c r="P14" s="3">
        <v>2</v>
      </c>
      <c r="Q14" s="3">
        <v>2</v>
      </c>
      <c r="R14" s="3">
        <f t="shared" ref="R14" si="11">+P14+Q14</f>
        <v>4</v>
      </c>
      <c r="S14" s="4" t="str">
        <f t="shared" si="10"/>
        <v>Riesgo Bajo</v>
      </c>
      <c r="T14" s="3" t="s">
        <v>36</v>
      </c>
      <c r="U14" s="3" t="s">
        <v>70</v>
      </c>
      <c r="V14" s="3" t="s">
        <v>80</v>
      </c>
      <c r="W14" s="3" t="s">
        <v>81</v>
      </c>
      <c r="X14" s="3" t="s">
        <v>97</v>
      </c>
      <c r="Y14" s="3" t="s">
        <v>98</v>
      </c>
    </row>
    <row r="15" spans="1:25" s="7" customFormat="1" ht="171.75" customHeight="1" x14ac:dyDescent="0.35">
      <c r="B15" s="10">
        <v>9</v>
      </c>
      <c r="C15" s="15" t="s">
        <v>42</v>
      </c>
      <c r="D15" s="15" t="s">
        <v>43</v>
      </c>
      <c r="E15" s="15" t="s">
        <v>74</v>
      </c>
      <c r="F15" s="15" t="s">
        <v>75</v>
      </c>
      <c r="G15" s="4" t="s">
        <v>99</v>
      </c>
      <c r="H15" s="5" t="s">
        <v>100</v>
      </c>
      <c r="I15" s="2">
        <v>2</v>
      </c>
      <c r="J15" s="2">
        <v>3</v>
      </c>
      <c r="K15" s="2">
        <f t="shared" ref="K15" si="12">+I15+J15</f>
        <v>5</v>
      </c>
      <c r="L15" s="4" t="str">
        <f t="shared" si="9"/>
        <v>Riesgo Medio</v>
      </c>
      <c r="M15" s="6" t="s">
        <v>34</v>
      </c>
      <c r="N15" s="6" t="s">
        <v>34</v>
      </c>
      <c r="O15" s="5" t="s">
        <v>101</v>
      </c>
      <c r="P15" s="5">
        <v>2</v>
      </c>
      <c r="Q15" s="5">
        <v>2</v>
      </c>
      <c r="R15" s="3">
        <f t="shared" si="7"/>
        <v>4</v>
      </c>
      <c r="S15" s="4" t="str">
        <f t="shared" si="10"/>
        <v>Riesgo Bajo</v>
      </c>
      <c r="T15" s="5" t="s">
        <v>36</v>
      </c>
      <c r="U15" s="3" t="s">
        <v>48</v>
      </c>
      <c r="V15" s="3" t="s">
        <v>88</v>
      </c>
      <c r="W15" s="3" t="s">
        <v>89</v>
      </c>
      <c r="X15" s="5" t="s">
        <v>102</v>
      </c>
      <c r="Y15" s="5" t="s">
        <v>83</v>
      </c>
    </row>
    <row r="16" spans="1:25" s="7" customFormat="1" ht="227.4" customHeight="1" x14ac:dyDescent="0.35">
      <c r="B16" s="10">
        <v>10</v>
      </c>
      <c r="C16" s="15" t="s">
        <v>42</v>
      </c>
      <c r="D16" s="15" t="s">
        <v>92</v>
      </c>
      <c r="E16" s="15" t="s">
        <v>74</v>
      </c>
      <c r="F16" s="15" t="s">
        <v>93</v>
      </c>
      <c r="G16" s="3" t="s">
        <v>103</v>
      </c>
      <c r="H16" s="5" t="s">
        <v>104</v>
      </c>
      <c r="I16" s="2">
        <v>2</v>
      </c>
      <c r="J16" s="2">
        <v>2</v>
      </c>
      <c r="K16" s="2">
        <f t="shared" ref="K16" si="13">+I16+J16</f>
        <v>4</v>
      </c>
      <c r="L16" s="4" t="str">
        <f t="shared" si="9"/>
        <v>Riesgo Bajo</v>
      </c>
      <c r="M16" s="6"/>
      <c r="N16" s="6" t="s">
        <v>34</v>
      </c>
      <c r="O16" s="3" t="s">
        <v>105</v>
      </c>
      <c r="P16" s="3">
        <v>1</v>
      </c>
      <c r="Q16" s="3">
        <v>2</v>
      </c>
      <c r="R16" s="3">
        <f t="shared" ref="R16" si="14">+P16+Q16</f>
        <v>3</v>
      </c>
      <c r="S16" s="4" t="str">
        <f t="shared" si="10"/>
        <v>Riesgo Bajo</v>
      </c>
      <c r="T16" s="5" t="s">
        <v>36</v>
      </c>
      <c r="U16" s="3" t="s">
        <v>70</v>
      </c>
      <c r="V16" s="5" t="s">
        <v>106</v>
      </c>
      <c r="W16" s="5" t="s">
        <v>107</v>
      </c>
      <c r="X16" s="5" t="s">
        <v>108</v>
      </c>
      <c r="Y16" s="5" t="s">
        <v>109</v>
      </c>
    </row>
    <row r="17" spans="2:25" ht="89.25" customHeight="1" x14ac:dyDescent="0.35">
      <c r="B17" s="10">
        <v>11</v>
      </c>
      <c r="C17" s="13" t="s">
        <v>28</v>
      </c>
      <c r="D17" s="13" t="s">
        <v>92</v>
      </c>
      <c r="E17" s="13" t="s">
        <v>74</v>
      </c>
      <c r="F17" s="14" t="s">
        <v>93</v>
      </c>
      <c r="G17" s="3" t="s">
        <v>110</v>
      </c>
      <c r="H17" s="5" t="s">
        <v>111</v>
      </c>
      <c r="I17" s="2">
        <v>2</v>
      </c>
      <c r="J17" s="2">
        <v>2</v>
      </c>
      <c r="K17" s="2">
        <f t="shared" si="6"/>
        <v>4</v>
      </c>
      <c r="L17" s="4" t="str">
        <f t="shared" si="9"/>
        <v>Riesgo Bajo</v>
      </c>
      <c r="M17" s="4"/>
      <c r="N17" s="4" t="s">
        <v>34</v>
      </c>
      <c r="O17" s="3" t="s">
        <v>112</v>
      </c>
      <c r="P17" s="3">
        <v>1</v>
      </c>
      <c r="Q17" s="3">
        <v>1</v>
      </c>
      <c r="R17" s="3">
        <v>3</v>
      </c>
      <c r="S17" s="4" t="str">
        <f t="shared" si="10"/>
        <v>Riesgo Bajo</v>
      </c>
      <c r="T17" s="3" t="s">
        <v>113</v>
      </c>
      <c r="U17" s="3" t="s">
        <v>48</v>
      </c>
      <c r="V17" s="3" t="s">
        <v>80</v>
      </c>
      <c r="W17" s="3" t="s">
        <v>81</v>
      </c>
      <c r="X17" s="3" t="s">
        <v>114</v>
      </c>
      <c r="Y17" s="17" t="s">
        <v>83</v>
      </c>
    </row>
    <row r="18" spans="2:25" ht="151.25" customHeight="1" x14ac:dyDescent="0.35">
      <c r="B18" s="10">
        <v>12</v>
      </c>
      <c r="C18" s="13" t="s">
        <v>28</v>
      </c>
      <c r="D18" s="13" t="s">
        <v>92</v>
      </c>
      <c r="E18" s="13" t="s">
        <v>74</v>
      </c>
      <c r="F18" s="13" t="s">
        <v>93</v>
      </c>
      <c r="G18" s="3" t="s">
        <v>115</v>
      </c>
      <c r="H18" s="3" t="s">
        <v>116</v>
      </c>
      <c r="I18" s="2">
        <v>2</v>
      </c>
      <c r="J18" s="2">
        <v>3</v>
      </c>
      <c r="K18" s="2">
        <f t="shared" si="6"/>
        <v>5</v>
      </c>
      <c r="L18" s="4" t="str">
        <f t="shared" si="9"/>
        <v>Riesgo Medio</v>
      </c>
      <c r="M18" s="4" t="s">
        <v>34</v>
      </c>
      <c r="N18" s="4" t="s">
        <v>34</v>
      </c>
      <c r="O18" s="3" t="s">
        <v>117</v>
      </c>
      <c r="P18" s="3">
        <v>1</v>
      </c>
      <c r="Q18" s="3">
        <v>2</v>
      </c>
      <c r="R18" s="3">
        <f t="shared" ref="R18" si="15">+P18+Q18</f>
        <v>3</v>
      </c>
      <c r="S18" s="4" t="str">
        <f t="shared" si="10"/>
        <v>Riesgo Bajo</v>
      </c>
      <c r="T18" s="3" t="s">
        <v>113</v>
      </c>
      <c r="U18" s="3" t="s">
        <v>70</v>
      </c>
      <c r="V18" s="3" t="s">
        <v>118</v>
      </c>
      <c r="W18" s="3" t="s">
        <v>81</v>
      </c>
      <c r="X18" s="3" t="s">
        <v>119</v>
      </c>
      <c r="Y18" s="3" t="s">
        <v>83</v>
      </c>
    </row>
    <row r="19" spans="2:25" ht="191.25" customHeight="1" x14ac:dyDescent="0.35">
      <c r="B19" s="10">
        <v>13</v>
      </c>
      <c r="C19" s="13" t="s">
        <v>28</v>
      </c>
      <c r="D19" s="13" t="s">
        <v>92</v>
      </c>
      <c r="E19" s="13" t="s">
        <v>74</v>
      </c>
      <c r="F19" s="13" t="s">
        <v>93</v>
      </c>
      <c r="G19" s="3" t="s">
        <v>120</v>
      </c>
      <c r="H19" s="3" t="s">
        <v>121</v>
      </c>
      <c r="I19" s="2">
        <v>2</v>
      </c>
      <c r="J19" s="2">
        <v>3</v>
      </c>
      <c r="K19" s="2">
        <f t="shared" ref="K19" si="16">+I19+J19</f>
        <v>5</v>
      </c>
      <c r="L19" s="4" t="str">
        <f t="shared" si="9"/>
        <v>Riesgo Medio</v>
      </c>
      <c r="M19" s="3"/>
      <c r="N19" s="4" t="s">
        <v>34</v>
      </c>
      <c r="O19" s="3" t="s">
        <v>122</v>
      </c>
      <c r="P19" s="3">
        <v>2</v>
      </c>
      <c r="Q19" s="3">
        <v>2</v>
      </c>
      <c r="R19" s="3">
        <f t="shared" si="7"/>
        <v>4</v>
      </c>
      <c r="S19" s="4" t="str">
        <f t="shared" si="10"/>
        <v>Riesgo Bajo</v>
      </c>
      <c r="T19" s="3" t="s">
        <v>113</v>
      </c>
      <c r="U19" s="3" t="s">
        <v>70</v>
      </c>
      <c r="V19" s="3" t="s">
        <v>118</v>
      </c>
      <c r="W19" s="3" t="s">
        <v>81</v>
      </c>
      <c r="X19" s="3" t="s">
        <v>123</v>
      </c>
      <c r="Y19" s="3" t="s">
        <v>83</v>
      </c>
    </row>
    <row r="20" spans="2:25" s="7" customFormat="1" ht="216" customHeight="1" x14ac:dyDescent="0.35">
      <c r="B20" s="10">
        <v>14</v>
      </c>
      <c r="C20" s="15" t="s">
        <v>124</v>
      </c>
      <c r="D20" s="15" t="s">
        <v>92</v>
      </c>
      <c r="E20" s="15" t="s">
        <v>74</v>
      </c>
      <c r="F20" s="15" t="s">
        <v>125</v>
      </c>
      <c r="G20" s="3" t="s">
        <v>126</v>
      </c>
      <c r="H20" s="5" t="s">
        <v>127</v>
      </c>
      <c r="I20" s="2">
        <v>1</v>
      </c>
      <c r="J20" s="2">
        <v>3</v>
      </c>
      <c r="K20" s="2">
        <f t="shared" si="6"/>
        <v>4</v>
      </c>
      <c r="L20" s="4" t="str">
        <f t="shared" si="9"/>
        <v>Riesgo Bajo</v>
      </c>
      <c r="M20" s="6"/>
      <c r="N20" s="6" t="s">
        <v>34</v>
      </c>
      <c r="O20" s="5" t="s">
        <v>128</v>
      </c>
      <c r="P20" s="5">
        <v>1</v>
      </c>
      <c r="Q20" s="5">
        <v>2</v>
      </c>
      <c r="R20" s="3">
        <f t="shared" si="7"/>
        <v>3</v>
      </c>
      <c r="S20" s="4" t="str">
        <f t="shared" si="10"/>
        <v>Riesgo Bajo</v>
      </c>
      <c r="T20" s="5" t="s">
        <v>129</v>
      </c>
      <c r="U20" s="3" t="s">
        <v>70</v>
      </c>
      <c r="V20" s="5" t="s">
        <v>80</v>
      </c>
      <c r="W20" s="5" t="s">
        <v>81</v>
      </c>
      <c r="X20" s="5" t="s">
        <v>130</v>
      </c>
      <c r="Y20" s="5" t="s">
        <v>131</v>
      </c>
    </row>
    <row r="21" spans="2:25" s="7" customFormat="1" ht="186.75" customHeight="1" x14ac:dyDescent="0.35">
      <c r="B21" s="10">
        <v>15</v>
      </c>
      <c r="C21" s="13" t="s">
        <v>124</v>
      </c>
      <c r="D21" s="13" t="s">
        <v>92</v>
      </c>
      <c r="E21" s="14" t="s">
        <v>74</v>
      </c>
      <c r="F21" s="14" t="s">
        <v>93</v>
      </c>
      <c r="G21" s="3" t="s">
        <v>132</v>
      </c>
      <c r="H21" s="3" t="s">
        <v>133</v>
      </c>
      <c r="I21" s="3">
        <v>3</v>
      </c>
      <c r="J21" s="3">
        <v>3</v>
      </c>
      <c r="K21" s="2">
        <f t="shared" si="6"/>
        <v>6</v>
      </c>
      <c r="L21" s="4" t="str">
        <f t="shared" si="9"/>
        <v>Riesgo Alto</v>
      </c>
      <c r="M21" s="4"/>
      <c r="N21" s="4" t="s">
        <v>34</v>
      </c>
      <c r="O21" s="3" t="s">
        <v>134</v>
      </c>
      <c r="P21" s="3">
        <v>2</v>
      </c>
      <c r="Q21" s="3">
        <v>2</v>
      </c>
      <c r="R21" s="3">
        <f t="shared" si="7"/>
        <v>4</v>
      </c>
      <c r="S21" s="4" t="str">
        <f t="shared" si="10"/>
        <v>Riesgo Bajo</v>
      </c>
      <c r="T21" s="3" t="s">
        <v>36</v>
      </c>
      <c r="U21" s="3" t="s">
        <v>70</v>
      </c>
      <c r="V21" s="3" t="s">
        <v>80</v>
      </c>
      <c r="W21" s="18" t="s">
        <v>81</v>
      </c>
      <c r="X21" s="3" t="s">
        <v>135</v>
      </c>
      <c r="Y21" s="3" t="s">
        <v>136</v>
      </c>
    </row>
    <row r="22" spans="2:25" s="7" customFormat="1" ht="182.25" customHeight="1" x14ac:dyDescent="0.35">
      <c r="B22" s="10">
        <v>16</v>
      </c>
      <c r="C22" s="15" t="s">
        <v>124</v>
      </c>
      <c r="D22" s="15" t="s">
        <v>92</v>
      </c>
      <c r="E22" s="15" t="s">
        <v>74</v>
      </c>
      <c r="F22" s="15" t="s">
        <v>93</v>
      </c>
      <c r="G22" s="3" t="s">
        <v>137</v>
      </c>
      <c r="H22" s="5" t="s">
        <v>138</v>
      </c>
      <c r="I22" s="2">
        <v>2</v>
      </c>
      <c r="J22" s="2">
        <v>3</v>
      </c>
      <c r="K22" s="2">
        <f t="shared" si="6"/>
        <v>5</v>
      </c>
      <c r="L22" s="4" t="str">
        <f t="shared" si="9"/>
        <v>Riesgo Medio</v>
      </c>
      <c r="M22" s="6" t="s">
        <v>34</v>
      </c>
      <c r="N22" s="6" t="s">
        <v>34</v>
      </c>
      <c r="O22" s="5" t="s">
        <v>139</v>
      </c>
      <c r="P22" s="5">
        <v>2</v>
      </c>
      <c r="Q22" s="5">
        <v>2</v>
      </c>
      <c r="R22" s="3">
        <f t="shared" si="7"/>
        <v>4</v>
      </c>
      <c r="S22" s="4" t="str">
        <f t="shared" si="10"/>
        <v>Riesgo Bajo</v>
      </c>
      <c r="T22" s="5" t="s">
        <v>36</v>
      </c>
      <c r="U22" s="3" t="s">
        <v>48</v>
      </c>
      <c r="V22" s="5" t="s">
        <v>140</v>
      </c>
      <c r="W22" s="5" t="s">
        <v>141</v>
      </c>
      <c r="X22" s="5" t="s">
        <v>142</v>
      </c>
      <c r="Y22" s="5" t="s">
        <v>143</v>
      </c>
    </row>
    <row r="23" spans="2:25" s="7" customFormat="1" ht="183" customHeight="1" x14ac:dyDescent="0.35">
      <c r="B23" s="10">
        <v>17</v>
      </c>
      <c r="C23" s="15" t="s">
        <v>42</v>
      </c>
      <c r="D23" s="15" t="s">
        <v>43</v>
      </c>
      <c r="E23" s="15" t="s">
        <v>74</v>
      </c>
      <c r="F23" s="15" t="s">
        <v>144</v>
      </c>
      <c r="G23" s="3" t="s">
        <v>145</v>
      </c>
      <c r="H23" s="5" t="s">
        <v>121</v>
      </c>
      <c r="I23" s="36">
        <v>2</v>
      </c>
      <c r="J23" s="36">
        <v>2</v>
      </c>
      <c r="K23" s="2">
        <f t="shared" si="6"/>
        <v>4</v>
      </c>
      <c r="L23" s="4" t="str">
        <f t="shared" si="9"/>
        <v>Riesgo Bajo</v>
      </c>
      <c r="M23" s="6"/>
      <c r="N23" s="6" t="s">
        <v>34</v>
      </c>
      <c r="O23" s="5" t="s">
        <v>146</v>
      </c>
      <c r="P23" s="5">
        <v>1</v>
      </c>
      <c r="Q23" s="5">
        <v>2</v>
      </c>
      <c r="R23" s="3">
        <f t="shared" si="7"/>
        <v>3</v>
      </c>
      <c r="S23" s="4" t="str">
        <f t="shared" si="10"/>
        <v>Riesgo Bajo</v>
      </c>
      <c r="T23" s="3" t="s">
        <v>36</v>
      </c>
      <c r="U23" s="3" t="s">
        <v>70</v>
      </c>
      <c r="V23" s="5" t="s">
        <v>147</v>
      </c>
      <c r="W23" s="5" t="s">
        <v>81</v>
      </c>
      <c r="X23" s="5" t="s">
        <v>148</v>
      </c>
      <c r="Y23" s="5" t="s">
        <v>83</v>
      </c>
    </row>
    <row r="24" spans="2:25" s="7" customFormat="1" ht="105" customHeight="1" x14ac:dyDescent="0.35">
      <c r="B24" s="10">
        <v>18</v>
      </c>
      <c r="C24" s="13" t="s">
        <v>42</v>
      </c>
      <c r="D24" s="13" t="s">
        <v>43</v>
      </c>
      <c r="E24" s="13" t="s">
        <v>74</v>
      </c>
      <c r="F24" s="14" t="s">
        <v>144</v>
      </c>
      <c r="G24" s="3" t="s">
        <v>149</v>
      </c>
      <c r="H24" s="3" t="s">
        <v>150</v>
      </c>
      <c r="I24" s="3">
        <v>2</v>
      </c>
      <c r="J24" s="3">
        <v>2</v>
      </c>
      <c r="K24" s="2">
        <f t="shared" si="6"/>
        <v>4</v>
      </c>
      <c r="L24" s="4" t="str">
        <f t="shared" si="9"/>
        <v>Riesgo Bajo</v>
      </c>
      <c r="M24" s="4"/>
      <c r="N24" s="4" t="s">
        <v>34</v>
      </c>
      <c r="O24" s="3" t="s">
        <v>151</v>
      </c>
      <c r="P24" s="3">
        <v>1</v>
      </c>
      <c r="Q24" s="3">
        <v>2</v>
      </c>
      <c r="R24" s="3">
        <f t="shared" si="7"/>
        <v>3</v>
      </c>
      <c r="S24" s="4" t="str">
        <f t="shared" si="10"/>
        <v>Riesgo Bajo</v>
      </c>
      <c r="T24" s="3" t="s">
        <v>36</v>
      </c>
      <c r="U24" s="3" t="s">
        <v>70</v>
      </c>
      <c r="V24" s="3" t="s">
        <v>80</v>
      </c>
      <c r="W24" s="3" t="s">
        <v>81</v>
      </c>
      <c r="X24" s="5" t="s">
        <v>152</v>
      </c>
      <c r="Y24" s="3" t="s">
        <v>83</v>
      </c>
    </row>
    <row r="25" spans="2:25" s="7" customFormat="1" ht="123" customHeight="1" x14ac:dyDescent="0.35">
      <c r="B25" s="10">
        <v>19</v>
      </c>
      <c r="C25" s="15" t="s">
        <v>42</v>
      </c>
      <c r="D25" s="15" t="s">
        <v>43</v>
      </c>
      <c r="E25" s="15" t="s">
        <v>74</v>
      </c>
      <c r="F25" s="15" t="s">
        <v>153</v>
      </c>
      <c r="G25" s="3" t="s">
        <v>154</v>
      </c>
      <c r="H25" s="5" t="s">
        <v>155</v>
      </c>
      <c r="I25" s="2">
        <v>2</v>
      </c>
      <c r="J25" s="2">
        <v>2</v>
      </c>
      <c r="K25" s="2">
        <f t="shared" si="6"/>
        <v>4</v>
      </c>
      <c r="L25" s="4" t="str">
        <f t="shared" si="9"/>
        <v>Riesgo Bajo</v>
      </c>
      <c r="M25" s="6" t="s">
        <v>34</v>
      </c>
      <c r="N25" s="6"/>
      <c r="O25" s="5" t="s">
        <v>156</v>
      </c>
      <c r="P25" s="5">
        <v>1</v>
      </c>
      <c r="Q25" s="5">
        <v>1</v>
      </c>
      <c r="R25" s="3">
        <f t="shared" si="7"/>
        <v>2</v>
      </c>
      <c r="S25" s="4" t="str">
        <f t="shared" si="10"/>
        <v>Riesgo Bajo</v>
      </c>
      <c r="T25" s="5" t="s">
        <v>113</v>
      </c>
      <c r="U25" s="3" t="s">
        <v>37</v>
      </c>
      <c r="V25" s="5" t="s">
        <v>157</v>
      </c>
      <c r="W25" s="5" t="s">
        <v>81</v>
      </c>
      <c r="X25" s="5" t="s">
        <v>158</v>
      </c>
      <c r="Y25" s="5" t="s">
        <v>83</v>
      </c>
    </row>
    <row r="26" spans="2:25" s="7" customFormat="1" ht="166.5" customHeight="1" x14ac:dyDescent="0.35">
      <c r="B26" s="10">
        <v>20</v>
      </c>
      <c r="C26" s="15" t="s">
        <v>42</v>
      </c>
      <c r="D26" s="15" t="s">
        <v>43</v>
      </c>
      <c r="E26" s="15" t="s">
        <v>74</v>
      </c>
      <c r="F26" s="15" t="s">
        <v>75</v>
      </c>
      <c r="G26" s="4" t="s">
        <v>159</v>
      </c>
      <c r="H26" s="5" t="s">
        <v>160</v>
      </c>
      <c r="I26" s="2">
        <v>2</v>
      </c>
      <c r="J26" s="2">
        <v>2</v>
      </c>
      <c r="K26" s="2">
        <f t="shared" si="6"/>
        <v>4</v>
      </c>
      <c r="L26" s="4" t="str">
        <f t="shared" si="9"/>
        <v>Riesgo Bajo</v>
      </c>
      <c r="M26" s="6" t="s">
        <v>34</v>
      </c>
      <c r="N26" s="6" t="s">
        <v>34</v>
      </c>
      <c r="O26" s="5" t="s">
        <v>161</v>
      </c>
      <c r="P26" s="5">
        <v>1</v>
      </c>
      <c r="Q26" s="5">
        <v>1</v>
      </c>
      <c r="R26" s="3">
        <f t="shared" si="7"/>
        <v>2</v>
      </c>
      <c r="S26" s="4" t="str">
        <f t="shared" si="10"/>
        <v>Riesgo Bajo</v>
      </c>
      <c r="T26" s="3" t="s">
        <v>36</v>
      </c>
      <c r="U26" s="3" t="s">
        <v>48</v>
      </c>
      <c r="V26" s="5" t="s">
        <v>162</v>
      </c>
      <c r="W26" s="5" t="s">
        <v>81</v>
      </c>
      <c r="X26" s="5" t="s">
        <v>163</v>
      </c>
      <c r="Y26" s="5" t="s">
        <v>83</v>
      </c>
    </row>
    <row r="27" spans="2:25" ht="135" customHeight="1" x14ac:dyDescent="0.35">
      <c r="B27" s="10">
        <v>21</v>
      </c>
      <c r="C27" s="13" t="s">
        <v>42</v>
      </c>
      <c r="D27" s="13" t="s">
        <v>43</v>
      </c>
      <c r="E27" s="13" t="s">
        <v>74</v>
      </c>
      <c r="F27" s="13" t="s">
        <v>164</v>
      </c>
      <c r="G27" s="3" t="s">
        <v>165</v>
      </c>
      <c r="H27" s="3" t="s">
        <v>166</v>
      </c>
      <c r="I27" s="2">
        <v>2</v>
      </c>
      <c r="J27" s="2">
        <v>2</v>
      </c>
      <c r="K27" s="2">
        <f t="shared" si="6"/>
        <v>4</v>
      </c>
      <c r="L27" s="39" t="str">
        <f t="shared" si="9"/>
        <v>Riesgo Bajo</v>
      </c>
      <c r="M27" s="3"/>
      <c r="N27" s="4" t="s">
        <v>34</v>
      </c>
      <c r="O27" s="3" t="s">
        <v>167</v>
      </c>
      <c r="P27" s="3">
        <v>1</v>
      </c>
      <c r="Q27" s="3">
        <v>2</v>
      </c>
      <c r="R27" s="3">
        <f t="shared" si="7"/>
        <v>3</v>
      </c>
      <c r="S27" s="39" t="str">
        <f t="shared" si="10"/>
        <v>Riesgo Bajo</v>
      </c>
      <c r="T27" s="3" t="s">
        <v>36</v>
      </c>
      <c r="U27" s="3" t="s">
        <v>70</v>
      </c>
      <c r="V27" s="3" t="s">
        <v>80</v>
      </c>
      <c r="W27" s="3" t="s">
        <v>168</v>
      </c>
      <c r="X27" s="3" t="s">
        <v>169</v>
      </c>
      <c r="Y27" s="3" t="s">
        <v>136</v>
      </c>
    </row>
    <row r="28" spans="2:25" ht="163.5" customHeight="1" x14ac:dyDescent="0.35">
      <c r="B28" s="10">
        <v>22</v>
      </c>
      <c r="C28" s="13" t="s">
        <v>42</v>
      </c>
      <c r="D28" s="13" t="s">
        <v>43</v>
      </c>
      <c r="E28" s="13" t="s">
        <v>74</v>
      </c>
      <c r="F28" s="14" t="s">
        <v>164</v>
      </c>
      <c r="G28" s="3" t="s">
        <v>170</v>
      </c>
      <c r="H28" s="3" t="s">
        <v>171</v>
      </c>
      <c r="I28" s="2">
        <v>2</v>
      </c>
      <c r="J28" s="2">
        <v>2</v>
      </c>
      <c r="K28" s="2">
        <f t="shared" si="6"/>
        <v>4</v>
      </c>
      <c r="L28" s="39" t="str">
        <f t="shared" si="9"/>
        <v>Riesgo Bajo</v>
      </c>
      <c r="M28" s="3"/>
      <c r="N28" s="4" t="s">
        <v>34</v>
      </c>
      <c r="O28" s="3" t="s">
        <v>172</v>
      </c>
      <c r="P28" s="3">
        <v>1</v>
      </c>
      <c r="Q28" s="3">
        <v>2</v>
      </c>
      <c r="R28" s="3">
        <f t="shared" si="7"/>
        <v>3</v>
      </c>
      <c r="S28" s="39" t="str">
        <f t="shared" si="10"/>
        <v>Riesgo Bajo</v>
      </c>
      <c r="T28" s="3" t="s">
        <v>36</v>
      </c>
      <c r="U28" s="3" t="s">
        <v>48</v>
      </c>
      <c r="V28" s="3" t="s">
        <v>80</v>
      </c>
      <c r="W28" s="3" t="s">
        <v>81</v>
      </c>
      <c r="X28" s="18" t="s">
        <v>173</v>
      </c>
      <c r="Y28" s="3" t="s">
        <v>136</v>
      </c>
    </row>
    <row r="29" spans="2:25" s="9" customFormat="1" ht="129.75" customHeight="1" x14ac:dyDescent="0.35">
      <c r="B29" s="10">
        <v>23</v>
      </c>
      <c r="C29" s="15" t="s">
        <v>42</v>
      </c>
      <c r="D29" s="15" t="s">
        <v>43</v>
      </c>
      <c r="E29" s="15" t="s">
        <v>74</v>
      </c>
      <c r="F29" s="15" t="s">
        <v>174</v>
      </c>
      <c r="G29" s="3" t="s">
        <v>175</v>
      </c>
      <c r="H29" s="3" t="s">
        <v>176</v>
      </c>
      <c r="I29" s="2">
        <v>2</v>
      </c>
      <c r="J29" s="2">
        <v>2</v>
      </c>
      <c r="K29" s="2">
        <f t="shared" si="6"/>
        <v>4</v>
      </c>
      <c r="L29" s="4" t="str">
        <f t="shared" si="9"/>
        <v>Riesgo Bajo</v>
      </c>
      <c r="M29" s="6"/>
      <c r="N29" s="8" t="s">
        <v>34</v>
      </c>
      <c r="O29" s="3" t="s">
        <v>177</v>
      </c>
      <c r="P29" s="5">
        <v>1</v>
      </c>
      <c r="Q29" s="5">
        <v>2</v>
      </c>
      <c r="R29" s="3">
        <f t="shared" si="7"/>
        <v>3</v>
      </c>
      <c r="S29" s="4" t="str">
        <f t="shared" si="10"/>
        <v>Riesgo Bajo</v>
      </c>
      <c r="T29" s="3" t="s">
        <v>36</v>
      </c>
      <c r="U29" s="3" t="s">
        <v>70</v>
      </c>
      <c r="V29" s="3" t="s">
        <v>80</v>
      </c>
      <c r="W29" s="3" t="s">
        <v>178</v>
      </c>
      <c r="X29" s="3" t="s">
        <v>179</v>
      </c>
      <c r="Y29" s="3" t="s">
        <v>180</v>
      </c>
    </row>
    <row r="30" spans="2:25" s="9" customFormat="1" ht="181.5" customHeight="1" x14ac:dyDescent="0.35">
      <c r="B30" s="10">
        <v>24</v>
      </c>
      <c r="C30" s="15" t="s">
        <v>42</v>
      </c>
      <c r="D30" s="15" t="s">
        <v>43</v>
      </c>
      <c r="E30" s="15" t="s">
        <v>74</v>
      </c>
      <c r="F30" s="15" t="s">
        <v>181</v>
      </c>
      <c r="G30" s="3" t="s">
        <v>182</v>
      </c>
      <c r="H30" s="5" t="s">
        <v>183</v>
      </c>
      <c r="I30" s="2">
        <v>2</v>
      </c>
      <c r="J30" s="2">
        <v>2</v>
      </c>
      <c r="K30" s="2">
        <f t="shared" si="6"/>
        <v>4</v>
      </c>
      <c r="L30" s="4" t="str">
        <f t="shared" si="9"/>
        <v>Riesgo Bajo</v>
      </c>
      <c r="M30" s="6"/>
      <c r="N30" s="8" t="s">
        <v>34</v>
      </c>
      <c r="O30" s="5" t="s">
        <v>184</v>
      </c>
      <c r="P30" s="5">
        <v>1</v>
      </c>
      <c r="Q30" s="5">
        <v>2</v>
      </c>
      <c r="R30" s="3">
        <f t="shared" si="7"/>
        <v>3</v>
      </c>
      <c r="S30" s="4" t="str">
        <f t="shared" si="10"/>
        <v>Riesgo Bajo</v>
      </c>
      <c r="T30" s="5" t="s">
        <v>36</v>
      </c>
      <c r="U30" s="3" t="s">
        <v>70</v>
      </c>
      <c r="V30" s="3" t="s">
        <v>80</v>
      </c>
      <c r="W30" s="3" t="s">
        <v>89</v>
      </c>
      <c r="X30" s="5" t="s">
        <v>185</v>
      </c>
      <c r="Y30" s="5" t="s">
        <v>186</v>
      </c>
    </row>
    <row r="31" spans="2:25" s="11" customFormat="1" ht="189" customHeight="1" x14ac:dyDescent="0.35">
      <c r="B31" s="10">
        <v>25</v>
      </c>
      <c r="C31" s="13" t="s">
        <v>42</v>
      </c>
      <c r="D31" s="13" t="s">
        <v>43</v>
      </c>
      <c r="E31" s="13" t="s">
        <v>74</v>
      </c>
      <c r="F31" s="14" t="s">
        <v>187</v>
      </c>
      <c r="G31" s="3" t="s">
        <v>188</v>
      </c>
      <c r="H31" s="3" t="s">
        <v>189</v>
      </c>
      <c r="I31" s="2">
        <v>2</v>
      </c>
      <c r="J31" s="2">
        <v>3</v>
      </c>
      <c r="K31" s="2">
        <f t="shared" si="6"/>
        <v>5</v>
      </c>
      <c r="L31" s="4" t="str">
        <f t="shared" si="9"/>
        <v>Riesgo Medio</v>
      </c>
      <c r="M31" s="4" t="s">
        <v>34</v>
      </c>
      <c r="N31" s="10" t="s">
        <v>34</v>
      </c>
      <c r="O31" s="3" t="s">
        <v>190</v>
      </c>
      <c r="P31" s="3">
        <v>2</v>
      </c>
      <c r="Q31" s="3">
        <v>2</v>
      </c>
      <c r="R31" s="3">
        <f t="shared" si="7"/>
        <v>4</v>
      </c>
      <c r="S31" s="4" t="str">
        <f t="shared" si="10"/>
        <v>Riesgo Bajo</v>
      </c>
      <c r="T31" s="3" t="s">
        <v>36</v>
      </c>
      <c r="U31" s="3" t="s">
        <v>48</v>
      </c>
      <c r="V31" s="3" t="s">
        <v>191</v>
      </c>
      <c r="W31" s="3" t="s">
        <v>81</v>
      </c>
      <c r="X31" s="3" t="s">
        <v>192</v>
      </c>
      <c r="Y31" s="3" t="s">
        <v>193</v>
      </c>
    </row>
    <row r="32" spans="2:25" s="12" customFormat="1" ht="99.5" x14ac:dyDescent="0.35">
      <c r="B32" s="10">
        <v>26</v>
      </c>
      <c r="C32" s="13" t="s">
        <v>42</v>
      </c>
      <c r="D32" s="13" t="s">
        <v>61</v>
      </c>
      <c r="E32" s="13" t="s">
        <v>74</v>
      </c>
      <c r="F32" s="13" t="s">
        <v>194</v>
      </c>
      <c r="G32" s="4" t="s">
        <v>195</v>
      </c>
      <c r="H32" s="3" t="s">
        <v>196</v>
      </c>
      <c r="I32" s="2">
        <v>2</v>
      </c>
      <c r="J32" s="2">
        <v>3</v>
      </c>
      <c r="K32" s="2">
        <f t="shared" si="6"/>
        <v>5</v>
      </c>
      <c r="L32" s="4" t="str">
        <f t="shared" si="9"/>
        <v>Riesgo Medio</v>
      </c>
      <c r="M32" s="4"/>
      <c r="N32" s="4" t="s">
        <v>34</v>
      </c>
      <c r="O32" s="3" t="s">
        <v>197</v>
      </c>
      <c r="P32" s="3">
        <v>1</v>
      </c>
      <c r="Q32" s="3">
        <v>2</v>
      </c>
      <c r="R32" s="3">
        <f t="shared" si="7"/>
        <v>3</v>
      </c>
      <c r="S32" s="4" t="str">
        <f t="shared" si="10"/>
        <v>Riesgo Bajo</v>
      </c>
      <c r="T32" s="3" t="s">
        <v>36</v>
      </c>
      <c r="U32" s="3" t="s">
        <v>70</v>
      </c>
      <c r="V32" s="3" t="s">
        <v>80</v>
      </c>
      <c r="W32" s="3" t="s">
        <v>198</v>
      </c>
      <c r="X32" s="3" t="s">
        <v>199</v>
      </c>
      <c r="Y32" s="3" t="s">
        <v>200</v>
      </c>
    </row>
    <row r="33" spans="1:25" ht="150.65" customHeight="1" x14ac:dyDescent="0.35">
      <c r="B33" s="10">
        <v>27</v>
      </c>
      <c r="C33" s="13" t="s">
        <v>42</v>
      </c>
      <c r="D33" s="13" t="s">
        <v>43</v>
      </c>
      <c r="E33" s="13" t="s">
        <v>74</v>
      </c>
      <c r="F33" s="13" t="s">
        <v>201</v>
      </c>
      <c r="G33" s="4" t="s">
        <v>202</v>
      </c>
      <c r="H33" s="3" t="s">
        <v>203</v>
      </c>
      <c r="I33" s="2">
        <v>2</v>
      </c>
      <c r="J33" s="2">
        <v>2</v>
      </c>
      <c r="K33" s="2">
        <f t="shared" si="6"/>
        <v>4</v>
      </c>
      <c r="L33" s="4" t="str">
        <f t="shared" si="9"/>
        <v>Riesgo Bajo</v>
      </c>
      <c r="M33" s="4" t="s">
        <v>34</v>
      </c>
      <c r="N33" s="4" t="s">
        <v>34</v>
      </c>
      <c r="O33" s="3" t="s">
        <v>204</v>
      </c>
      <c r="P33" s="3">
        <v>1</v>
      </c>
      <c r="Q33" s="3">
        <v>2</v>
      </c>
      <c r="R33" s="3">
        <f t="shared" si="7"/>
        <v>3</v>
      </c>
      <c r="S33" s="4" t="str">
        <f t="shared" si="10"/>
        <v>Riesgo Bajo</v>
      </c>
      <c r="T33" s="3" t="s">
        <v>36</v>
      </c>
      <c r="U33" s="3" t="s">
        <v>48</v>
      </c>
      <c r="V33" s="3" t="s">
        <v>205</v>
      </c>
      <c r="W33" s="3" t="s">
        <v>198</v>
      </c>
      <c r="X33" s="3" t="s">
        <v>206</v>
      </c>
      <c r="Y33" s="3" t="s">
        <v>207</v>
      </c>
    </row>
    <row r="34" spans="1:25" ht="159.75" customHeight="1" x14ac:dyDescent="0.35">
      <c r="B34" s="10">
        <v>28</v>
      </c>
      <c r="C34" s="13" t="s">
        <v>42</v>
      </c>
      <c r="D34" s="13" t="s">
        <v>43</v>
      </c>
      <c r="E34" s="13" t="s">
        <v>74</v>
      </c>
      <c r="F34" s="14" t="s">
        <v>208</v>
      </c>
      <c r="G34" s="3" t="s">
        <v>209</v>
      </c>
      <c r="H34" s="19" t="s">
        <v>210</v>
      </c>
      <c r="I34" s="20">
        <v>2</v>
      </c>
      <c r="J34" s="20">
        <v>2</v>
      </c>
      <c r="K34" s="2">
        <f t="shared" si="6"/>
        <v>4</v>
      </c>
      <c r="L34" s="4" t="str">
        <f t="shared" si="9"/>
        <v>Riesgo Bajo</v>
      </c>
      <c r="M34" s="21"/>
      <c r="N34" s="22" t="s">
        <v>34</v>
      </c>
      <c r="O34" s="19" t="s">
        <v>211</v>
      </c>
      <c r="P34" s="19">
        <v>1</v>
      </c>
      <c r="Q34" s="19">
        <v>2</v>
      </c>
      <c r="R34" s="3">
        <f t="shared" si="7"/>
        <v>3</v>
      </c>
      <c r="S34" s="4" t="str">
        <f t="shared" si="10"/>
        <v>Riesgo Bajo</v>
      </c>
      <c r="T34" s="19" t="s">
        <v>36</v>
      </c>
      <c r="U34" s="19" t="s">
        <v>70</v>
      </c>
      <c r="V34" s="3" t="s">
        <v>191</v>
      </c>
      <c r="W34" s="19" t="s">
        <v>81</v>
      </c>
      <c r="X34" s="19" t="s">
        <v>212</v>
      </c>
      <c r="Y34" s="38" t="s">
        <v>213</v>
      </c>
    </row>
    <row r="35" spans="1:25" ht="159.75" customHeight="1" x14ac:dyDescent="0.35">
      <c r="B35" s="10">
        <v>29</v>
      </c>
      <c r="C35" s="13" t="s">
        <v>42</v>
      </c>
      <c r="D35" s="13" t="s">
        <v>43</v>
      </c>
      <c r="E35" s="40" t="s">
        <v>256</v>
      </c>
      <c r="F35" s="41" t="s">
        <v>257</v>
      </c>
      <c r="G35" s="5" t="s">
        <v>258</v>
      </c>
      <c r="H35" s="5" t="s">
        <v>259</v>
      </c>
      <c r="I35" s="3">
        <v>3</v>
      </c>
      <c r="J35" s="3">
        <v>3</v>
      </c>
      <c r="K35" s="3">
        <v>6</v>
      </c>
      <c r="L35" s="4" t="s">
        <v>260</v>
      </c>
      <c r="M35" s="4" t="s">
        <v>34</v>
      </c>
      <c r="N35" s="4" t="s">
        <v>34</v>
      </c>
      <c r="O35" s="3" t="s">
        <v>261</v>
      </c>
      <c r="P35" s="3">
        <v>2</v>
      </c>
      <c r="Q35" s="3">
        <v>2</v>
      </c>
      <c r="R35" s="3">
        <v>4</v>
      </c>
      <c r="S35" s="4" t="s">
        <v>262</v>
      </c>
      <c r="T35" s="3" t="s">
        <v>113</v>
      </c>
      <c r="U35" s="3" t="s">
        <v>48</v>
      </c>
      <c r="V35" s="3" t="s">
        <v>58</v>
      </c>
      <c r="W35" s="3" t="s">
        <v>224</v>
      </c>
      <c r="X35" s="3" t="s">
        <v>263</v>
      </c>
      <c r="Y35" s="3" t="s">
        <v>264</v>
      </c>
    </row>
    <row r="36" spans="1:25" ht="115.5" customHeight="1" x14ac:dyDescent="0.35">
      <c r="A36" s="34"/>
      <c r="B36" s="10">
        <v>30</v>
      </c>
      <c r="C36" s="13" t="s">
        <v>42</v>
      </c>
      <c r="D36" s="13" t="s">
        <v>43</v>
      </c>
      <c r="E36" s="41" t="s">
        <v>266</v>
      </c>
      <c r="F36" s="41" t="s">
        <v>257</v>
      </c>
      <c r="G36" s="6" t="s">
        <v>267</v>
      </c>
      <c r="H36" s="5" t="s">
        <v>222</v>
      </c>
      <c r="I36" s="3">
        <v>2</v>
      </c>
      <c r="J36" s="3">
        <v>4</v>
      </c>
      <c r="K36" s="3">
        <v>6</v>
      </c>
      <c r="L36" s="4" t="s">
        <v>260</v>
      </c>
      <c r="M36" s="3"/>
      <c r="N36" s="4" t="s">
        <v>34</v>
      </c>
      <c r="O36" s="3" t="s">
        <v>223</v>
      </c>
      <c r="P36" s="3">
        <v>1</v>
      </c>
      <c r="Q36" s="3">
        <v>3</v>
      </c>
      <c r="R36" s="3">
        <v>4</v>
      </c>
      <c r="S36" s="4" t="s">
        <v>262</v>
      </c>
      <c r="T36" s="3" t="s">
        <v>36</v>
      </c>
      <c r="U36" s="3" t="s">
        <v>265</v>
      </c>
      <c r="V36" s="3" t="s">
        <v>218</v>
      </c>
      <c r="W36" s="3" t="s">
        <v>224</v>
      </c>
      <c r="X36" s="3" t="s">
        <v>225</v>
      </c>
      <c r="Y36" s="3" t="s">
        <v>226</v>
      </c>
    </row>
    <row r="37" spans="1:25" ht="167.25" customHeight="1" x14ac:dyDescent="0.35">
      <c r="A37" s="2"/>
      <c r="B37" s="10">
        <v>31</v>
      </c>
      <c r="C37" s="13" t="s">
        <v>28</v>
      </c>
      <c r="D37" s="13" t="s">
        <v>53</v>
      </c>
      <c r="E37" s="41" t="s">
        <v>214</v>
      </c>
      <c r="F37" s="41" t="s">
        <v>215</v>
      </c>
      <c r="G37" s="5" t="s">
        <v>268</v>
      </c>
      <c r="H37" s="5" t="s">
        <v>216</v>
      </c>
      <c r="I37" s="3">
        <v>3</v>
      </c>
      <c r="J37" s="3">
        <v>3</v>
      </c>
      <c r="K37" s="3">
        <v>6</v>
      </c>
      <c r="L37" s="4" t="s">
        <v>260</v>
      </c>
      <c r="M37" s="3"/>
      <c r="N37" s="4" t="s">
        <v>34</v>
      </c>
      <c r="O37" s="3" t="s">
        <v>217</v>
      </c>
      <c r="P37" s="3">
        <v>2</v>
      </c>
      <c r="Q37" s="3">
        <v>2</v>
      </c>
      <c r="R37" s="3">
        <v>4</v>
      </c>
      <c r="S37" s="4" t="s">
        <v>262</v>
      </c>
      <c r="T37" s="3" t="s">
        <v>36</v>
      </c>
      <c r="U37" s="3" t="s">
        <v>265</v>
      </c>
      <c r="V37" s="3" t="s">
        <v>218</v>
      </c>
      <c r="W37" s="3" t="s">
        <v>219</v>
      </c>
      <c r="X37" s="3" t="s">
        <v>220</v>
      </c>
      <c r="Y37" s="3" t="s">
        <v>221</v>
      </c>
    </row>
  </sheetData>
  <mergeCells count="25">
    <mergeCell ref="B1:F3"/>
    <mergeCell ref="G1:Y1"/>
    <mergeCell ref="G3:Y3"/>
    <mergeCell ref="B4:B6"/>
    <mergeCell ref="C4:C6"/>
    <mergeCell ref="D4:D6"/>
    <mergeCell ref="E4:E6"/>
    <mergeCell ref="F4:F6"/>
    <mergeCell ref="G4:G6"/>
    <mergeCell ref="H4:H6"/>
    <mergeCell ref="I4:I6"/>
    <mergeCell ref="T4:T6"/>
    <mergeCell ref="U4:U6"/>
    <mergeCell ref="J4:J6"/>
    <mergeCell ref="K4:K6"/>
    <mergeCell ref="L4:L6"/>
    <mergeCell ref="M4:N4"/>
    <mergeCell ref="O4:O6"/>
    <mergeCell ref="G2:Y2"/>
    <mergeCell ref="M5:M6"/>
    <mergeCell ref="N5:N6"/>
    <mergeCell ref="X4:Y5"/>
    <mergeCell ref="V4:V6"/>
    <mergeCell ref="W4:W6"/>
    <mergeCell ref="P4:S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12" workbookViewId="0">
      <selection activeCell="E8" sqref="E8"/>
    </sheetView>
  </sheetViews>
  <sheetFormatPr baseColWidth="10" defaultColWidth="11.453125" defaultRowHeight="14.5" x14ac:dyDescent="0.35"/>
  <cols>
    <col min="2" max="2" width="15.6328125" customWidth="1"/>
    <col min="3" max="3" width="26.08984375" customWidth="1"/>
    <col min="5" max="5" width="18.08984375" customWidth="1"/>
    <col min="6" max="6" width="25.36328125" customWidth="1"/>
  </cols>
  <sheetData>
    <row r="1" spans="2:7" ht="15.5" x14ac:dyDescent="0.35">
      <c r="B1" s="69" t="s">
        <v>227</v>
      </c>
      <c r="C1" s="70"/>
      <c r="D1" s="26"/>
      <c r="E1" s="69" t="s">
        <v>228</v>
      </c>
      <c r="F1" s="70"/>
    </row>
    <row r="2" spans="2:7" ht="15.5" x14ac:dyDescent="0.35">
      <c r="B2" s="26"/>
      <c r="C2" s="26"/>
      <c r="D2" s="26"/>
      <c r="E2" s="27"/>
      <c r="F2" s="28"/>
    </row>
    <row r="3" spans="2:7" ht="31" x14ac:dyDescent="0.35">
      <c r="B3" s="29" t="s">
        <v>25</v>
      </c>
      <c r="C3" s="29" t="s">
        <v>24</v>
      </c>
      <c r="D3" s="26"/>
      <c r="E3" s="29" t="s">
        <v>229</v>
      </c>
      <c r="F3" s="25" t="s">
        <v>25</v>
      </c>
      <c r="G3" s="30"/>
    </row>
    <row r="4" spans="2:7" ht="15.5" x14ac:dyDescent="0.35">
      <c r="B4" s="26"/>
      <c r="C4" s="26"/>
      <c r="D4" s="26"/>
      <c r="E4" s="27"/>
      <c r="F4" s="28"/>
      <c r="G4" s="30"/>
    </row>
    <row r="5" spans="2:7" ht="16.5" x14ac:dyDescent="0.35">
      <c r="B5" s="29" t="s">
        <v>230</v>
      </c>
      <c r="C5" s="29">
        <v>1</v>
      </c>
      <c r="D5" s="26"/>
      <c r="E5" s="29" t="s">
        <v>231</v>
      </c>
      <c r="F5" s="31" t="s">
        <v>232</v>
      </c>
      <c r="G5" s="30"/>
    </row>
    <row r="6" spans="2:7" ht="16.5" x14ac:dyDescent="0.35">
      <c r="B6" s="29" t="s">
        <v>233</v>
      </c>
      <c r="C6" s="29">
        <v>2</v>
      </c>
      <c r="D6" s="26"/>
      <c r="E6" s="29" t="s">
        <v>234</v>
      </c>
      <c r="F6" s="31" t="s">
        <v>235</v>
      </c>
      <c r="G6" s="30"/>
    </row>
    <row r="7" spans="2:7" ht="16.5" x14ac:dyDescent="0.35">
      <c r="B7" s="29" t="s">
        <v>236</v>
      </c>
      <c r="C7" s="29">
        <v>3</v>
      </c>
      <c r="D7" s="26"/>
      <c r="E7" s="29">
        <v>5</v>
      </c>
      <c r="F7" s="31" t="s">
        <v>237</v>
      </c>
      <c r="G7" s="30"/>
    </row>
    <row r="8" spans="2:7" ht="16.5" x14ac:dyDescent="0.35">
      <c r="B8" s="29" t="s">
        <v>238</v>
      </c>
      <c r="C8" s="29">
        <v>4</v>
      </c>
      <c r="D8" s="26"/>
      <c r="E8" s="29" t="s">
        <v>239</v>
      </c>
      <c r="F8" s="31" t="s">
        <v>240</v>
      </c>
      <c r="G8" s="30"/>
    </row>
    <row r="9" spans="2:7" ht="16.5" x14ac:dyDescent="0.35">
      <c r="B9" s="29" t="s">
        <v>241</v>
      </c>
      <c r="C9" s="29">
        <v>5</v>
      </c>
      <c r="D9" s="26"/>
      <c r="E9" s="29">
        <v>1</v>
      </c>
      <c r="F9" s="31" t="s">
        <v>242</v>
      </c>
      <c r="G9" s="30"/>
    </row>
    <row r="10" spans="2:7" ht="15.5" x14ac:dyDescent="0.35">
      <c r="B10" s="32"/>
      <c r="C10" s="32"/>
      <c r="D10" s="26"/>
      <c r="E10" s="32"/>
      <c r="F10" s="32"/>
      <c r="G10" s="30"/>
    </row>
    <row r="11" spans="2:7" ht="15.5" x14ac:dyDescent="0.35">
      <c r="B11" s="32"/>
      <c r="C11" s="32"/>
      <c r="D11" s="27"/>
      <c r="E11" s="28"/>
      <c r="F11" s="28"/>
      <c r="G11" s="30"/>
    </row>
    <row r="12" spans="2:7" ht="15.5" x14ac:dyDescent="0.35">
      <c r="B12" s="69" t="s">
        <v>243</v>
      </c>
      <c r="C12" s="70"/>
      <c r="D12" s="27"/>
      <c r="E12" s="69" t="s">
        <v>228</v>
      </c>
      <c r="F12" s="70"/>
      <c r="G12" s="30"/>
    </row>
    <row r="13" spans="2:7" ht="15.5" x14ac:dyDescent="0.35">
      <c r="B13" s="26"/>
      <c r="C13" s="26"/>
      <c r="D13" s="27"/>
      <c r="E13" s="28"/>
      <c r="F13" s="28"/>
      <c r="G13" s="30"/>
    </row>
    <row r="14" spans="2:7" ht="15.5" x14ac:dyDescent="0.35">
      <c r="B14" s="29" t="s">
        <v>25</v>
      </c>
      <c r="C14" s="29" t="s">
        <v>244</v>
      </c>
      <c r="D14" s="27"/>
      <c r="E14" s="29" t="s">
        <v>245</v>
      </c>
      <c r="F14" s="25" t="s">
        <v>246</v>
      </c>
      <c r="G14" s="30"/>
    </row>
    <row r="15" spans="2:7" ht="15.5" x14ac:dyDescent="0.35">
      <c r="B15" s="26"/>
      <c r="C15" s="26"/>
      <c r="D15" s="27"/>
      <c r="E15" s="28"/>
      <c r="F15" s="28"/>
      <c r="G15" s="30"/>
    </row>
    <row r="16" spans="2:7" ht="15.5" x14ac:dyDescent="0.35">
      <c r="B16" s="29" t="s">
        <v>247</v>
      </c>
      <c r="C16" s="29">
        <v>1</v>
      </c>
      <c r="D16" s="27"/>
      <c r="E16" s="29" t="s">
        <v>248</v>
      </c>
      <c r="F16" s="25" t="s">
        <v>249</v>
      </c>
      <c r="G16" s="30"/>
    </row>
    <row r="17" spans="2:7" ht="15.5" x14ac:dyDescent="0.35">
      <c r="B17" s="29" t="s">
        <v>250</v>
      </c>
      <c r="C17" s="29">
        <v>2</v>
      </c>
      <c r="D17" s="27"/>
      <c r="E17" s="29" t="s">
        <v>251</v>
      </c>
      <c r="F17" s="25" t="s">
        <v>252</v>
      </c>
      <c r="G17" s="30"/>
    </row>
    <row r="18" spans="2:7" ht="15.5" x14ac:dyDescent="0.35">
      <c r="B18" s="29" t="s">
        <v>253</v>
      </c>
      <c r="C18" s="29">
        <v>3</v>
      </c>
      <c r="D18" s="27"/>
      <c r="E18" s="28"/>
      <c r="F18" s="28"/>
      <c r="G18" s="30"/>
    </row>
    <row r="19" spans="2:7" ht="15.5" x14ac:dyDescent="0.35">
      <c r="B19" s="29" t="s">
        <v>254</v>
      </c>
      <c r="C19" s="29">
        <v>4</v>
      </c>
      <c r="D19" s="27"/>
      <c r="E19" s="28"/>
      <c r="F19" s="28"/>
      <c r="G19" s="30"/>
    </row>
    <row r="20" spans="2:7" ht="15.5" x14ac:dyDescent="0.35">
      <c r="B20" s="29" t="s">
        <v>255</v>
      </c>
      <c r="C20" s="29">
        <v>5</v>
      </c>
      <c r="D20" s="27"/>
      <c r="E20" s="28"/>
      <c r="F20" s="28"/>
      <c r="G20" s="30"/>
    </row>
    <row r="21" spans="2:7" x14ac:dyDescent="0.35">
      <c r="B21" s="30"/>
      <c r="C21" s="30"/>
      <c r="D21" s="30"/>
      <c r="E21" s="30"/>
      <c r="F21" s="30"/>
      <c r="G21" s="30"/>
    </row>
    <row r="22" spans="2:7" x14ac:dyDescent="0.35">
      <c r="B22" s="30"/>
      <c r="C22" s="30"/>
      <c r="D22" s="30"/>
      <c r="E22" s="30"/>
      <c r="F22" s="30"/>
      <c r="G22" s="30"/>
    </row>
    <row r="23" spans="2:7" x14ac:dyDescent="0.35">
      <c r="B23" s="30"/>
      <c r="C23" s="30"/>
      <c r="D23" s="30"/>
      <c r="E23" s="30"/>
      <c r="F23" s="30"/>
      <c r="G23" s="30"/>
    </row>
    <row r="24" spans="2:7" x14ac:dyDescent="0.35">
      <c r="B24" s="30"/>
      <c r="C24" s="30"/>
      <c r="D24" s="30"/>
      <c r="E24" s="30"/>
      <c r="F24" s="30"/>
      <c r="G24" s="30"/>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Daniela Jaramillo C</cp:lastModifiedBy>
  <cp:revision/>
  <dcterms:created xsi:type="dcterms:W3CDTF">2019-02-07T20:39:05Z</dcterms:created>
  <dcterms:modified xsi:type="dcterms:W3CDTF">2026-10-22T15:55:34Z</dcterms:modified>
  <cp:category/>
  <cp:contentStatus/>
</cp:coreProperties>
</file>