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ETILVIA\Desktop\2022\APOYO LOGISTICO\ADQUISICIÓN DE REACTIVOS, INSUMOS Y EQUIPOS REQUERIDOS PARA TOMA Y ANÁLISIS DE\"/>
    </mc:Choice>
  </mc:AlternateContent>
  <xr:revisionPtr revIDLastSave="0" documentId="8_{6CDF6653-DC4D-43D1-BBF5-0CE6ED924F1B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COTIZACION" sheetId="1" r:id="rId1"/>
    <sheet name="Hoja2" sheetId="3" r:id="rId2"/>
    <sheet name="Hoja1" sheetId="2" r:id="rId3"/>
  </sheets>
  <definedNames>
    <definedName name="_xlnm.Print_Area" localSheetId="0">COTIZACION!$A$1:$L$42</definedName>
    <definedName name="_xlnm.Print_Titles" localSheetId="0">COTIZACION!$1:$2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3" i="1" l="1"/>
  <c r="H3" i="1"/>
  <c r="J3" i="1" s="1"/>
  <c r="H4" i="1"/>
  <c r="H3" i="3" l="1"/>
  <c r="J3" i="3" s="1"/>
  <c r="H4" i="3"/>
  <c r="J4" i="3" s="1"/>
  <c r="H5" i="3"/>
  <c r="J5" i="3" s="1"/>
  <c r="H6" i="3"/>
  <c r="H7" i="3"/>
  <c r="J7" i="3" s="1"/>
  <c r="H8" i="3"/>
  <c r="H9" i="3"/>
  <c r="J9" i="3" s="1"/>
  <c r="H10" i="3"/>
  <c r="J10" i="3" s="1"/>
  <c r="H11" i="3"/>
  <c r="H12" i="3"/>
  <c r="J12" i="3" s="1"/>
  <c r="H13" i="3"/>
  <c r="J13" i="3" s="1"/>
  <c r="H14" i="3"/>
  <c r="H15" i="3"/>
  <c r="H16" i="3"/>
  <c r="H17" i="3"/>
  <c r="H18" i="3"/>
  <c r="H19" i="3"/>
  <c r="J19" i="3" s="1"/>
  <c r="H20" i="3"/>
  <c r="J20" i="3" s="1"/>
  <c r="H21" i="3"/>
  <c r="J21" i="3" s="1"/>
  <c r="H22" i="3"/>
  <c r="J22" i="3" s="1"/>
  <c r="H23" i="3"/>
  <c r="J23" i="3" s="1"/>
  <c r="H24" i="3"/>
  <c r="H25" i="3"/>
  <c r="H26" i="3"/>
  <c r="J26" i="3" s="1"/>
  <c r="H27" i="3"/>
  <c r="H28" i="3"/>
  <c r="J28" i="3" s="1"/>
  <c r="H29" i="3"/>
  <c r="J29" i="3" s="1"/>
  <c r="H30" i="3"/>
  <c r="J30" i="3" s="1"/>
  <c r="H31" i="3"/>
  <c r="J31" i="3" s="1"/>
  <c r="H32" i="3"/>
  <c r="H33" i="3"/>
  <c r="H34" i="3"/>
  <c r="H35" i="3"/>
  <c r="J35" i="3" s="1"/>
  <c r="H36" i="3"/>
  <c r="J36" i="3" s="1"/>
  <c r="H37" i="3"/>
  <c r="J37" i="3" s="1"/>
  <c r="H38" i="3"/>
  <c r="J38" i="3" s="1"/>
  <c r="H39" i="3"/>
  <c r="J39" i="3" s="1"/>
  <c r="H40" i="3"/>
  <c r="J40" i="3" s="1"/>
  <c r="E41" i="3"/>
  <c r="F41" i="3"/>
  <c r="G41" i="3"/>
  <c r="J27" i="3"/>
  <c r="J25" i="3"/>
  <c r="J24" i="3"/>
  <c r="J11" i="3"/>
  <c r="J8" i="3"/>
  <c r="H41" i="3" l="1"/>
  <c r="J32" i="3"/>
  <c r="J33" i="3"/>
  <c r="J15" i="3"/>
  <c r="J16" i="3"/>
  <c r="J17" i="3"/>
  <c r="J18" i="3"/>
  <c r="J34" i="3"/>
  <c r="J14" i="3"/>
  <c r="J6" i="3"/>
  <c r="G41" i="1"/>
  <c r="F41" i="1"/>
  <c r="E41" i="1"/>
  <c r="H8" i="1"/>
  <c r="J8" i="1" s="1"/>
  <c r="J4" i="1"/>
  <c r="H40" i="1"/>
  <c r="J40" i="1" s="1"/>
  <c r="H39" i="1"/>
  <c r="J39" i="1" s="1"/>
  <c r="H38" i="1"/>
  <c r="J38" i="1" s="1"/>
  <c r="H37" i="1"/>
  <c r="J37" i="1" s="1"/>
  <c r="H36" i="1"/>
  <c r="J36" i="1" s="1"/>
  <c r="H35" i="1"/>
  <c r="J35" i="1" s="1"/>
  <c r="H34" i="1"/>
  <c r="J34" i="1" s="1"/>
  <c r="H33" i="1"/>
  <c r="J33" i="1" s="1"/>
  <c r="H32" i="1"/>
  <c r="J32" i="1" s="1"/>
  <c r="H31" i="1"/>
  <c r="J31" i="1" s="1"/>
  <c r="H30" i="1"/>
  <c r="J30" i="1" s="1"/>
  <c r="H29" i="1"/>
  <c r="J29" i="1" s="1"/>
  <c r="H28" i="1"/>
  <c r="J28" i="1" s="1"/>
  <c r="H27" i="1"/>
  <c r="J27" i="1" s="1"/>
  <c r="H26" i="1"/>
  <c r="J26" i="1" s="1"/>
  <c r="H25" i="1"/>
  <c r="J25" i="1" s="1"/>
  <c r="H24" i="1"/>
  <c r="J24" i="1" s="1"/>
  <c r="H23" i="1"/>
  <c r="J23" i="1" s="1"/>
  <c r="H22" i="1"/>
  <c r="J22" i="1" s="1"/>
  <c r="H21" i="1"/>
  <c r="J21" i="1" s="1"/>
  <c r="H20" i="1"/>
  <c r="J20" i="1" s="1"/>
  <c r="H19" i="1"/>
  <c r="J19" i="1" s="1"/>
  <c r="H18" i="1"/>
  <c r="J18" i="1" s="1"/>
  <c r="H17" i="1"/>
  <c r="J17" i="1" s="1"/>
  <c r="H16" i="1"/>
  <c r="J16" i="1" s="1"/>
  <c r="H15" i="1"/>
  <c r="J15" i="1" s="1"/>
  <c r="H14" i="1"/>
  <c r="J14" i="1" s="1"/>
  <c r="H13" i="1"/>
  <c r="J13" i="1" s="1"/>
  <c r="H12" i="1"/>
  <c r="J12" i="1" s="1"/>
  <c r="H11" i="1"/>
  <c r="J11" i="1" s="1"/>
  <c r="H10" i="1"/>
  <c r="J10" i="1" s="1"/>
  <c r="H9" i="1"/>
  <c r="J9" i="1" s="1"/>
  <c r="H7" i="1"/>
  <c r="J7" i="1" s="1"/>
  <c r="H6" i="1"/>
  <c r="J6" i="1" s="1"/>
  <c r="H5" i="1"/>
  <c r="J5" i="1" s="1"/>
  <c r="J41" i="3" l="1"/>
  <c r="J41" i="1"/>
  <c r="H41" i="1"/>
</calcChain>
</file>

<file path=xl/sharedStrings.xml><?xml version="1.0" encoding="utf-8"?>
<sst xmlns="http://schemas.openxmlformats.org/spreadsheetml/2006/main" count="258" uniqueCount="67">
  <si>
    <t xml:space="preserve">ESTUDIO DE MERCADO </t>
  </si>
  <si>
    <t>ÍTEM</t>
  </si>
  <si>
    <t>NOMBRE DEL REACTIVO, INSUMO Y EQUIPO</t>
  </si>
  <si>
    <t>UNIDAD DE MEDIDA</t>
  </si>
  <si>
    <t>CANTIDAD</t>
  </si>
  <si>
    <t>Caja de Colilert 24 Horas</t>
  </si>
  <si>
    <t>Caja x 200 unidades</t>
  </si>
  <si>
    <t>Comparador de Colilert</t>
  </si>
  <si>
    <t>Frasco x 10 ml</t>
  </si>
  <si>
    <t>Agar TCBS</t>
  </si>
  <si>
    <t>Frasco x 500 g</t>
  </si>
  <si>
    <t>Peptona universal</t>
  </si>
  <si>
    <t>Agar Cromocult para determinar coliformes</t>
  </si>
  <si>
    <t>Filtros de Membrana de nitrato de celulosa (éster mixto de celulosa) con tamaño de poro 0,45 μm y diámetro 47 mm en empaque individual y estéril.</t>
  </si>
  <si>
    <t>Caja x 100 unidades</t>
  </si>
  <si>
    <t>Cajas de petri Desechables Estériles 90 x 15 mm</t>
  </si>
  <si>
    <t>Paquete x 20 unidades</t>
  </si>
  <si>
    <t>Cajas de petri Desechables Estériles 50 x 15 mm</t>
  </si>
  <si>
    <t>Cepa E. coli ATCC 25922 pase 2</t>
  </si>
  <si>
    <t>Paquete x 2 unidades</t>
  </si>
  <si>
    <t>Cepa Pseudomonas Aureginosa ATCC 9027 pase 2</t>
  </si>
  <si>
    <t>Klebsiella variicola ATCC 31488  pase 3</t>
  </si>
  <si>
    <t xml:space="preserve">Material de referencia de pH 4 </t>
  </si>
  <si>
    <t>Frasco x 1000 ml</t>
  </si>
  <si>
    <t>Material de referencia de pH 7</t>
  </si>
  <si>
    <t>Material de referencia de pH 10</t>
  </si>
  <si>
    <t>Material de referencia de Conductividad de 147 µS/cm</t>
  </si>
  <si>
    <t>Material de referencia de Conductividad de 1413 µS/cm</t>
  </si>
  <si>
    <t>Material de referencia de Calcio/Dureza Total (Como CACO3) de 100mg/L</t>
  </si>
  <si>
    <t>Material de referencia de Turbiedad de 0,1 NTU, celda para equipo TB 250 WL marca LOVIBOND</t>
  </si>
  <si>
    <t>Unidad</t>
  </si>
  <si>
    <t>Material de referencia de Turbiedad 1,0  NTU, celda para equipo TB 250 WL marca LOVIBOND</t>
  </si>
  <si>
    <t>Material de referencia de Turbiedad 10 NTU, celda para equipo TB 250 WL marca LOVIBOND</t>
  </si>
  <si>
    <t xml:space="preserve">E.D.T.A 0.1M </t>
  </si>
  <si>
    <t>Nitrato de Plata 0.0141 N</t>
  </si>
  <si>
    <t>Cromato de Potasio 5%</t>
  </si>
  <si>
    <t>Frasco x 500 ml</t>
  </si>
  <si>
    <t>Buffer Amoniacal</t>
  </si>
  <si>
    <t>Kit para la determinación de Manganeso, Manganese Reagent Set, LR, PAN, F10 ml, Marca HACH, Rango de medición 0.006 - 0.700 mg/L Mn, compatible con el equipo Espectrofotómetro DR6000 Marca HACH.</t>
  </si>
  <si>
    <t>Kit (Cada kit contiene Reactivo de cianuro (2122326) 50 ml,   Ácido ascórbico (1457799) 50 sobres en polvo para 10 ml, Solución indicadora PAN (2122426) 50 ml), Marca HACH.</t>
  </si>
  <si>
    <t>Reactivo en polvo para la determinación Hierro, Ferrover, F10 ml, Rango de medición 0,02 - 3,00 mg/L Fe, compatible con el equipo Espectrofotómetro DR6000 Marca HACH.</t>
  </si>
  <si>
    <t>Bolsa X 100 sobres MARCA HACH</t>
  </si>
  <si>
    <t>Reactivo en polvo para la determinación de nitrito, Nitriver 3, F10ml, Marca HACH, Rango de medición 0,002 - 0,300 mg/L NO2--N, compatible con el equipo Espectrofotómetro DR6000 Marca HACH.</t>
  </si>
  <si>
    <t>Reactivo en polvo para la determinación de sulfato, Sulfaver 4, F10ml , Marca HACH, Rango de medición 2 - 70 mg/L SO4, compatible con el equipo Espectrofotómetro DR6000 Marca HACH.</t>
  </si>
  <si>
    <t>Reactivo en polvo para la determinación de sulfato, Nitraver 5 Nitrate Reagent, F10 ml, Marca HACH, Rango de medición 0.1-10mg/L NO₃-N, compatible con el equipo Espectrofotómetro DR6000 Marca HACH.</t>
  </si>
  <si>
    <t xml:space="preserve">Reactivo en polvo para la determinación de fosfato, PhosVer 3, F10ml, Rango de medición 0.02 - 2.50 mg/L PO4, compatible con el equipo Espectrofotómetro DR6000 Marca HACH. </t>
  </si>
  <si>
    <t>Ácido Sulfúrico 0.5 mol/L (0,1N)</t>
  </si>
  <si>
    <t>Hidróxido de Sodio Solución 1 N</t>
  </si>
  <si>
    <t>Solución de reactivo para la determinación de Fluoruro con Spands - Spadns Fluoride Reagent Solution, Marca HACH, Rango de medición</t>
  </si>
  <si>
    <t>Frasco X 1000 ml MARCA HACH</t>
  </si>
  <si>
    <t xml:space="preserve">Hipoclorito de Sodio al 5% </t>
  </si>
  <si>
    <t xml:space="preserve">Pimpina o bidón x 20 litros </t>
  </si>
  <si>
    <t>Frasco plástico cilíndrico campana farmacéutico o jarabero con tapa color ámbar</t>
  </si>
  <si>
    <t xml:space="preserve">Cloruro de Potasio (KCL) 3M </t>
  </si>
  <si>
    <t>Reactivo en polvo para la determinación de Cloro Libre DPD para Muestras 10 ml - Marca HACH, compatible con el equipo Colorímetro Pocket DR 300, LPV445.97.00110, Marca HACH.</t>
  </si>
  <si>
    <t>Bolsa o frasco plástico x 1000 sobres</t>
  </si>
  <si>
    <t>Rollo X 500 Etiquetas adhesivas blancas de 100 mm x 100 mm</t>
  </si>
  <si>
    <t>Rollo x 500 unidades</t>
  </si>
  <si>
    <t>TOTAL</t>
  </si>
  <si>
    <t xml:space="preserve">AVANTIKA COLOMBIA S.A.S.
</t>
  </si>
  <si>
    <t xml:space="preserve">M&amp;C LAB S.A.S.
</t>
  </si>
  <si>
    <t xml:space="preserve">E&amp;A SOLUTIONS S.A.S.
</t>
  </si>
  <si>
    <t xml:space="preserve">VALOR PROMEDIO </t>
  </si>
  <si>
    <t>CANTIDAD TOTAL</t>
  </si>
  <si>
    <t>ESTO ES LO QUE HAY EN EL PROYECTO</t>
  </si>
  <si>
    <t xml:space="preserve">VALOR UNITARIO 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</si>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</sst>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#,##0"/>
    <numFmt numFmtId="165" formatCode="\$#,##0.000"/>
  </numFmts>
  <fonts count="8" x14ac:knownFonts="1">
    <font>
      <sz val="11"/>
      <color theme="1"/>
      <name val="Calibri"/>
      <family val="2"/>
      <charset val="1"/>
    </font>
    <font>
      <sz val="9"/>
      <color theme="1"/>
      <name val="Calibri"/>
      <family val="2"/>
      <charset val="1"/>
    </font>
    <font>
      <b/>
      <sz val="12"/>
      <color theme="1"/>
      <name val="Arial"/>
      <family val="2"/>
      <charset val="1"/>
    </font>
    <font>
      <b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/>
      <sz val="12"/>
      <name val="Arial"/>
      <family val="2"/>
    </font>
    <font>
      <sz val="11"/>
      <color theme="1"/>
      <name val="Calibri"/>
      <family val="2"/>
      <charset val="1"/>
    </font>
    <font>
      <b/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7" fillId="4" borderId="1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5" fontId="0" fillId="0" borderId="0" xfId="0" applyNumberFormat="1"/>
    <xf numFmtId="0" fontId="3" fillId="3" borderId="1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2">
    <cellStyle name="Normal" xfId="0" builtinId="0"/>
    <cellStyle name="Normal 4" xfId="1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2"/>
  <sheetViews>
    <sheetView tabSelected="1" view="pageBreakPreview" zoomScale="95" zoomScaleNormal="95" zoomScaleSheetLayoutView="95" zoomScalePageLayoutView="70" workbookViewId="0">
      <selection activeCell="L3" sqref="L3"/>
    </sheetView>
  </sheetViews>
  <sheetFormatPr baseColWidth="10" defaultColWidth="10.7109375" defaultRowHeight="15" x14ac:dyDescent="0.25"/>
  <cols>
    <col min="1" max="1" width="10.5703125" style="1" customWidth="1"/>
    <col min="2" max="2" width="55.7109375" customWidth="1"/>
    <col min="3" max="3" width="26.140625" style="2" customWidth="1"/>
    <col min="4" max="4" width="13.5703125" customWidth="1"/>
    <col min="5" max="5" width="14.5703125" customWidth="1"/>
    <col min="6" max="6" width="15.5703125" customWidth="1"/>
    <col min="7" max="7" width="15" customWidth="1"/>
    <col min="8" max="8" width="18.28515625" customWidth="1"/>
    <col min="9" max="9" width="13.28515625" customWidth="1"/>
    <col min="10" max="10" width="19.85546875" customWidth="1"/>
    <col min="11" max="11" width="16.5703125" customWidth="1"/>
    <col min="12" max="12" width="37.28515625" customWidth="1"/>
  </cols>
  <sheetData>
    <row r="1" spans="1:12" ht="27.75" customHeight="1" x14ac:dyDescent="0.25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</row>
    <row r="2" spans="1:12" ht="96" customHeight="1" x14ac:dyDescent="0.25">
      <c r="A2" s="3" t="s">
        <v>1</v>
      </c>
      <c r="B2" s="3" t="s">
        <v>2</v>
      </c>
      <c r="C2" s="3" t="s">
        <v>3</v>
      </c>
      <c r="D2" s="4" t="s">
        <v>4</v>
      </c>
      <c r="E2" s="3" t="s">
        <v>59</v>
      </c>
      <c r="F2" s="3" t="s">
        <v>60</v>
      </c>
      <c r="G2" s="3" t="s">
        <v>61</v>
      </c>
      <c r="H2" s="3" t="s">
        <v>62</v>
      </c>
      <c r="I2" s="14" t="s">
        <v>63</v>
      </c>
      <c r="J2" s="14" t="s">
        <v>58</v>
      </c>
    </row>
    <row r="3" spans="1:12" ht="58.5" customHeight="1" x14ac:dyDescent="0.25">
      <c r="A3" s="5">
        <v>1</v>
      </c>
      <c r="B3" s="6" t="s">
        <v>5</v>
      </c>
      <c r="C3" s="6" t="s">
        <v>6</v>
      </c>
      <c r="D3" s="7">
        <v>1</v>
      </c>
      <c r="E3" s="8">
        <v>14042000</v>
      </c>
      <c r="F3" s="8">
        <v>14463260</v>
      </c>
      <c r="G3" s="8">
        <v>15165360</v>
      </c>
      <c r="H3" s="17">
        <f>IF(COUNT(E3:G3)=0,"",AVERAGE(E3:G3))</f>
        <v>14556873.333333334</v>
      </c>
      <c r="I3" s="15">
        <v>3</v>
      </c>
      <c r="J3" s="17">
        <f>(I3*H3)</f>
        <v>43670620</v>
      </c>
      <c r="L3">
        <f>(E3+F3+G3)/3</f>
        <v>14556873.333333334</v>
      </c>
    </row>
    <row r="4" spans="1:12" ht="48" customHeight="1" x14ac:dyDescent="0.25">
      <c r="A4" s="5">
        <v>2</v>
      </c>
      <c r="B4" s="6" t="s">
        <v>7</v>
      </c>
      <c r="C4" s="6" t="s">
        <v>8</v>
      </c>
      <c r="D4" s="7">
        <v>1</v>
      </c>
      <c r="E4" s="8">
        <v>333200</v>
      </c>
      <c r="F4" s="8">
        <v>339864</v>
      </c>
      <c r="G4" s="8">
        <v>356524</v>
      </c>
      <c r="H4" s="17">
        <f t="shared" ref="H4:H40" si="0">IF(COUNT(E4:G4)=0,"",AVERAGE(E4:G4))</f>
        <v>343196</v>
      </c>
      <c r="I4" s="15">
        <v>1</v>
      </c>
      <c r="J4" s="17">
        <f t="shared" ref="J4:J40" si="1">(I4*H4)</f>
        <v>343196</v>
      </c>
    </row>
    <row r="5" spans="1:12" ht="42.75" customHeight="1" x14ac:dyDescent="0.25">
      <c r="A5" s="5">
        <v>3</v>
      </c>
      <c r="B5" s="6" t="s">
        <v>9</v>
      </c>
      <c r="C5" s="6" t="s">
        <v>10</v>
      </c>
      <c r="D5" s="7">
        <v>1</v>
      </c>
      <c r="E5" s="8">
        <v>1387540</v>
      </c>
      <c r="F5" s="8">
        <v>1415386</v>
      </c>
      <c r="G5" s="8">
        <v>1484763</v>
      </c>
      <c r="H5" s="17">
        <f t="shared" si="0"/>
        <v>1429229.6666666667</v>
      </c>
      <c r="I5" s="15">
        <v>1</v>
      </c>
      <c r="J5" s="17">
        <f t="shared" si="1"/>
        <v>1429229.6666666667</v>
      </c>
    </row>
    <row r="6" spans="1:12" ht="48.75" customHeight="1" x14ac:dyDescent="0.25">
      <c r="A6" s="5">
        <v>4</v>
      </c>
      <c r="B6" s="6" t="s">
        <v>11</v>
      </c>
      <c r="C6" s="6" t="s">
        <v>10</v>
      </c>
      <c r="D6" s="7">
        <v>1</v>
      </c>
      <c r="E6" s="8">
        <v>3022600</v>
      </c>
      <c r="F6" s="8">
        <v>3173730</v>
      </c>
      <c r="G6" s="8">
        <v>3203956</v>
      </c>
      <c r="H6" s="17">
        <f t="shared" si="0"/>
        <v>3133428.6666666665</v>
      </c>
      <c r="I6" s="15">
        <v>1</v>
      </c>
      <c r="J6" s="17">
        <f t="shared" si="1"/>
        <v>3133428.6666666665</v>
      </c>
    </row>
    <row r="7" spans="1:12" ht="48" customHeight="1" x14ac:dyDescent="0.25">
      <c r="A7" s="5">
        <v>5</v>
      </c>
      <c r="B7" s="6" t="s">
        <v>12</v>
      </c>
      <c r="C7" s="6" t="s">
        <v>10</v>
      </c>
      <c r="D7" s="7">
        <v>1</v>
      </c>
      <c r="E7" s="8">
        <v>8115800</v>
      </c>
      <c r="F7" s="8">
        <v>8440432</v>
      </c>
      <c r="G7" s="8">
        <v>8765064</v>
      </c>
      <c r="H7" s="17">
        <f t="shared" si="0"/>
        <v>8440432</v>
      </c>
      <c r="I7" s="15">
        <v>1</v>
      </c>
      <c r="J7" s="17">
        <f t="shared" si="1"/>
        <v>8440432</v>
      </c>
    </row>
    <row r="8" spans="1:12" ht="60" customHeight="1" x14ac:dyDescent="0.25">
      <c r="A8" s="5">
        <v>6</v>
      </c>
      <c r="B8" s="6" t="s">
        <v>13</v>
      </c>
      <c r="C8" s="6" t="s">
        <v>14</v>
      </c>
      <c r="D8" s="7">
        <v>1</v>
      </c>
      <c r="E8" s="8">
        <v>169575</v>
      </c>
      <c r="F8" s="8">
        <v>176358</v>
      </c>
      <c r="G8" s="8">
        <v>179809</v>
      </c>
      <c r="H8" s="17">
        <f t="shared" si="0"/>
        <v>175247.33333333334</v>
      </c>
      <c r="I8" s="15">
        <v>2</v>
      </c>
      <c r="J8" s="17">
        <f t="shared" si="1"/>
        <v>350494.66666666669</v>
      </c>
    </row>
    <row r="9" spans="1:12" ht="51" customHeight="1" x14ac:dyDescent="0.25">
      <c r="A9" s="5">
        <v>7</v>
      </c>
      <c r="B9" s="6" t="s">
        <v>15</v>
      </c>
      <c r="C9" s="6" t="s">
        <v>16</v>
      </c>
      <c r="D9" s="7">
        <v>1</v>
      </c>
      <c r="E9" s="8">
        <v>56644</v>
      </c>
      <c r="F9" s="8">
        <v>57834</v>
      </c>
      <c r="G9" s="8">
        <v>60214</v>
      </c>
      <c r="H9" s="17">
        <f t="shared" si="0"/>
        <v>58230.666666666664</v>
      </c>
      <c r="I9" s="15">
        <v>3</v>
      </c>
      <c r="J9" s="17">
        <f t="shared" si="1"/>
        <v>174692</v>
      </c>
    </row>
    <row r="10" spans="1:12" ht="39.75" customHeight="1" x14ac:dyDescent="0.25">
      <c r="A10" s="5">
        <v>8</v>
      </c>
      <c r="B10" s="6" t="s">
        <v>17</v>
      </c>
      <c r="C10" s="6" t="s">
        <v>16</v>
      </c>
      <c r="D10" s="7">
        <v>1</v>
      </c>
      <c r="E10" s="8">
        <v>96866</v>
      </c>
      <c r="F10" s="8">
        <v>99841</v>
      </c>
      <c r="G10" s="8">
        <v>103649</v>
      </c>
      <c r="H10" s="17">
        <f t="shared" si="0"/>
        <v>100118.66666666667</v>
      </c>
      <c r="I10" s="15">
        <v>1</v>
      </c>
      <c r="J10" s="17">
        <f t="shared" si="1"/>
        <v>100118.66666666667</v>
      </c>
    </row>
    <row r="11" spans="1:12" ht="47.25" customHeight="1" x14ac:dyDescent="0.25">
      <c r="A11" s="5">
        <v>9</v>
      </c>
      <c r="B11" s="6" t="s">
        <v>18</v>
      </c>
      <c r="C11" s="6" t="s">
        <v>19</v>
      </c>
      <c r="D11" s="7">
        <v>1</v>
      </c>
      <c r="E11" s="8">
        <v>4142000</v>
      </c>
      <c r="F11" s="8">
        <v>4266300</v>
      </c>
      <c r="G11" s="8">
        <v>4390600</v>
      </c>
      <c r="H11" s="17">
        <f t="shared" si="0"/>
        <v>4266300</v>
      </c>
      <c r="I11" s="15">
        <v>1</v>
      </c>
      <c r="J11" s="17">
        <f t="shared" si="1"/>
        <v>4266300</v>
      </c>
    </row>
    <row r="12" spans="1:12" ht="53.25" customHeight="1" x14ac:dyDescent="0.25">
      <c r="A12" s="5">
        <v>10</v>
      </c>
      <c r="B12" s="6" t="s">
        <v>20</v>
      </c>
      <c r="C12" s="6" t="s">
        <v>19</v>
      </c>
      <c r="D12" s="7">
        <v>1</v>
      </c>
      <c r="E12" s="8">
        <v>4142000</v>
      </c>
      <c r="F12" s="8">
        <v>4224900</v>
      </c>
      <c r="G12" s="8">
        <v>4390600</v>
      </c>
      <c r="H12" s="17">
        <f t="shared" si="0"/>
        <v>4252500</v>
      </c>
      <c r="I12" s="15">
        <v>1</v>
      </c>
      <c r="J12" s="17">
        <f t="shared" si="1"/>
        <v>4252500</v>
      </c>
    </row>
    <row r="13" spans="1:12" ht="48" customHeight="1" x14ac:dyDescent="0.25">
      <c r="A13" s="5">
        <v>11</v>
      </c>
      <c r="B13" s="6" t="s">
        <v>21</v>
      </c>
      <c r="C13" s="6" t="s">
        <v>19</v>
      </c>
      <c r="D13" s="7">
        <v>1</v>
      </c>
      <c r="E13" s="8">
        <v>914000</v>
      </c>
      <c r="F13" s="8">
        <v>950600</v>
      </c>
      <c r="G13" s="8">
        <v>987200</v>
      </c>
      <c r="H13" s="17">
        <f t="shared" si="0"/>
        <v>950600</v>
      </c>
      <c r="I13" s="15">
        <v>1</v>
      </c>
      <c r="J13" s="17">
        <f t="shared" si="1"/>
        <v>950600</v>
      </c>
    </row>
    <row r="14" spans="1:12" ht="47.25" customHeight="1" x14ac:dyDescent="0.25">
      <c r="A14" s="5">
        <v>12</v>
      </c>
      <c r="B14" s="6" t="s">
        <v>22</v>
      </c>
      <c r="C14" s="6" t="s">
        <v>23</v>
      </c>
      <c r="D14" s="7">
        <v>1</v>
      </c>
      <c r="E14" s="8">
        <v>238000</v>
      </c>
      <c r="F14" s="8">
        <v>242760</v>
      </c>
      <c r="G14" s="8">
        <v>252280</v>
      </c>
      <c r="H14" s="17">
        <f t="shared" si="0"/>
        <v>244346.66666666666</v>
      </c>
      <c r="I14" s="15">
        <v>3</v>
      </c>
      <c r="J14" s="17">
        <f t="shared" si="1"/>
        <v>733040</v>
      </c>
    </row>
    <row r="15" spans="1:12" ht="42.75" customHeight="1" x14ac:dyDescent="0.25">
      <c r="A15" s="5">
        <v>13</v>
      </c>
      <c r="B15" s="6" t="s">
        <v>24</v>
      </c>
      <c r="C15" s="6" t="s">
        <v>23</v>
      </c>
      <c r="D15" s="7">
        <v>1</v>
      </c>
      <c r="E15" s="8">
        <v>285600</v>
      </c>
      <c r="F15" s="8">
        <v>297024</v>
      </c>
      <c r="G15" s="8">
        <v>308448</v>
      </c>
      <c r="H15" s="17">
        <f t="shared" si="0"/>
        <v>297024</v>
      </c>
      <c r="I15" s="15">
        <v>3</v>
      </c>
      <c r="J15" s="17">
        <f t="shared" si="1"/>
        <v>891072</v>
      </c>
    </row>
    <row r="16" spans="1:12" ht="36" customHeight="1" x14ac:dyDescent="0.25">
      <c r="A16" s="5">
        <v>14</v>
      </c>
      <c r="B16" s="6" t="s">
        <v>25</v>
      </c>
      <c r="C16" s="6" t="s">
        <v>23</v>
      </c>
      <c r="D16" s="7">
        <v>1</v>
      </c>
      <c r="E16" s="8">
        <v>309400</v>
      </c>
      <c r="F16" s="8">
        <v>321776</v>
      </c>
      <c r="G16" s="8">
        <v>327964</v>
      </c>
      <c r="H16" s="17">
        <f t="shared" si="0"/>
        <v>319713.33333333331</v>
      </c>
      <c r="I16" s="15">
        <v>3</v>
      </c>
      <c r="J16" s="17">
        <f t="shared" si="1"/>
        <v>959140</v>
      </c>
    </row>
    <row r="17" spans="1:10" ht="39.75" customHeight="1" x14ac:dyDescent="0.25">
      <c r="A17" s="5">
        <v>15</v>
      </c>
      <c r="B17" s="9" t="s">
        <v>26</v>
      </c>
      <c r="C17" s="6" t="s">
        <v>23</v>
      </c>
      <c r="D17" s="7">
        <v>1</v>
      </c>
      <c r="E17" s="8">
        <v>3022600</v>
      </c>
      <c r="F17" s="8">
        <v>3113278</v>
      </c>
      <c r="G17" s="8">
        <v>3173730</v>
      </c>
      <c r="H17" s="17">
        <f t="shared" si="0"/>
        <v>3103202.6666666665</v>
      </c>
      <c r="I17" s="15">
        <v>1</v>
      </c>
      <c r="J17" s="17">
        <f t="shared" si="1"/>
        <v>3103202.6666666665</v>
      </c>
    </row>
    <row r="18" spans="1:10" ht="38.25" customHeight="1" x14ac:dyDescent="0.25">
      <c r="A18" s="5">
        <v>16</v>
      </c>
      <c r="B18" s="9" t="s">
        <v>27</v>
      </c>
      <c r="C18" s="6" t="s">
        <v>23</v>
      </c>
      <c r="D18" s="7">
        <v>1</v>
      </c>
      <c r="E18" s="8">
        <v>952000</v>
      </c>
      <c r="F18" s="8">
        <v>999600</v>
      </c>
      <c r="G18" s="8">
        <v>1028160</v>
      </c>
      <c r="H18" s="17">
        <f t="shared" si="0"/>
        <v>993253.33333333337</v>
      </c>
      <c r="I18" s="15">
        <v>1</v>
      </c>
      <c r="J18" s="17">
        <f t="shared" si="1"/>
        <v>993253.33333333337</v>
      </c>
    </row>
    <row r="19" spans="1:10" ht="39" customHeight="1" x14ac:dyDescent="0.25">
      <c r="A19" s="5">
        <v>17</v>
      </c>
      <c r="B19" s="9" t="s">
        <v>28</v>
      </c>
      <c r="C19" s="6" t="s">
        <v>23</v>
      </c>
      <c r="D19" s="7">
        <v>1</v>
      </c>
      <c r="E19" s="8">
        <v>5422830</v>
      </c>
      <c r="F19" s="8">
        <v>5640600</v>
      </c>
      <c r="G19" s="8">
        <v>5694150</v>
      </c>
      <c r="H19" s="17">
        <f t="shared" si="0"/>
        <v>5585860</v>
      </c>
      <c r="I19" s="15">
        <v>1</v>
      </c>
      <c r="J19" s="17">
        <f t="shared" si="1"/>
        <v>5585860</v>
      </c>
    </row>
    <row r="20" spans="1:10" ht="58.5" customHeight="1" x14ac:dyDescent="0.25">
      <c r="A20" s="5">
        <v>18</v>
      </c>
      <c r="B20" s="9" t="s">
        <v>29</v>
      </c>
      <c r="C20" s="6" t="s">
        <v>30</v>
      </c>
      <c r="D20" s="7">
        <v>1</v>
      </c>
      <c r="E20" s="8">
        <v>600593</v>
      </c>
      <c r="F20" s="8">
        <v>624631</v>
      </c>
      <c r="G20" s="8">
        <v>648669</v>
      </c>
      <c r="H20" s="17">
        <f t="shared" si="0"/>
        <v>624631</v>
      </c>
      <c r="I20" s="15">
        <v>1</v>
      </c>
      <c r="J20" s="17">
        <f t="shared" si="1"/>
        <v>624631</v>
      </c>
    </row>
    <row r="21" spans="1:10" ht="53.25" customHeight="1" x14ac:dyDescent="0.25">
      <c r="A21" s="5">
        <v>19</v>
      </c>
      <c r="B21" s="9" t="s">
        <v>31</v>
      </c>
      <c r="C21" s="6" t="s">
        <v>30</v>
      </c>
      <c r="D21" s="7">
        <v>1</v>
      </c>
      <c r="E21" s="8">
        <v>1033277</v>
      </c>
      <c r="F21" s="8">
        <v>1053983</v>
      </c>
      <c r="G21" s="8">
        <v>1115982</v>
      </c>
      <c r="H21" s="17">
        <f t="shared" si="0"/>
        <v>1067747.3333333333</v>
      </c>
      <c r="I21" s="15">
        <v>1</v>
      </c>
      <c r="J21" s="17">
        <f t="shared" si="1"/>
        <v>1067747.3333333333</v>
      </c>
    </row>
    <row r="22" spans="1:10" ht="51.75" customHeight="1" x14ac:dyDescent="0.25">
      <c r="A22" s="5">
        <v>20</v>
      </c>
      <c r="B22" s="9" t="s">
        <v>32</v>
      </c>
      <c r="C22" s="6" t="s">
        <v>30</v>
      </c>
      <c r="D22" s="7">
        <v>1</v>
      </c>
      <c r="E22" s="8">
        <v>1864849</v>
      </c>
      <c r="F22" s="8">
        <v>1958145</v>
      </c>
      <c r="G22" s="8">
        <v>1995392</v>
      </c>
      <c r="H22" s="17">
        <f t="shared" si="0"/>
        <v>1939462</v>
      </c>
      <c r="I22" s="15">
        <v>1</v>
      </c>
      <c r="J22" s="17">
        <f t="shared" si="1"/>
        <v>1939462</v>
      </c>
    </row>
    <row r="23" spans="1:10" ht="48.75" customHeight="1" x14ac:dyDescent="0.25">
      <c r="A23" s="5">
        <v>21</v>
      </c>
      <c r="B23" s="6" t="s">
        <v>33</v>
      </c>
      <c r="C23" s="6" t="s">
        <v>23</v>
      </c>
      <c r="D23" s="7">
        <v>1</v>
      </c>
      <c r="E23" s="8">
        <v>333200</v>
      </c>
      <c r="F23" s="8">
        <v>343196</v>
      </c>
      <c r="G23" s="8">
        <v>356524</v>
      </c>
      <c r="H23" s="17">
        <f t="shared" si="0"/>
        <v>344306.66666666669</v>
      </c>
      <c r="I23" s="15">
        <v>1</v>
      </c>
      <c r="J23" s="17">
        <f t="shared" si="1"/>
        <v>344306.66666666669</v>
      </c>
    </row>
    <row r="24" spans="1:10" ht="38.25" customHeight="1" x14ac:dyDescent="0.25">
      <c r="A24" s="5">
        <v>22</v>
      </c>
      <c r="B24" s="6" t="s">
        <v>34</v>
      </c>
      <c r="C24" s="6" t="s">
        <v>23</v>
      </c>
      <c r="D24" s="7">
        <v>1</v>
      </c>
      <c r="E24" s="8">
        <v>1021020</v>
      </c>
      <c r="F24" s="8">
        <v>1041488</v>
      </c>
      <c r="G24" s="8">
        <v>1072071</v>
      </c>
      <c r="H24" s="17">
        <f t="shared" si="0"/>
        <v>1044859.6666666666</v>
      </c>
      <c r="I24" s="15">
        <v>1</v>
      </c>
      <c r="J24" s="17">
        <f t="shared" si="1"/>
        <v>1044859.6666666666</v>
      </c>
    </row>
    <row r="25" spans="1:10" ht="44.25" customHeight="1" x14ac:dyDescent="0.25">
      <c r="A25" s="5">
        <v>23</v>
      </c>
      <c r="B25" s="6" t="s">
        <v>35</v>
      </c>
      <c r="C25" s="6" t="s">
        <v>36</v>
      </c>
      <c r="D25" s="7">
        <v>1</v>
      </c>
      <c r="E25" s="8">
        <v>811580</v>
      </c>
      <c r="F25" s="8">
        <v>827883</v>
      </c>
      <c r="G25" s="8">
        <v>852159</v>
      </c>
      <c r="H25" s="17">
        <f t="shared" si="0"/>
        <v>830540.66666666663</v>
      </c>
      <c r="I25" s="15">
        <v>1</v>
      </c>
      <c r="J25" s="17">
        <f t="shared" si="1"/>
        <v>830540.66666666663</v>
      </c>
    </row>
    <row r="26" spans="1:10" ht="47.25" customHeight="1" x14ac:dyDescent="0.25">
      <c r="A26" s="5">
        <v>24</v>
      </c>
      <c r="B26" s="9" t="s">
        <v>37</v>
      </c>
      <c r="C26" s="6" t="s">
        <v>23</v>
      </c>
      <c r="D26" s="7">
        <v>1</v>
      </c>
      <c r="E26" s="8">
        <v>999600</v>
      </c>
      <c r="F26" s="8">
        <v>1039584</v>
      </c>
      <c r="G26" s="8">
        <v>1079568</v>
      </c>
      <c r="H26" s="17">
        <f t="shared" si="0"/>
        <v>1039584</v>
      </c>
      <c r="I26" s="15">
        <v>1</v>
      </c>
      <c r="J26" s="17">
        <f t="shared" si="1"/>
        <v>1039584</v>
      </c>
    </row>
    <row r="27" spans="1:10" ht="120" customHeight="1" x14ac:dyDescent="0.25">
      <c r="A27" s="5">
        <v>25</v>
      </c>
      <c r="B27" s="6" t="s">
        <v>38</v>
      </c>
      <c r="C27" s="6" t="s">
        <v>39</v>
      </c>
      <c r="D27" s="7">
        <v>1</v>
      </c>
      <c r="E27" s="8">
        <v>2406656</v>
      </c>
      <c r="F27" s="8">
        <v>2527084</v>
      </c>
      <c r="G27" s="8">
        <v>2575160</v>
      </c>
      <c r="H27" s="17">
        <f t="shared" si="0"/>
        <v>2502966.6666666665</v>
      </c>
      <c r="I27" s="15">
        <v>4</v>
      </c>
      <c r="J27" s="17">
        <f t="shared" si="1"/>
        <v>10011866.666666666</v>
      </c>
    </row>
    <row r="28" spans="1:10" ht="63.75" customHeight="1" x14ac:dyDescent="0.25">
      <c r="A28" s="5">
        <v>26</v>
      </c>
      <c r="B28" s="6" t="s">
        <v>40</v>
      </c>
      <c r="C28" s="6" t="s">
        <v>41</v>
      </c>
      <c r="D28" s="7">
        <v>1</v>
      </c>
      <c r="E28" s="8">
        <v>7130956</v>
      </c>
      <c r="F28" s="8">
        <v>7344918</v>
      </c>
      <c r="G28" s="8">
        <v>7701442</v>
      </c>
      <c r="H28" s="17">
        <f t="shared" si="0"/>
        <v>7392438.666666667</v>
      </c>
      <c r="I28" s="15">
        <v>4</v>
      </c>
      <c r="J28" s="17">
        <f t="shared" si="1"/>
        <v>29569754.666666668</v>
      </c>
    </row>
    <row r="29" spans="1:10" ht="64.5" customHeight="1" x14ac:dyDescent="0.25">
      <c r="A29" s="5">
        <v>27</v>
      </c>
      <c r="B29" s="6" t="s">
        <v>42</v>
      </c>
      <c r="C29" s="6" t="s">
        <v>41</v>
      </c>
      <c r="D29" s="7">
        <v>1</v>
      </c>
      <c r="E29" s="8">
        <v>1466080</v>
      </c>
      <c r="F29" s="8">
        <v>1510110</v>
      </c>
      <c r="G29" s="8">
        <v>1568777</v>
      </c>
      <c r="H29" s="17">
        <f t="shared" si="0"/>
        <v>1514989</v>
      </c>
      <c r="I29" s="15">
        <v>4</v>
      </c>
      <c r="J29" s="17">
        <f t="shared" si="1"/>
        <v>6059956</v>
      </c>
    </row>
    <row r="30" spans="1:10" ht="69.75" customHeight="1" x14ac:dyDescent="0.25">
      <c r="A30" s="5">
        <v>28</v>
      </c>
      <c r="B30" s="6" t="s">
        <v>43</v>
      </c>
      <c r="C30" s="6" t="s">
        <v>41</v>
      </c>
      <c r="D30" s="7">
        <v>1</v>
      </c>
      <c r="E30" s="8">
        <v>1122289</v>
      </c>
      <c r="F30" s="8">
        <v>1155966</v>
      </c>
      <c r="G30" s="8">
        <v>1212134</v>
      </c>
      <c r="H30" s="17">
        <f t="shared" si="0"/>
        <v>1163463</v>
      </c>
      <c r="I30" s="15">
        <v>4</v>
      </c>
      <c r="J30" s="17">
        <f t="shared" si="1"/>
        <v>4653852</v>
      </c>
    </row>
    <row r="31" spans="1:10" ht="70.5" customHeight="1" x14ac:dyDescent="0.25">
      <c r="A31" s="5">
        <v>29</v>
      </c>
      <c r="B31" s="6" t="s">
        <v>44</v>
      </c>
      <c r="C31" s="6" t="s">
        <v>41</v>
      </c>
      <c r="D31" s="7">
        <v>1</v>
      </c>
      <c r="E31" s="8">
        <v>1888292</v>
      </c>
      <c r="F31" s="8">
        <v>1926134</v>
      </c>
      <c r="G31" s="8">
        <v>2039422</v>
      </c>
      <c r="H31" s="17">
        <f t="shared" si="0"/>
        <v>1951282.6666666667</v>
      </c>
      <c r="I31" s="15">
        <v>4</v>
      </c>
      <c r="J31" s="17">
        <f t="shared" si="1"/>
        <v>7805130.666666667</v>
      </c>
    </row>
    <row r="32" spans="1:10" ht="59.25" customHeight="1" x14ac:dyDescent="0.25">
      <c r="A32" s="5">
        <v>30</v>
      </c>
      <c r="B32" s="6" t="s">
        <v>45</v>
      </c>
      <c r="C32" s="6" t="s">
        <v>41</v>
      </c>
      <c r="D32" s="7">
        <v>1</v>
      </c>
      <c r="E32" s="8">
        <v>1253784</v>
      </c>
      <c r="F32" s="8">
        <v>1291507</v>
      </c>
      <c r="G32" s="8">
        <v>1316497</v>
      </c>
      <c r="H32" s="17">
        <f t="shared" si="0"/>
        <v>1287262.6666666667</v>
      </c>
      <c r="I32" s="15">
        <v>4</v>
      </c>
      <c r="J32" s="17">
        <f t="shared" si="1"/>
        <v>5149050.666666667</v>
      </c>
    </row>
    <row r="33" spans="1:12" ht="54.75" customHeight="1" x14ac:dyDescent="0.25">
      <c r="A33" s="5">
        <v>31</v>
      </c>
      <c r="B33" s="6" t="s">
        <v>46</v>
      </c>
      <c r="C33" s="6" t="s">
        <v>36</v>
      </c>
      <c r="D33" s="7">
        <v>1</v>
      </c>
      <c r="E33" s="8">
        <v>285600</v>
      </c>
      <c r="F33" s="8">
        <v>299880</v>
      </c>
      <c r="G33" s="8">
        <v>299880</v>
      </c>
      <c r="H33" s="17">
        <f t="shared" si="0"/>
        <v>295120</v>
      </c>
      <c r="I33" s="15">
        <v>1</v>
      </c>
      <c r="J33" s="17">
        <f t="shared" si="1"/>
        <v>295120</v>
      </c>
    </row>
    <row r="34" spans="1:12" ht="48.75" customHeight="1" x14ac:dyDescent="0.25">
      <c r="A34" s="5">
        <v>32</v>
      </c>
      <c r="B34" s="6" t="s">
        <v>47</v>
      </c>
      <c r="C34" s="6" t="s">
        <v>23</v>
      </c>
      <c r="D34" s="7">
        <v>1</v>
      </c>
      <c r="E34" s="8">
        <v>285600</v>
      </c>
      <c r="F34" s="8">
        <v>294168</v>
      </c>
      <c r="G34" s="8">
        <v>299880</v>
      </c>
      <c r="H34" s="17">
        <f t="shared" si="0"/>
        <v>293216</v>
      </c>
      <c r="I34" s="15">
        <v>1</v>
      </c>
      <c r="J34" s="17">
        <f t="shared" si="1"/>
        <v>293216</v>
      </c>
    </row>
    <row r="35" spans="1:12" ht="57" customHeight="1" x14ac:dyDescent="0.25">
      <c r="A35" s="5">
        <v>33</v>
      </c>
      <c r="B35" s="10" t="s">
        <v>48</v>
      </c>
      <c r="C35" s="10" t="s">
        <v>49</v>
      </c>
      <c r="D35" s="11">
        <v>1</v>
      </c>
      <c r="E35" s="12">
        <v>1151682</v>
      </c>
      <c r="F35" s="12">
        <v>1197854</v>
      </c>
      <c r="G35" s="12">
        <v>1220821</v>
      </c>
      <c r="H35" s="17">
        <f t="shared" si="0"/>
        <v>1190119</v>
      </c>
      <c r="I35" s="15">
        <v>1</v>
      </c>
      <c r="J35" s="17">
        <f t="shared" si="1"/>
        <v>1190119</v>
      </c>
    </row>
    <row r="36" spans="1:12" ht="42.75" customHeight="1" x14ac:dyDescent="0.25">
      <c r="A36" s="5">
        <v>34</v>
      </c>
      <c r="B36" s="9" t="s">
        <v>50</v>
      </c>
      <c r="C36" s="9" t="s">
        <v>51</v>
      </c>
      <c r="D36" s="7">
        <v>1</v>
      </c>
      <c r="E36" s="8">
        <v>304640</v>
      </c>
      <c r="F36" s="8">
        <v>310828</v>
      </c>
      <c r="G36" s="8">
        <v>326060</v>
      </c>
      <c r="H36" s="17">
        <f t="shared" si="0"/>
        <v>313842.66666666669</v>
      </c>
      <c r="I36" s="15">
        <v>1</v>
      </c>
      <c r="J36" s="17">
        <f t="shared" si="1"/>
        <v>313842.66666666669</v>
      </c>
    </row>
    <row r="37" spans="1:12" ht="54" customHeight="1" x14ac:dyDescent="0.25">
      <c r="A37" s="5">
        <v>35</v>
      </c>
      <c r="B37" s="6" t="s">
        <v>52</v>
      </c>
      <c r="C37" s="7" t="s">
        <v>36</v>
      </c>
      <c r="D37" s="7">
        <v>1</v>
      </c>
      <c r="E37" s="8">
        <v>2618</v>
      </c>
      <c r="F37" s="8">
        <v>2856</v>
      </c>
      <c r="G37" s="8">
        <v>2856</v>
      </c>
      <c r="H37" s="17">
        <f t="shared" si="0"/>
        <v>2776.6666666666665</v>
      </c>
      <c r="I37" s="15">
        <v>16</v>
      </c>
      <c r="J37" s="17">
        <f t="shared" si="1"/>
        <v>44426.666666666664</v>
      </c>
    </row>
    <row r="38" spans="1:12" ht="43.5" customHeight="1" x14ac:dyDescent="0.25">
      <c r="A38" s="5">
        <v>36</v>
      </c>
      <c r="B38" s="6" t="s">
        <v>53</v>
      </c>
      <c r="C38" s="7" t="s">
        <v>36</v>
      </c>
      <c r="D38" s="7">
        <v>1</v>
      </c>
      <c r="E38" s="8">
        <v>516460</v>
      </c>
      <c r="F38" s="8">
        <v>532168</v>
      </c>
      <c r="G38" s="8">
        <v>552636</v>
      </c>
      <c r="H38" s="17">
        <f t="shared" si="0"/>
        <v>533754.66666666663</v>
      </c>
      <c r="I38" s="15">
        <v>1</v>
      </c>
      <c r="J38" s="17">
        <f t="shared" si="1"/>
        <v>533754.66666666663</v>
      </c>
    </row>
    <row r="39" spans="1:12" ht="67.5" customHeight="1" x14ac:dyDescent="0.25">
      <c r="A39" s="5">
        <v>37</v>
      </c>
      <c r="B39" s="9" t="s">
        <v>54</v>
      </c>
      <c r="C39" s="9" t="s">
        <v>55</v>
      </c>
      <c r="D39" s="7">
        <v>1</v>
      </c>
      <c r="E39" s="8">
        <v>5462814</v>
      </c>
      <c r="F39" s="8">
        <v>5572175</v>
      </c>
      <c r="G39" s="8">
        <v>5899901</v>
      </c>
      <c r="H39" s="17">
        <f t="shared" si="0"/>
        <v>5644963.333333333</v>
      </c>
      <c r="I39" s="15">
        <v>1</v>
      </c>
      <c r="J39" s="17">
        <f t="shared" si="1"/>
        <v>5644963.333333333</v>
      </c>
    </row>
    <row r="40" spans="1:12" ht="50.25" customHeight="1" x14ac:dyDescent="0.25">
      <c r="A40" s="5">
        <v>38</v>
      </c>
      <c r="B40" s="9" t="s">
        <v>56</v>
      </c>
      <c r="C40" s="9" t="s">
        <v>57</v>
      </c>
      <c r="D40" s="9">
        <v>1</v>
      </c>
      <c r="E40" s="8">
        <v>195160</v>
      </c>
      <c r="F40" s="8">
        <v>204918</v>
      </c>
      <c r="G40" s="8">
        <v>208845</v>
      </c>
      <c r="H40" s="17">
        <f t="shared" si="0"/>
        <v>202974.33333333334</v>
      </c>
      <c r="I40" s="15">
        <v>1</v>
      </c>
      <c r="J40" s="17">
        <f t="shared" si="1"/>
        <v>202974.33333333334</v>
      </c>
    </row>
    <row r="41" spans="1:12" ht="15.75" customHeight="1" x14ac:dyDescent="0.25">
      <c r="A41" s="20" t="s">
        <v>58</v>
      </c>
      <c r="B41" s="20"/>
      <c r="C41" s="20"/>
      <c r="D41" s="20"/>
      <c r="E41" s="13">
        <f>SUM(E3:E40)</f>
        <v>76789405</v>
      </c>
      <c r="F41" s="13">
        <f>SUM(F3:F40)</f>
        <v>79283019</v>
      </c>
      <c r="G41" s="13">
        <f>SUM(G3:G40)</f>
        <v>82217147</v>
      </c>
      <c r="H41" s="18">
        <f>SUM(H3:H40)</f>
        <v>79429857.000000015</v>
      </c>
      <c r="I41" s="15"/>
      <c r="J41" s="18">
        <f>SUM(J3:J40)</f>
        <v>158036338.33333331</v>
      </c>
      <c r="K41" s="16">
        <v>158037500</v>
      </c>
      <c r="L41" t="s">
        <v>64</v>
      </c>
    </row>
    <row r="42" spans="1:12" x14ac:dyDescent="0.25">
      <c r="H42" s="19"/>
    </row>
  </sheetData>
  <mergeCells count="2">
    <mergeCell ref="A41:D41"/>
    <mergeCell ref="A1:J1"/>
  </mergeCells>
  <pageMargins left="0.7" right="0.7" top="0.75" bottom="0.75" header="0.511811023622047" footer="0.511811023622047"/>
  <pageSetup paperSize="5" scale="62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EAD56-5C58-4838-B385-F49C7E2ABE7B}">
  <dimension ref="A1:L41"/>
  <sheetViews>
    <sheetView topLeftCell="A34" workbookViewId="0">
      <selection activeCell="D6" sqref="D6"/>
    </sheetView>
  </sheetViews>
  <sheetFormatPr baseColWidth="10" defaultColWidth="10.7109375" defaultRowHeight="15" x14ac:dyDescent="0.25"/>
  <cols>
    <col min="1" max="1" width="10.5703125" style="1" customWidth="1"/>
    <col min="2" max="2" width="55.7109375" customWidth="1"/>
    <col min="3" max="3" width="26.140625" style="2" customWidth="1"/>
    <col min="4" max="4" width="13.5703125" customWidth="1"/>
    <col min="5" max="5" width="14.5703125" hidden="1" customWidth="1"/>
    <col min="6" max="6" width="15.5703125" hidden="1" customWidth="1"/>
    <col min="7" max="7" width="15" hidden="1" customWidth="1"/>
    <col min="8" max="8" width="18.28515625" customWidth="1"/>
    <col min="9" max="9" width="13.28515625" hidden="1" customWidth="1"/>
    <col min="10" max="10" width="20.28515625" customWidth="1"/>
    <col min="11" max="11" width="16.5703125" customWidth="1"/>
    <col min="12" max="12" width="37.28515625" customWidth="1"/>
  </cols>
  <sheetData>
    <row r="1" spans="1:10" ht="27.75" customHeight="1" x14ac:dyDescent="0.25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96" customHeight="1" x14ac:dyDescent="0.25">
      <c r="A2" s="3" t="s">
        <v>1</v>
      </c>
      <c r="B2" s="3" t="s">
        <v>2</v>
      </c>
      <c r="C2" s="3" t="s">
        <v>3</v>
      </c>
      <c r="D2" s="4" t="s">
        <v>4</v>
      </c>
      <c r="E2" s="3" t="s">
        <v>59</v>
      </c>
      <c r="F2" s="3" t="s">
        <v>60</v>
      </c>
      <c r="G2" s="3" t="s">
        <v>61</v>
      </c>
      <c r="H2" s="3" t="s">
        <v>65</v>
      </c>
      <c r="I2" s="14" t="s">
        <v>63</v>
      </c>
      <c r="J2" s="14" t="s">
        <v>66</v>
      </c>
    </row>
    <row r="3" spans="1:10" ht="58.5" customHeight="1" x14ac:dyDescent="0.25">
      <c r="A3" s="5">
        <v>1</v>
      </c>
      <c r="B3" s="6" t="s">
        <v>5</v>
      </c>
      <c r="C3" s="6" t="s">
        <v>6</v>
      </c>
      <c r="D3" s="6">
        <v>3</v>
      </c>
      <c r="E3" s="8">
        <v>14042000</v>
      </c>
      <c r="F3" s="8">
        <v>14463260</v>
      </c>
      <c r="G3" s="8">
        <v>15165360</v>
      </c>
      <c r="H3" s="17">
        <f t="shared" ref="H3:H40" si="0">IF(COUNT(E3:G3)=0,"",AVERAGE(E3:G3))</f>
        <v>14556873.333333334</v>
      </c>
      <c r="I3" s="17">
        <v>3</v>
      </c>
      <c r="J3" s="17">
        <f t="shared" ref="J3:J40" si="1">(I3*H3)</f>
        <v>43670620</v>
      </c>
    </row>
    <row r="4" spans="1:10" ht="48" customHeight="1" x14ac:dyDescent="0.25">
      <c r="A4" s="5">
        <v>2</v>
      </c>
      <c r="B4" s="6" t="s">
        <v>7</v>
      </c>
      <c r="C4" s="6" t="s">
        <v>8</v>
      </c>
      <c r="D4" s="6">
        <v>1</v>
      </c>
      <c r="E4" s="8">
        <v>333200</v>
      </c>
      <c r="F4" s="8">
        <v>339864</v>
      </c>
      <c r="G4" s="8">
        <v>356524</v>
      </c>
      <c r="H4" s="17">
        <f t="shared" si="0"/>
        <v>343196</v>
      </c>
      <c r="I4" s="17">
        <v>1</v>
      </c>
      <c r="J4" s="17">
        <f t="shared" si="1"/>
        <v>343196</v>
      </c>
    </row>
    <row r="5" spans="1:10" ht="42.75" customHeight="1" x14ac:dyDescent="0.25">
      <c r="A5" s="5">
        <v>3</v>
      </c>
      <c r="B5" s="6" t="s">
        <v>9</v>
      </c>
      <c r="C5" s="6" t="s">
        <v>10</v>
      </c>
      <c r="D5" s="6">
        <v>1</v>
      </c>
      <c r="E5" s="8">
        <v>1387540</v>
      </c>
      <c r="F5" s="8">
        <v>1415386</v>
      </c>
      <c r="G5" s="8">
        <v>1484763</v>
      </c>
      <c r="H5" s="17">
        <f t="shared" si="0"/>
        <v>1429229.6666666667</v>
      </c>
      <c r="I5" s="17">
        <v>1</v>
      </c>
      <c r="J5" s="17">
        <f t="shared" si="1"/>
        <v>1429229.6666666667</v>
      </c>
    </row>
    <row r="6" spans="1:10" ht="48.75" customHeight="1" x14ac:dyDescent="0.25">
      <c r="A6" s="5">
        <v>4</v>
      </c>
      <c r="B6" s="6" t="s">
        <v>11</v>
      </c>
      <c r="C6" s="6" t="s">
        <v>10</v>
      </c>
      <c r="D6" s="6">
        <v>1</v>
      </c>
      <c r="E6" s="8">
        <v>3022600</v>
      </c>
      <c r="F6" s="8">
        <v>3173730</v>
      </c>
      <c r="G6" s="8">
        <v>3203956</v>
      </c>
      <c r="H6" s="17">
        <f t="shared" si="0"/>
        <v>3133428.6666666665</v>
      </c>
      <c r="I6" s="17">
        <v>1</v>
      </c>
      <c r="J6" s="17">
        <f t="shared" si="1"/>
        <v>3133428.6666666665</v>
      </c>
    </row>
    <row r="7" spans="1:10" ht="48" customHeight="1" x14ac:dyDescent="0.25">
      <c r="A7" s="5">
        <v>5</v>
      </c>
      <c r="B7" s="6" t="s">
        <v>12</v>
      </c>
      <c r="C7" s="6" t="s">
        <v>10</v>
      </c>
      <c r="D7" s="6">
        <v>1</v>
      </c>
      <c r="E7" s="8">
        <v>8115800</v>
      </c>
      <c r="F7" s="8">
        <v>8440432</v>
      </c>
      <c r="G7" s="8">
        <v>8765064</v>
      </c>
      <c r="H7" s="17">
        <f t="shared" si="0"/>
        <v>8440432</v>
      </c>
      <c r="I7" s="17">
        <v>1</v>
      </c>
      <c r="J7" s="17">
        <f t="shared" si="1"/>
        <v>8440432</v>
      </c>
    </row>
    <row r="8" spans="1:10" ht="60" customHeight="1" x14ac:dyDescent="0.25">
      <c r="A8" s="5">
        <v>6</v>
      </c>
      <c r="B8" s="6" t="s">
        <v>13</v>
      </c>
      <c r="C8" s="6" t="s">
        <v>14</v>
      </c>
      <c r="D8" s="6">
        <v>2</v>
      </c>
      <c r="E8" s="8">
        <v>169575</v>
      </c>
      <c r="F8" s="8">
        <v>176358</v>
      </c>
      <c r="G8" s="8">
        <v>179809</v>
      </c>
      <c r="H8" s="17">
        <f t="shared" si="0"/>
        <v>175247.33333333334</v>
      </c>
      <c r="I8" s="17">
        <v>2</v>
      </c>
      <c r="J8" s="17">
        <f t="shared" si="1"/>
        <v>350494.66666666669</v>
      </c>
    </row>
    <row r="9" spans="1:10" ht="51" customHeight="1" x14ac:dyDescent="0.25">
      <c r="A9" s="5">
        <v>7</v>
      </c>
      <c r="B9" s="6" t="s">
        <v>15</v>
      </c>
      <c r="C9" s="6" t="s">
        <v>16</v>
      </c>
      <c r="D9" s="6">
        <v>3</v>
      </c>
      <c r="E9" s="8">
        <v>56644</v>
      </c>
      <c r="F9" s="8">
        <v>57834</v>
      </c>
      <c r="G9" s="8">
        <v>60214</v>
      </c>
      <c r="H9" s="17">
        <f t="shared" si="0"/>
        <v>58230.666666666664</v>
      </c>
      <c r="I9" s="17">
        <v>3</v>
      </c>
      <c r="J9" s="17">
        <f t="shared" si="1"/>
        <v>174692</v>
      </c>
    </row>
    <row r="10" spans="1:10" ht="39.75" customHeight="1" x14ac:dyDescent="0.25">
      <c r="A10" s="5">
        <v>8</v>
      </c>
      <c r="B10" s="6" t="s">
        <v>17</v>
      </c>
      <c r="C10" s="6" t="s">
        <v>16</v>
      </c>
      <c r="D10" s="6">
        <v>1</v>
      </c>
      <c r="E10" s="8">
        <v>96866</v>
      </c>
      <c r="F10" s="8">
        <v>99841</v>
      </c>
      <c r="G10" s="8">
        <v>103649</v>
      </c>
      <c r="H10" s="17">
        <f t="shared" si="0"/>
        <v>100118.66666666667</v>
      </c>
      <c r="I10" s="17">
        <v>1</v>
      </c>
      <c r="J10" s="17">
        <f t="shared" si="1"/>
        <v>100118.66666666667</v>
      </c>
    </row>
    <row r="11" spans="1:10" ht="47.25" customHeight="1" x14ac:dyDescent="0.25">
      <c r="A11" s="5">
        <v>9</v>
      </c>
      <c r="B11" s="6" t="s">
        <v>18</v>
      </c>
      <c r="C11" s="6" t="s">
        <v>19</v>
      </c>
      <c r="D11" s="6">
        <v>1</v>
      </c>
      <c r="E11" s="8">
        <v>4142000</v>
      </c>
      <c r="F11" s="8">
        <v>4266300</v>
      </c>
      <c r="G11" s="8">
        <v>4390600</v>
      </c>
      <c r="H11" s="17">
        <f t="shared" si="0"/>
        <v>4266300</v>
      </c>
      <c r="I11" s="17">
        <v>1</v>
      </c>
      <c r="J11" s="17">
        <f t="shared" si="1"/>
        <v>4266300</v>
      </c>
    </row>
    <row r="12" spans="1:10" ht="53.25" customHeight="1" x14ac:dyDescent="0.25">
      <c r="A12" s="5">
        <v>10</v>
      </c>
      <c r="B12" s="6" t="s">
        <v>20</v>
      </c>
      <c r="C12" s="6" t="s">
        <v>19</v>
      </c>
      <c r="D12" s="6">
        <v>1</v>
      </c>
      <c r="E12" s="8">
        <v>4142000</v>
      </c>
      <c r="F12" s="8">
        <v>4224900</v>
      </c>
      <c r="G12" s="8">
        <v>4390600</v>
      </c>
      <c r="H12" s="17">
        <f t="shared" si="0"/>
        <v>4252500</v>
      </c>
      <c r="I12" s="17">
        <v>1</v>
      </c>
      <c r="J12" s="17">
        <f t="shared" si="1"/>
        <v>4252500</v>
      </c>
    </row>
    <row r="13" spans="1:10" ht="48" customHeight="1" x14ac:dyDescent="0.25">
      <c r="A13" s="5">
        <v>11</v>
      </c>
      <c r="B13" s="6" t="s">
        <v>21</v>
      </c>
      <c r="C13" s="6" t="s">
        <v>19</v>
      </c>
      <c r="D13" s="6">
        <v>1</v>
      </c>
      <c r="E13" s="8">
        <v>914000</v>
      </c>
      <c r="F13" s="8">
        <v>950600</v>
      </c>
      <c r="G13" s="8">
        <v>987200</v>
      </c>
      <c r="H13" s="17">
        <f t="shared" si="0"/>
        <v>950600</v>
      </c>
      <c r="I13" s="17">
        <v>1</v>
      </c>
      <c r="J13" s="17">
        <f t="shared" si="1"/>
        <v>950600</v>
      </c>
    </row>
    <row r="14" spans="1:10" ht="47.25" customHeight="1" x14ac:dyDescent="0.25">
      <c r="A14" s="5">
        <v>12</v>
      </c>
      <c r="B14" s="6" t="s">
        <v>22</v>
      </c>
      <c r="C14" s="6" t="s">
        <v>23</v>
      </c>
      <c r="D14" s="6">
        <v>3</v>
      </c>
      <c r="E14" s="8">
        <v>238000</v>
      </c>
      <c r="F14" s="8">
        <v>242760</v>
      </c>
      <c r="G14" s="8">
        <v>252280</v>
      </c>
      <c r="H14" s="17">
        <f t="shared" si="0"/>
        <v>244346.66666666666</v>
      </c>
      <c r="I14" s="17">
        <v>3</v>
      </c>
      <c r="J14" s="17">
        <f t="shared" si="1"/>
        <v>733040</v>
      </c>
    </row>
    <row r="15" spans="1:10" ht="42.75" customHeight="1" x14ac:dyDescent="0.25">
      <c r="A15" s="5">
        <v>13</v>
      </c>
      <c r="B15" s="6" t="s">
        <v>24</v>
      </c>
      <c r="C15" s="6" t="s">
        <v>23</v>
      </c>
      <c r="D15" s="6">
        <v>3</v>
      </c>
      <c r="E15" s="8">
        <v>285600</v>
      </c>
      <c r="F15" s="8">
        <v>297024</v>
      </c>
      <c r="G15" s="8">
        <v>308448</v>
      </c>
      <c r="H15" s="17">
        <f t="shared" si="0"/>
        <v>297024</v>
      </c>
      <c r="I15" s="17">
        <v>3</v>
      </c>
      <c r="J15" s="17">
        <f t="shared" si="1"/>
        <v>891072</v>
      </c>
    </row>
    <row r="16" spans="1:10" ht="36" customHeight="1" x14ac:dyDescent="0.25">
      <c r="A16" s="5">
        <v>14</v>
      </c>
      <c r="B16" s="6" t="s">
        <v>25</v>
      </c>
      <c r="C16" s="6" t="s">
        <v>23</v>
      </c>
      <c r="D16" s="6">
        <v>3</v>
      </c>
      <c r="E16" s="8">
        <v>309400</v>
      </c>
      <c r="F16" s="8">
        <v>321776</v>
      </c>
      <c r="G16" s="8">
        <v>327964</v>
      </c>
      <c r="H16" s="17">
        <f t="shared" si="0"/>
        <v>319713.33333333331</v>
      </c>
      <c r="I16" s="17">
        <v>3</v>
      </c>
      <c r="J16" s="17">
        <f t="shared" si="1"/>
        <v>959140</v>
      </c>
    </row>
    <row r="17" spans="1:10" ht="39.75" customHeight="1" x14ac:dyDescent="0.25">
      <c r="A17" s="5">
        <v>15</v>
      </c>
      <c r="B17" s="9" t="s">
        <v>26</v>
      </c>
      <c r="C17" s="6" t="s">
        <v>23</v>
      </c>
      <c r="D17" s="6">
        <v>1</v>
      </c>
      <c r="E17" s="8">
        <v>3022600</v>
      </c>
      <c r="F17" s="8">
        <v>3113278</v>
      </c>
      <c r="G17" s="8">
        <v>3173730</v>
      </c>
      <c r="H17" s="17">
        <f t="shared" si="0"/>
        <v>3103202.6666666665</v>
      </c>
      <c r="I17" s="17">
        <v>1</v>
      </c>
      <c r="J17" s="17">
        <f t="shared" si="1"/>
        <v>3103202.6666666665</v>
      </c>
    </row>
    <row r="18" spans="1:10" ht="38.25" customHeight="1" x14ac:dyDescent="0.25">
      <c r="A18" s="5">
        <v>16</v>
      </c>
      <c r="B18" s="9" t="s">
        <v>27</v>
      </c>
      <c r="C18" s="6" t="s">
        <v>23</v>
      </c>
      <c r="D18" s="6">
        <v>1</v>
      </c>
      <c r="E18" s="8">
        <v>952000</v>
      </c>
      <c r="F18" s="8">
        <v>999600</v>
      </c>
      <c r="G18" s="8">
        <v>1028160</v>
      </c>
      <c r="H18" s="17">
        <f t="shared" si="0"/>
        <v>993253.33333333337</v>
      </c>
      <c r="I18" s="17">
        <v>1</v>
      </c>
      <c r="J18" s="17">
        <f t="shared" si="1"/>
        <v>993253.33333333337</v>
      </c>
    </row>
    <row r="19" spans="1:10" ht="39" customHeight="1" x14ac:dyDescent="0.25">
      <c r="A19" s="5">
        <v>17</v>
      </c>
      <c r="B19" s="9" t="s">
        <v>28</v>
      </c>
      <c r="C19" s="6" t="s">
        <v>23</v>
      </c>
      <c r="D19" s="6">
        <v>1</v>
      </c>
      <c r="E19" s="8">
        <v>5422830</v>
      </c>
      <c r="F19" s="8">
        <v>5640600</v>
      </c>
      <c r="G19" s="8">
        <v>5694150</v>
      </c>
      <c r="H19" s="17">
        <f t="shared" si="0"/>
        <v>5585860</v>
      </c>
      <c r="I19" s="17">
        <v>1</v>
      </c>
      <c r="J19" s="17">
        <f t="shared" si="1"/>
        <v>5585860</v>
      </c>
    </row>
    <row r="20" spans="1:10" ht="58.5" customHeight="1" x14ac:dyDescent="0.25">
      <c r="A20" s="5">
        <v>18</v>
      </c>
      <c r="B20" s="9" t="s">
        <v>29</v>
      </c>
      <c r="C20" s="6" t="s">
        <v>30</v>
      </c>
      <c r="D20" s="6">
        <v>1</v>
      </c>
      <c r="E20" s="8">
        <v>600593</v>
      </c>
      <c r="F20" s="8">
        <v>624631</v>
      </c>
      <c r="G20" s="8">
        <v>648669</v>
      </c>
      <c r="H20" s="17">
        <f t="shared" si="0"/>
        <v>624631</v>
      </c>
      <c r="I20" s="17">
        <v>1</v>
      </c>
      <c r="J20" s="17">
        <f t="shared" si="1"/>
        <v>624631</v>
      </c>
    </row>
    <row r="21" spans="1:10" ht="53.25" customHeight="1" x14ac:dyDescent="0.25">
      <c r="A21" s="5">
        <v>19</v>
      </c>
      <c r="B21" s="9" t="s">
        <v>31</v>
      </c>
      <c r="C21" s="6" t="s">
        <v>30</v>
      </c>
      <c r="D21" s="6">
        <v>1</v>
      </c>
      <c r="E21" s="8">
        <v>1033277</v>
      </c>
      <c r="F21" s="8">
        <v>1053983</v>
      </c>
      <c r="G21" s="8">
        <v>1115982</v>
      </c>
      <c r="H21" s="17">
        <f t="shared" si="0"/>
        <v>1067747.3333333333</v>
      </c>
      <c r="I21" s="17">
        <v>1</v>
      </c>
      <c r="J21" s="17">
        <f t="shared" si="1"/>
        <v>1067747.3333333333</v>
      </c>
    </row>
    <row r="22" spans="1:10" ht="51.75" customHeight="1" x14ac:dyDescent="0.25">
      <c r="A22" s="5">
        <v>20</v>
      </c>
      <c r="B22" s="9" t="s">
        <v>32</v>
      </c>
      <c r="C22" s="6" t="s">
        <v>30</v>
      </c>
      <c r="D22" s="6">
        <v>1</v>
      </c>
      <c r="E22" s="8">
        <v>1864849</v>
      </c>
      <c r="F22" s="8">
        <v>1958145</v>
      </c>
      <c r="G22" s="8">
        <v>1995392</v>
      </c>
      <c r="H22" s="17">
        <f t="shared" si="0"/>
        <v>1939462</v>
      </c>
      <c r="I22" s="17">
        <v>1</v>
      </c>
      <c r="J22" s="17">
        <f t="shared" si="1"/>
        <v>1939462</v>
      </c>
    </row>
    <row r="23" spans="1:10" ht="48.75" customHeight="1" x14ac:dyDescent="0.25">
      <c r="A23" s="5">
        <v>21</v>
      </c>
      <c r="B23" s="6" t="s">
        <v>33</v>
      </c>
      <c r="C23" s="6" t="s">
        <v>23</v>
      </c>
      <c r="D23" s="6">
        <v>1</v>
      </c>
      <c r="E23" s="8">
        <v>333200</v>
      </c>
      <c r="F23" s="8">
        <v>343196</v>
      </c>
      <c r="G23" s="8">
        <v>356524</v>
      </c>
      <c r="H23" s="17">
        <f t="shared" si="0"/>
        <v>344306.66666666669</v>
      </c>
      <c r="I23" s="17">
        <v>1</v>
      </c>
      <c r="J23" s="17">
        <f t="shared" si="1"/>
        <v>344306.66666666669</v>
      </c>
    </row>
    <row r="24" spans="1:10" ht="38.25" customHeight="1" x14ac:dyDescent="0.25">
      <c r="A24" s="5">
        <v>22</v>
      </c>
      <c r="B24" s="6" t="s">
        <v>34</v>
      </c>
      <c r="C24" s="6" t="s">
        <v>23</v>
      </c>
      <c r="D24" s="6">
        <v>1</v>
      </c>
      <c r="E24" s="8">
        <v>1021020</v>
      </c>
      <c r="F24" s="8">
        <v>1041488</v>
      </c>
      <c r="G24" s="8">
        <v>1072071</v>
      </c>
      <c r="H24" s="17">
        <f t="shared" si="0"/>
        <v>1044859.6666666666</v>
      </c>
      <c r="I24" s="17">
        <v>1</v>
      </c>
      <c r="J24" s="17">
        <f t="shared" si="1"/>
        <v>1044859.6666666666</v>
      </c>
    </row>
    <row r="25" spans="1:10" ht="44.25" customHeight="1" x14ac:dyDescent="0.25">
      <c r="A25" s="5">
        <v>23</v>
      </c>
      <c r="B25" s="6" t="s">
        <v>35</v>
      </c>
      <c r="C25" s="6" t="s">
        <v>36</v>
      </c>
      <c r="D25" s="6">
        <v>1</v>
      </c>
      <c r="E25" s="8">
        <v>811580</v>
      </c>
      <c r="F25" s="8">
        <v>827883</v>
      </c>
      <c r="G25" s="8">
        <v>852159</v>
      </c>
      <c r="H25" s="17">
        <f t="shared" si="0"/>
        <v>830540.66666666663</v>
      </c>
      <c r="I25" s="17">
        <v>1</v>
      </c>
      <c r="J25" s="17">
        <f t="shared" si="1"/>
        <v>830540.66666666663</v>
      </c>
    </row>
    <row r="26" spans="1:10" ht="47.25" customHeight="1" x14ac:dyDescent="0.25">
      <c r="A26" s="5">
        <v>24</v>
      </c>
      <c r="B26" s="9" t="s">
        <v>37</v>
      </c>
      <c r="C26" s="6" t="s">
        <v>23</v>
      </c>
      <c r="D26" s="6">
        <v>1</v>
      </c>
      <c r="E26" s="8">
        <v>999600</v>
      </c>
      <c r="F26" s="8">
        <v>1039584</v>
      </c>
      <c r="G26" s="8">
        <v>1079568</v>
      </c>
      <c r="H26" s="17">
        <f t="shared" si="0"/>
        <v>1039584</v>
      </c>
      <c r="I26" s="17">
        <v>1</v>
      </c>
      <c r="J26" s="17">
        <f t="shared" si="1"/>
        <v>1039584</v>
      </c>
    </row>
    <row r="27" spans="1:10" ht="120" customHeight="1" x14ac:dyDescent="0.25">
      <c r="A27" s="5">
        <v>25</v>
      </c>
      <c r="B27" s="6" t="s">
        <v>38</v>
      </c>
      <c r="C27" s="6" t="s">
        <v>39</v>
      </c>
      <c r="D27" s="6">
        <v>4</v>
      </c>
      <c r="E27" s="8">
        <v>2406656</v>
      </c>
      <c r="F27" s="8">
        <v>2527084</v>
      </c>
      <c r="G27" s="8">
        <v>2575160</v>
      </c>
      <c r="H27" s="17">
        <f t="shared" si="0"/>
        <v>2502966.6666666665</v>
      </c>
      <c r="I27" s="17">
        <v>4</v>
      </c>
      <c r="J27" s="17">
        <f t="shared" si="1"/>
        <v>10011866.666666666</v>
      </c>
    </row>
    <row r="28" spans="1:10" ht="63.75" customHeight="1" x14ac:dyDescent="0.25">
      <c r="A28" s="5">
        <v>26</v>
      </c>
      <c r="B28" s="6" t="s">
        <v>40</v>
      </c>
      <c r="C28" s="6" t="s">
        <v>41</v>
      </c>
      <c r="D28" s="6">
        <v>4</v>
      </c>
      <c r="E28" s="8">
        <v>7130956</v>
      </c>
      <c r="F28" s="8">
        <v>7344918</v>
      </c>
      <c r="G28" s="8">
        <v>7701442</v>
      </c>
      <c r="H28" s="17">
        <f t="shared" si="0"/>
        <v>7392438.666666667</v>
      </c>
      <c r="I28" s="17">
        <v>4</v>
      </c>
      <c r="J28" s="17">
        <f t="shared" si="1"/>
        <v>29569754.666666668</v>
      </c>
    </row>
    <row r="29" spans="1:10" ht="64.5" customHeight="1" x14ac:dyDescent="0.25">
      <c r="A29" s="5">
        <v>27</v>
      </c>
      <c r="B29" s="6" t="s">
        <v>42</v>
      </c>
      <c r="C29" s="6" t="s">
        <v>41</v>
      </c>
      <c r="D29" s="6">
        <v>4</v>
      </c>
      <c r="E29" s="8">
        <v>1466080</v>
      </c>
      <c r="F29" s="8">
        <v>1510110</v>
      </c>
      <c r="G29" s="8">
        <v>1568777</v>
      </c>
      <c r="H29" s="17">
        <f t="shared" si="0"/>
        <v>1514989</v>
      </c>
      <c r="I29" s="17">
        <v>4</v>
      </c>
      <c r="J29" s="17">
        <f t="shared" si="1"/>
        <v>6059956</v>
      </c>
    </row>
    <row r="30" spans="1:10" ht="69.75" customHeight="1" x14ac:dyDescent="0.25">
      <c r="A30" s="5">
        <v>28</v>
      </c>
      <c r="B30" s="6" t="s">
        <v>43</v>
      </c>
      <c r="C30" s="6" t="s">
        <v>41</v>
      </c>
      <c r="D30" s="6">
        <v>4</v>
      </c>
      <c r="E30" s="8">
        <v>1122289</v>
      </c>
      <c r="F30" s="8">
        <v>1155966</v>
      </c>
      <c r="G30" s="8">
        <v>1212134</v>
      </c>
      <c r="H30" s="17">
        <f t="shared" si="0"/>
        <v>1163463</v>
      </c>
      <c r="I30" s="17">
        <v>4</v>
      </c>
      <c r="J30" s="17">
        <f t="shared" si="1"/>
        <v>4653852</v>
      </c>
    </row>
    <row r="31" spans="1:10" ht="70.5" customHeight="1" x14ac:dyDescent="0.25">
      <c r="A31" s="5">
        <v>29</v>
      </c>
      <c r="B31" s="6" t="s">
        <v>44</v>
      </c>
      <c r="C31" s="6" t="s">
        <v>41</v>
      </c>
      <c r="D31" s="6">
        <v>4</v>
      </c>
      <c r="E31" s="8">
        <v>1888292</v>
      </c>
      <c r="F31" s="8">
        <v>1926134</v>
      </c>
      <c r="G31" s="8">
        <v>2039422</v>
      </c>
      <c r="H31" s="17">
        <f t="shared" si="0"/>
        <v>1951282.6666666667</v>
      </c>
      <c r="I31" s="17">
        <v>4</v>
      </c>
      <c r="J31" s="17">
        <f t="shared" si="1"/>
        <v>7805130.666666667</v>
      </c>
    </row>
    <row r="32" spans="1:10" ht="59.25" customHeight="1" x14ac:dyDescent="0.25">
      <c r="A32" s="5">
        <v>30</v>
      </c>
      <c r="B32" s="6" t="s">
        <v>45</v>
      </c>
      <c r="C32" s="6" t="s">
        <v>41</v>
      </c>
      <c r="D32" s="6">
        <v>4</v>
      </c>
      <c r="E32" s="8">
        <v>1253784</v>
      </c>
      <c r="F32" s="8">
        <v>1291507</v>
      </c>
      <c r="G32" s="8">
        <v>1316497</v>
      </c>
      <c r="H32" s="17">
        <f t="shared" si="0"/>
        <v>1287262.6666666667</v>
      </c>
      <c r="I32" s="17">
        <v>4</v>
      </c>
      <c r="J32" s="17">
        <f t="shared" si="1"/>
        <v>5149050.666666667</v>
      </c>
    </row>
    <row r="33" spans="1:12" ht="54.75" customHeight="1" x14ac:dyDescent="0.25">
      <c r="A33" s="5">
        <v>31</v>
      </c>
      <c r="B33" s="6" t="s">
        <v>46</v>
      </c>
      <c r="C33" s="6" t="s">
        <v>36</v>
      </c>
      <c r="D33" s="6">
        <v>1</v>
      </c>
      <c r="E33" s="8">
        <v>285600</v>
      </c>
      <c r="F33" s="8">
        <v>299880</v>
      </c>
      <c r="G33" s="8">
        <v>299880</v>
      </c>
      <c r="H33" s="17">
        <f t="shared" si="0"/>
        <v>295120</v>
      </c>
      <c r="I33" s="17">
        <v>1</v>
      </c>
      <c r="J33" s="17">
        <f t="shared" si="1"/>
        <v>295120</v>
      </c>
    </row>
    <row r="34" spans="1:12" ht="48.75" customHeight="1" x14ac:dyDescent="0.25">
      <c r="A34" s="5">
        <v>32</v>
      </c>
      <c r="B34" s="6" t="s">
        <v>47</v>
      </c>
      <c r="C34" s="6" t="s">
        <v>23</v>
      </c>
      <c r="D34" s="6">
        <v>1</v>
      </c>
      <c r="E34" s="8">
        <v>285600</v>
      </c>
      <c r="F34" s="8">
        <v>294168</v>
      </c>
      <c r="G34" s="8">
        <v>299880</v>
      </c>
      <c r="H34" s="17">
        <f t="shared" si="0"/>
        <v>293216</v>
      </c>
      <c r="I34" s="17">
        <v>1</v>
      </c>
      <c r="J34" s="17">
        <f t="shared" si="1"/>
        <v>293216</v>
      </c>
    </row>
    <row r="35" spans="1:12" ht="57" customHeight="1" x14ac:dyDescent="0.25">
      <c r="A35" s="5">
        <v>33</v>
      </c>
      <c r="B35" s="10" t="s">
        <v>48</v>
      </c>
      <c r="C35" s="10" t="s">
        <v>49</v>
      </c>
      <c r="D35" s="6">
        <v>1</v>
      </c>
      <c r="E35" s="12">
        <v>1151682</v>
      </c>
      <c r="F35" s="12">
        <v>1197854</v>
      </c>
      <c r="G35" s="12">
        <v>1220821</v>
      </c>
      <c r="H35" s="17">
        <f t="shared" si="0"/>
        <v>1190119</v>
      </c>
      <c r="I35" s="17">
        <v>1</v>
      </c>
      <c r="J35" s="17">
        <f t="shared" si="1"/>
        <v>1190119</v>
      </c>
    </row>
    <row r="36" spans="1:12" ht="42.75" customHeight="1" x14ac:dyDescent="0.25">
      <c r="A36" s="5">
        <v>34</v>
      </c>
      <c r="B36" s="9" t="s">
        <v>50</v>
      </c>
      <c r="C36" s="9" t="s">
        <v>51</v>
      </c>
      <c r="D36" s="6">
        <v>1</v>
      </c>
      <c r="E36" s="8">
        <v>304640</v>
      </c>
      <c r="F36" s="8">
        <v>310828</v>
      </c>
      <c r="G36" s="8">
        <v>326060</v>
      </c>
      <c r="H36" s="17">
        <f t="shared" si="0"/>
        <v>313842.66666666669</v>
      </c>
      <c r="I36" s="17">
        <v>1</v>
      </c>
      <c r="J36" s="17">
        <f t="shared" si="1"/>
        <v>313842.66666666669</v>
      </c>
    </row>
    <row r="37" spans="1:12" ht="54" customHeight="1" x14ac:dyDescent="0.25">
      <c r="A37" s="5">
        <v>35</v>
      </c>
      <c r="B37" s="6" t="s">
        <v>52</v>
      </c>
      <c r="C37" s="7" t="s">
        <v>36</v>
      </c>
      <c r="D37" s="6">
        <v>16</v>
      </c>
      <c r="E37" s="8">
        <v>2618</v>
      </c>
      <c r="F37" s="8">
        <v>2856</v>
      </c>
      <c r="G37" s="8">
        <v>2856</v>
      </c>
      <c r="H37" s="17">
        <f t="shared" si="0"/>
        <v>2776.6666666666665</v>
      </c>
      <c r="I37" s="17">
        <v>16</v>
      </c>
      <c r="J37" s="17">
        <f t="shared" si="1"/>
        <v>44426.666666666664</v>
      </c>
    </row>
    <row r="38" spans="1:12" ht="43.5" customHeight="1" x14ac:dyDescent="0.25">
      <c r="A38" s="5">
        <v>36</v>
      </c>
      <c r="B38" s="6" t="s">
        <v>53</v>
      </c>
      <c r="C38" s="7" t="s">
        <v>36</v>
      </c>
      <c r="D38" s="6">
        <v>1</v>
      </c>
      <c r="E38" s="8">
        <v>516460</v>
      </c>
      <c r="F38" s="8">
        <v>532168</v>
      </c>
      <c r="G38" s="8">
        <v>552636</v>
      </c>
      <c r="H38" s="17">
        <f t="shared" si="0"/>
        <v>533754.66666666663</v>
      </c>
      <c r="I38" s="17">
        <v>1</v>
      </c>
      <c r="J38" s="17">
        <f t="shared" si="1"/>
        <v>533754.66666666663</v>
      </c>
    </row>
    <row r="39" spans="1:12" ht="67.5" customHeight="1" x14ac:dyDescent="0.25">
      <c r="A39" s="5">
        <v>37</v>
      </c>
      <c r="B39" s="9" t="s">
        <v>54</v>
      </c>
      <c r="C39" s="9" t="s">
        <v>55</v>
      </c>
      <c r="D39" s="6">
        <v>1</v>
      </c>
      <c r="E39" s="8">
        <v>5462814</v>
      </c>
      <c r="F39" s="8">
        <v>5572175</v>
      </c>
      <c r="G39" s="8">
        <v>5899901</v>
      </c>
      <c r="H39" s="17">
        <f t="shared" si="0"/>
        <v>5644963.333333333</v>
      </c>
      <c r="I39" s="17">
        <v>1</v>
      </c>
      <c r="J39" s="17">
        <f t="shared" si="1"/>
        <v>5644963.333333333</v>
      </c>
    </row>
    <row r="40" spans="1:12" ht="50.25" customHeight="1" x14ac:dyDescent="0.25">
      <c r="A40" s="5">
        <v>38</v>
      </c>
      <c r="B40" s="9" t="s">
        <v>56</v>
      </c>
      <c r="C40" s="9" t="s">
        <v>57</v>
      </c>
      <c r="D40" s="6">
        <v>1</v>
      </c>
      <c r="E40" s="8">
        <v>195160</v>
      </c>
      <c r="F40" s="8">
        <v>204918</v>
      </c>
      <c r="G40" s="8">
        <v>208845</v>
      </c>
      <c r="H40" s="17">
        <f t="shared" si="0"/>
        <v>202974.33333333334</v>
      </c>
      <c r="I40" s="17">
        <v>1</v>
      </c>
      <c r="J40" s="17">
        <f t="shared" si="1"/>
        <v>202974.33333333334</v>
      </c>
    </row>
    <row r="41" spans="1:12" ht="15.75" customHeight="1" x14ac:dyDescent="0.25">
      <c r="A41" s="20" t="s">
        <v>58</v>
      </c>
      <c r="B41" s="20"/>
      <c r="C41" s="20"/>
      <c r="D41" s="20"/>
      <c r="E41" s="13">
        <f>SUM(E3:E40)</f>
        <v>76789405</v>
      </c>
      <c r="F41" s="13">
        <f>SUM(F3:F40)</f>
        <v>79283019</v>
      </c>
      <c r="G41" s="13">
        <f>SUM(G3:G40)</f>
        <v>82217147</v>
      </c>
      <c r="H41" s="18">
        <f>SUM(H3:H40)</f>
        <v>79429857.000000015</v>
      </c>
      <c r="I41" s="18"/>
      <c r="J41" s="18">
        <f>SUM(J3:J40)</f>
        <v>158036338.33333331</v>
      </c>
      <c r="K41" s="16">
        <v>158037500</v>
      </c>
      <c r="L41" t="s">
        <v>64</v>
      </c>
    </row>
  </sheetData>
  <mergeCells count="2">
    <mergeCell ref="A1:J1"/>
    <mergeCell ref="A41:D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1EEC6-0C2A-45AA-853D-0350FB113979}">
  <dimension ref="A1:D39"/>
  <sheetViews>
    <sheetView topLeftCell="A22" workbookViewId="0">
      <selection activeCell="F2" sqref="F2"/>
    </sheetView>
  </sheetViews>
  <sheetFormatPr baseColWidth="10" defaultColWidth="10.7109375" defaultRowHeight="15" x14ac:dyDescent="0.25"/>
  <cols>
    <col min="1" max="1" width="10.5703125" style="1" customWidth="1"/>
    <col min="2" max="2" width="55.140625" customWidth="1"/>
    <col min="3" max="3" width="26.140625" style="2" customWidth="1"/>
    <col min="4" max="4" width="17.42578125" customWidth="1"/>
    <col min="5" max="5" width="16.5703125" customWidth="1"/>
    <col min="6" max="6" width="37.28515625" customWidth="1"/>
  </cols>
  <sheetData>
    <row r="1" spans="1:4" ht="96" customHeight="1" x14ac:dyDescent="0.25">
      <c r="A1" s="3" t="s">
        <v>1</v>
      </c>
      <c r="B1" s="3" t="s">
        <v>2</v>
      </c>
      <c r="C1" s="3" t="s">
        <v>3</v>
      </c>
      <c r="D1" s="14" t="s">
        <v>63</v>
      </c>
    </row>
    <row r="2" spans="1:4" ht="58.5" customHeight="1" x14ac:dyDescent="0.25">
      <c r="A2" s="5">
        <v>1</v>
      </c>
      <c r="B2" s="6" t="s">
        <v>5</v>
      </c>
      <c r="C2" s="6" t="s">
        <v>6</v>
      </c>
      <c r="D2" s="6">
        <v>3</v>
      </c>
    </row>
    <row r="3" spans="1:4" ht="48" customHeight="1" x14ac:dyDescent="0.25">
      <c r="A3" s="5">
        <v>2</v>
      </c>
      <c r="B3" s="6" t="s">
        <v>7</v>
      </c>
      <c r="C3" s="6" t="s">
        <v>8</v>
      </c>
      <c r="D3" s="6">
        <v>1</v>
      </c>
    </row>
    <row r="4" spans="1:4" ht="42.75" customHeight="1" x14ac:dyDescent="0.25">
      <c r="A4" s="5">
        <v>3</v>
      </c>
      <c r="B4" s="6" t="s">
        <v>9</v>
      </c>
      <c r="C4" s="6" t="s">
        <v>10</v>
      </c>
      <c r="D4" s="6">
        <v>1</v>
      </c>
    </row>
    <row r="5" spans="1:4" ht="48.75" customHeight="1" x14ac:dyDescent="0.25">
      <c r="A5" s="5">
        <v>4</v>
      </c>
      <c r="B5" s="6" t="s">
        <v>11</v>
      </c>
      <c r="C5" s="6" t="s">
        <v>10</v>
      </c>
      <c r="D5" s="6">
        <v>1</v>
      </c>
    </row>
    <row r="6" spans="1:4" ht="48" customHeight="1" x14ac:dyDescent="0.25">
      <c r="A6" s="5">
        <v>5</v>
      </c>
      <c r="B6" s="6" t="s">
        <v>12</v>
      </c>
      <c r="C6" s="6" t="s">
        <v>10</v>
      </c>
      <c r="D6" s="6">
        <v>1</v>
      </c>
    </row>
    <row r="7" spans="1:4" ht="60" customHeight="1" x14ac:dyDescent="0.25">
      <c r="A7" s="5">
        <v>6</v>
      </c>
      <c r="B7" s="6" t="s">
        <v>13</v>
      </c>
      <c r="C7" s="6" t="s">
        <v>14</v>
      </c>
      <c r="D7" s="6">
        <v>2</v>
      </c>
    </row>
    <row r="8" spans="1:4" ht="51" customHeight="1" x14ac:dyDescent="0.25">
      <c r="A8" s="5">
        <v>7</v>
      </c>
      <c r="B8" s="6" t="s">
        <v>15</v>
      </c>
      <c r="C8" s="6" t="s">
        <v>16</v>
      </c>
      <c r="D8" s="6">
        <v>3</v>
      </c>
    </row>
    <row r="9" spans="1:4" ht="39.75" customHeight="1" x14ac:dyDescent="0.25">
      <c r="A9" s="5">
        <v>8</v>
      </c>
      <c r="B9" s="6" t="s">
        <v>17</v>
      </c>
      <c r="C9" s="6" t="s">
        <v>16</v>
      </c>
      <c r="D9" s="6">
        <v>1</v>
      </c>
    </row>
    <row r="10" spans="1:4" ht="47.25" customHeight="1" x14ac:dyDescent="0.25">
      <c r="A10" s="5">
        <v>9</v>
      </c>
      <c r="B10" s="6" t="s">
        <v>18</v>
      </c>
      <c r="C10" s="6" t="s">
        <v>19</v>
      </c>
      <c r="D10" s="6">
        <v>1</v>
      </c>
    </row>
    <row r="11" spans="1:4" ht="53.25" customHeight="1" x14ac:dyDescent="0.25">
      <c r="A11" s="5">
        <v>10</v>
      </c>
      <c r="B11" s="6" t="s">
        <v>20</v>
      </c>
      <c r="C11" s="6" t="s">
        <v>19</v>
      </c>
      <c r="D11" s="6">
        <v>1</v>
      </c>
    </row>
    <row r="12" spans="1:4" ht="48" customHeight="1" x14ac:dyDescent="0.25">
      <c r="A12" s="5">
        <v>11</v>
      </c>
      <c r="B12" s="6" t="s">
        <v>21</v>
      </c>
      <c r="C12" s="6" t="s">
        <v>19</v>
      </c>
      <c r="D12" s="6">
        <v>1</v>
      </c>
    </row>
    <row r="13" spans="1:4" ht="47.25" customHeight="1" x14ac:dyDescent="0.25">
      <c r="A13" s="5">
        <v>12</v>
      </c>
      <c r="B13" s="6" t="s">
        <v>22</v>
      </c>
      <c r="C13" s="6" t="s">
        <v>23</v>
      </c>
      <c r="D13" s="6">
        <v>3</v>
      </c>
    </row>
    <row r="14" spans="1:4" ht="42.75" customHeight="1" x14ac:dyDescent="0.25">
      <c r="A14" s="5">
        <v>13</v>
      </c>
      <c r="B14" s="6" t="s">
        <v>24</v>
      </c>
      <c r="C14" s="6" t="s">
        <v>23</v>
      </c>
      <c r="D14" s="6">
        <v>3</v>
      </c>
    </row>
    <row r="15" spans="1:4" ht="36" customHeight="1" x14ac:dyDescent="0.25">
      <c r="A15" s="5">
        <v>14</v>
      </c>
      <c r="B15" s="6" t="s">
        <v>25</v>
      </c>
      <c r="C15" s="6" t="s">
        <v>23</v>
      </c>
      <c r="D15" s="6">
        <v>3</v>
      </c>
    </row>
    <row r="16" spans="1:4" ht="39.75" customHeight="1" x14ac:dyDescent="0.25">
      <c r="A16" s="5">
        <v>15</v>
      </c>
      <c r="B16" s="9" t="s">
        <v>26</v>
      </c>
      <c r="C16" s="6" t="s">
        <v>23</v>
      </c>
      <c r="D16" s="6">
        <v>1</v>
      </c>
    </row>
    <row r="17" spans="1:4" ht="38.25" customHeight="1" x14ac:dyDescent="0.25">
      <c r="A17" s="5">
        <v>16</v>
      </c>
      <c r="B17" s="9" t="s">
        <v>27</v>
      </c>
      <c r="C17" s="6" t="s">
        <v>23</v>
      </c>
      <c r="D17" s="6">
        <v>1</v>
      </c>
    </row>
    <row r="18" spans="1:4" ht="39" customHeight="1" x14ac:dyDescent="0.25">
      <c r="A18" s="5">
        <v>17</v>
      </c>
      <c r="B18" s="9" t="s">
        <v>28</v>
      </c>
      <c r="C18" s="6" t="s">
        <v>23</v>
      </c>
      <c r="D18" s="6">
        <v>1</v>
      </c>
    </row>
    <row r="19" spans="1:4" ht="58.5" customHeight="1" x14ac:dyDescent="0.25">
      <c r="A19" s="5">
        <v>18</v>
      </c>
      <c r="B19" s="9" t="s">
        <v>29</v>
      </c>
      <c r="C19" s="6" t="s">
        <v>30</v>
      </c>
      <c r="D19" s="6">
        <v>1</v>
      </c>
    </row>
    <row r="20" spans="1:4" ht="53.25" customHeight="1" x14ac:dyDescent="0.25">
      <c r="A20" s="5">
        <v>19</v>
      </c>
      <c r="B20" s="9" t="s">
        <v>31</v>
      </c>
      <c r="C20" s="6" t="s">
        <v>30</v>
      </c>
      <c r="D20" s="6">
        <v>1</v>
      </c>
    </row>
    <row r="21" spans="1:4" ht="51.75" customHeight="1" x14ac:dyDescent="0.25">
      <c r="A21" s="5">
        <v>20</v>
      </c>
      <c r="B21" s="9" t="s">
        <v>32</v>
      </c>
      <c r="C21" s="6" t="s">
        <v>30</v>
      </c>
      <c r="D21" s="6">
        <v>1</v>
      </c>
    </row>
    <row r="22" spans="1:4" ht="48.75" customHeight="1" x14ac:dyDescent="0.25">
      <c r="A22" s="5">
        <v>21</v>
      </c>
      <c r="B22" s="6" t="s">
        <v>33</v>
      </c>
      <c r="C22" s="6" t="s">
        <v>23</v>
      </c>
      <c r="D22" s="6">
        <v>1</v>
      </c>
    </row>
    <row r="23" spans="1:4" ht="38.25" customHeight="1" x14ac:dyDescent="0.25">
      <c r="A23" s="5">
        <v>22</v>
      </c>
      <c r="B23" s="6" t="s">
        <v>34</v>
      </c>
      <c r="C23" s="6" t="s">
        <v>23</v>
      </c>
      <c r="D23" s="6">
        <v>1</v>
      </c>
    </row>
    <row r="24" spans="1:4" ht="44.25" customHeight="1" x14ac:dyDescent="0.25">
      <c r="A24" s="5">
        <v>23</v>
      </c>
      <c r="B24" s="6" t="s">
        <v>35</v>
      </c>
      <c r="C24" s="6" t="s">
        <v>36</v>
      </c>
      <c r="D24" s="6">
        <v>1</v>
      </c>
    </row>
    <row r="25" spans="1:4" ht="47.25" customHeight="1" x14ac:dyDescent="0.25">
      <c r="A25" s="5">
        <v>24</v>
      </c>
      <c r="B25" s="9" t="s">
        <v>37</v>
      </c>
      <c r="C25" s="6" t="s">
        <v>23</v>
      </c>
      <c r="D25" s="6">
        <v>1</v>
      </c>
    </row>
    <row r="26" spans="1:4" ht="120" customHeight="1" x14ac:dyDescent="0.25">
      <c r="A26" s="5">
        <v>25</v>
      </c>
      <c r="B26" s="6" t="s">
        <v>38</v>
      </c>
      <c r="C26" s="6" t="s">
        <v>39</v>
      </c>
      <c r="D26" s="6">
        <v>4</v>
      </c>
    </row>
    <row r="27" spans="1:4" ht="63.75" customHeight="1" x14ac:dyDescent="0.25">
      <c r="A27" s="5">
        <v>26</v>
      </c>
      <c r="B27" s="6" t="s">
        <v>40</v>
      </c>
      <c r="C27" s="6" t="s">
        <v>41</v>
      </c>
      <c r="D27" s="6">
        <v>4</v>
      </c>
    </row>
    <row r="28" spans="1:4" ht="64.5" customHeight="1" x14ac:dyDescent="0.25">
      <c r="A28" s="5">
        <v>27</v>
      </c>
      <c r="B28" s="6" t="s">
        <v>42</v>
      </c>
      <c r="C28" s="6" t="s">
        <v>41</v>
      </c>
      <c r="D28" s="6">
        <v>4</v>
      </c>
    </row>
    <row r="29" spans="1:4" ht="69.75" customHeight="1" x14ac:dyDescent="0.25">
      <c r="A29" s="5">
        <v>28</v>
      </c>
      <c r="B29" s="6" t="s">
        <v>43</v>
      </c>
      <c r="C29" s="6" t="s">
        <v>41</v>
      </c>
      <c r="D29" s="6">
        <v>4</v>
      </c>
    </row>
    <row r="30" spans="1:4" ht="70.5" customHeight="1" x14ac:dyDescent="0.25">
      <c r="A30" s="5">
        <v>29</v>
      </c>
      <c r="B30" s="6" t="s">
        <v>44</v>
      </c>
      <c r="C30" s="6" t="s">
        <v>41</v>
      </c>
      <c r="D30" s="6">
        <v>4</v>
      </c>
    </row>
    <row r="31" spans="1:4" ht="59.25" customHeight="1" x14ac:dyDescent="0.25">
      <c r="A31" s="5">
        <v>30</v>
      </c>
      <c r="B31" s="6" t="s">
        <v>45</v>
      </c>
      <c r="C31" s="6" t="s">
        <v>41</v>
      </c>
      <c r="D31" s="6">
        <v>4</v>
      </c>
    </row>
    <row r="32" spans="1:4" ht="54.75" customHeight="1" x14ac:dyDescent="0.25">
      <c r="A32" s="5">
        <v>31</v>
      </c>
      <c r="B32" s="6" t="s">
        <v>46</v>
      </c>
      <c r="C32" s="6" t="s">
        <v>36</v>
      </c>
      <c r="D32" s="6">
        <v>1</v>
      </c>
    </row>
    <row r="33" spans="1:4" ht="48.75" customHeight="1" x14ac:dyDescent="0.25">
      <c r="A33" s="5">
        <v>32</v>
      </c>
      <c r="B33" s="6" t="s">
        <v>47</v>
      </c>
      <c r="C33" s="6" t="s">
        <v>23</v>
      </c>
      <c r="D33" s="6">
        <v>1</v>
      </c>
    </row>
    <row r="34" spans="1:4" ht="57" customHeight="1" x14ac:dyDescent="0.25">
      <c r="A34" s="5">
        <v>33</v>
      </c>
      <c r="B34" s="10" t="s">
        <v>48</v>
      </c>
      <c r="C34" s="10" t="s">
        <v>49</v>
      </c>
      <c r="D34" s="6">
        <v>1</v>
      </c>
    </row>
    <row r="35" spans="1:4" ht="42.75" customHeight="1" x14ac:dyDescent="0.25">
      <c r="A35" s="5">
        <v>34</v>
      </c>
      <c r="B35" s="9" t="s">
        <v>50</v>
      </c>
      <c r="C35" s="9" t="s">
        <v>51</v>
      </c>
      <c r="D35" s="6">
        <v>1</v>
      </c>
    </row>
    <row r="36" spans="1:4" ht="54" customHeight="1" x14ac:dyDescent="0.25">
      <c r="A36" s="5">
        <v>35</v>
      </c>
      <c r="B36" s="6" t="s">
        <v>52</v>
      </c>
      <c r="C36" s="7" t="s">
        <v>36</v>
      </c>
      <c r="D36" s="6">
        <v>16</v>
      </c>
    </row>
    <row r="37" spans="1:4" ht="43.5" customHeight="1" x14ac:dyDescent="0.25">
      <c r="A37" s="5">
        <v>36</v>
      </c>
      <c r="B37" s="6" t="s">
        <v>53</v>
      </c>
      <c r="C37" s="7" t="s">
        <v>36</v>
      </c>
      <c r="D37" s="6">
        <v>1</v>
      </c>
    </row>
    <row r="38" spans="1:4" ht="67.5" customHeight="1" x14ac:dyDescent="0.25">
      <c r="A38" s="5">
        <v>37</v>
      </c>
      <c r="B38" s="9" t="s">
        <v>54</v>
      </c>
      <c r="C38" s="9" t="s">
        <v>55</v>
      </c>
      <c r="D38" s="6">
        <v>1</v>
      </c>
    </row>
    <row r="39" spans="1:4" ht="50.25" customHeight="1" x14ac:dyDescent="0.25">
      <c r="A39" s="5">
        <v>38</v>
      </c>
      <c r="B39" s="9" t="s">
        <v>56</v>
      </c>
      <c r="C39" s="9" t="s">
        <v>57</v>
      </c>
      <c r="D39" s="6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4A87CE05FB41E4C88B5612B92DC3DDC" ma:contentTypeVersion="18" ma:contentTypeDescription="Create a new document." ma:contentTypeScope="" ma:versionID="2759d9475a27cf01d30459b58b3a7a16">
  <xsd:schema xmlns:xsd="http://www.w3.org/2001/XMLSchema" xmlns:xs="http://www.w3.org/2001/XMLSchema" xmlns:p="http://schemas.microsoft.com/office/2006/metadata/properties" xmlns:ns3="57183a68-965c-40cc-acf6-4324e4faaf51" xmlns:ns4="f252faad-f001-4176-b14a-60c6bb0e1c23" targetNamespace="http://schemas.microsoft.com/office/2006/metadata/properties" ma:root="true" ma:fieldsID="c4247e9c614fb1c08b5cd7225a84139f" ns3:_="" ns4:_="">
    <xsd:import namespace="57183a68-965c-40cc-acf6-4324e4faaf51"/>
    <xsd:import namespace="f252faad-f001-4176-b14a-60c6bb0e1c2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183a68-965c-40cc-acf6-4324e4faaf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2faad-f001-4176-b14a-60c6bb0e1c2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7183a68-965c-40cc-acf6-4324e4faaf51" xsi:nil="true"/>
  </documentManagement>
</p:properties>
</file>

<file path=customXml/itemProps1.xml><?xml version="1.0" encoding="utf-8"?>
<ds:datastoreItem xmlns:ds="http://schemas.openxmlformats.org/officeDocument/2006/customXml" ds:itemID="{F05B31FB-3609-41FC-8631-8F6DA394B6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59F265-A9AC-4467-AF6F-4A5C1F6D03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183a68-965c-40cc-acf6-4324e4faaf51"/>
    <ds:schemaRef ds:uri="f252faad-f001-4176-b14a-60c6bb0e1c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AC5B95-5288-4F33-B709-C4037536E240}">
  <ds:schemaRefs>
    <ds:schemaRef ds:uri="http://purl.org/dc/elements/1.1/"/>
    <ds:schemaRef ds:uri="f252faad-f001-4176-b14a-60c6bb0e1c23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57183a68-965c-40cc-acf6-4324e4faaf51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COTIZACION</vt:lpstr>
      <vt:lpstr>Hoja2</vt:lpstr>
      <vt:lpstr>Hoja1</vt:lpstr>
      <vt:lpstr>COTIZACION!Área_de_impresión</vt:lpstr>
      <vt:lpstr>COTIZACION!Títulos_a_imprimir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dc:description/>
  <cp:lastModifiedBy>Etilvia Rosa Atencio Pantoja</cp:lastModifiedBy>
  <cp:revision>0</cp:revision>
  <cp:lastPrinted>2023-05-12T20:32:22Z</cp:lastPrinted>
  <dcterms:created xsi:type="dcterms:W3CDTF">2023-04-15T16:50:55Z</dcterms:created>
  <dcterms:modified xsi:type="dcterms:W3CDTF">2026-09-29T20:45:42Z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0x010100C4A87CE05FB41E4C88B5612B92DC3DDC</vt:lpwstr>
  </property>
</Properties>
</file>