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531be43adad63fc0/Escritorio/GRESSY CUESTA/DOCUMENTOS/GRESSY CUESTA/Gressy Cuesta OFB/2. Procesos/4. Subasta/1. PROCESO_LOGISTICA_SALUD/5. 09-10-2026/"/>
    </mc:Choice>
  </mc:AlternateContent>
  <xr:revisionPtr revIDLastSave="0" documentId="8_{4B5B0641-EAEA-44F7-94A9-68421EC2D55E}" xr6:coauthVersionLast="47" xr6:coauthVersionMax="47" xr10:uidLastSave="{00000000-0000-0000-0000-000000000000}"/>
  <bookViews>
    <workbookView xWindow="-120" yWindow="-120" windowWidth="20730" windowHeight="11040" xr2:uid="{C8A04717-23A1-4104-A05C-5A2A8F4D103C}"/>
  </bookViews>
  <sheets>
    <sheet name="ESTUDIO DE MERCADO LOGISTICA" sheetId="1" r:id="rId1"/>
  </sheets>
  <definedNames>
    <definedName name="_xlnm.Print_Area" localSheetId="0">'ESTUDIO DE MERCADO LOGISTICA'!$A$1:$I$181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9" i="1" l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E180" i="1"/>
  <c r="F180" i="1"/>
  <c r="G180" i="1"/>
  <c r="H7" i="1"/>
  <c r="H6" i="1"/>
  <c r="H57" i="1"/>
  <c r="H58" i="1"/>
  <c r="H56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180" i="1" l="1"/>
</calcChain>
</file>

<file path=xl/sharedStrings.xml><?xml version="1.0" encoding="utf-8"?>
<sst xmlns="http://schemas.openxmlformats.org/spreadsheetml/2006/main" count="361" uniqueCount="154">
  <si>
    <t>ORQUESTA FILARMÓNICA DE BOGOTÁ</t>
  </si>
  <si>
    <t xml:space="preserve">PRESTAR LOS SERVICIOS DE APOYO LOGISTICO Y DE SALUD PARA EL DESARROLLO DE LOS EVENTOS PROGRAMADOS POR LA ORQUESTA FILARMONICA DE BOGOTA Y EN LOS QUE HAGA PARTE </t>
  </si>
  <si>
    <t>ITEM</t>
  </si>
  <si>
    <t>DESCRIPCION SERVICIO DE PERSONAL</t>
  </si>
  <si>
    <t>TIEMPO</t>
  </si>
  <si>
    <t>CANTIDAD</t>
  </si>
  <si>
    <t>COORDINADOR DE EVENTO (Servicio Logistico)</t>
  </si>
  <si>
    <t>1 A 2 HORAS</t>
  </si>
  <si>
    <t>1 A 4 HORAS</t>
  </si>
  <si>
    <t>1 A 6 HORAS</t>
  </si>
  <si>
    <t>1 A 8 HORAS</t>
  </si>
  <si>
    <t>1 A 12 HORAS</t>
  </si>
  <si>
    <t>OPERADOR DE EVENTO (Servicio Logisitico)</t>
  </si>
  <si>
    <t>BRIGADISTA DE EVENTO con extintor multiproposito de 10 lb (Servicio Logisitico)</t>
  </si>
  <si>
    <t>OPERADOR DE MONTAJE (Servicio Logisitico)</t>
  </si>
  <si>
    <t>ASEADOR EN EVENTO (Servicio Logisitico)</t>
  </si>
  <si>
    <t>MEDICO EN EVENTO (Servicio de Salud)</t>
  </si>
  <si>
    <t>PARAMÉDICO O AUXILIAR DE ENFERMERÍA EN EVENTO (Servicio de Salud)</t>
  </si>
  <si>
    <t>MEC - PUESTO DE SALUD PARA EVENTOS (Servicio de Salud)</t>
  </si>
  <si>
    <t>TAB - AMBULANCIA BÁSICA (Servicio de Salud)</t>
  </si>
  <si>
    <t xml:space="preserve">TAM - AMBULANCIA MEDICALZADA (Servicio de Salud) </t>
  </si>
  <si>
    <t>Día inicial de 1 ROMPEFILAS</t>
  </si>
  <si>
    <t>1 DIA</t>
  </si>
  <si>
    <t>Día adicional de 1 ROMPEFILAS</t>
  </si>
  <si>
    <t>Día inicial de ROMPEFILAS PAQUETE DE 10 A 20 Unidades</t>
  </si>
  <si>
    <t>Día adicional de ROMPEFILAS PAQUETE DE 10 A 20 Unidades</t>
  </si>
  <si>
    <t>Día inicial de ROMPEFILAS PAQUETE DE 10 A 30 Unidades</t>
  </si>
  <si>
    <t>Día adicional de ROMPEFILAS PAQUETE DE 10 A 30 Unidades</t>
  </si>
  <si>
    <t>Día inicial de ROMPEFILAS PAQUETE DE 10 A 40 Unidades</t>
  </si>
  <si>
    <t>Día adicional de ROMPEFILAS PAQUETE DE 10 A 40 Unidades</t>
  </si>
  <si>
    <t>Día inicial de 1 VALLA DE SEPARACIÓN (minimo 2 metros x 1.40)</t>
  </si>
  <si>
    <t>Día adicional de 1 VALLA DE SEPARACIÓN (minimo 2 metros x 1.40)</t>
  </si>
  <si>
    <t>Día inicial de VALLA DE SEPARACIÓN PAQUETE DE 10 A 50 Unidades</t>
  </si>
  <si>
    <t>Día adicional de VALLA DE SEPARACIÓN PAQUETE DE 10 A 50 unidades</t>
  </si>
  <si>
    <t>Día inicial de VALLA DE SEPARACIÓN PAQUETE DE 10 A 120 Unidades</t>
  </si>
  <si>
    <t>Día adicional de VALLA DE SEPARACIÓN PAQUETE DE 10 A 120 Unidades</t>
  </si>
  <si>
    <t>Día inicial de VALLA DE SEPARACIÓN PAQUETE DE 10 A 220 Unidades</t>
  </si>
  <si>
    <t>Día adicional de VALLA DE SEPARACIÓN PAQUETE DE 10 A 220 Unidades</t>
  </si>
  <si>
    <t>Día inicial de 1 MURO DE CONTENCIÓN (minimo 1.20 X 1.20 sección )</t>
  </si>
  <si>
    <t>Día adicional de 1 MURO DE CONTENCIÓN (minimo 1.20 X 1.20 sección )</t>
  </si>
  <si>
    <t>Día inicial de MURO DE CONTENCIÓN PAQUETE DE 10 A 40</t>
  </si>
  <si>
    <t>Día adicional de MURO DE CONTENCIÓN PAQUETE DE 10 A 40</t>
  </si>
  <si>
    <t>Día inicial de MURO DE CONTENCIÓN PAQUETE DE 10 A 120</t>
  </si>
  <si>
    <t>Día adicional de MURO DE CONTENCIÓN PAQUETE DE 10 A 120</t>
  </si>
  <si>
    <t>Día inicial de MURO DE CONTENCIÓN PAQUETE DE 10 A 220</t>
  </si>
  <si>
    <t>Día adicional de MURO DE CONTENCIÓN PAQUETE DE 10 A 220</t>
  </si>
  <si>
    <t>Día inicial de 250 VALLAS DE SEPARACIÓN + 50 DE MURO DE CONTENCIÓN</t>
  </si>
  <si>
    <t>Día adicional de 250 VALLAS DE SEPARACIÓN + 50 DE MURO DE CONTENCIÓN</t>
  </si>
  <si>
    <t>Día inicial de 500 VALLAS DE SEPARACIÓN + 100 DE MURO DE CONTENCIÓN</t>
  </si>
  <si>
    <t>Día adicional de 500 VALLAS DE SEPARACIÓN + 100 DE MURO DE CONTENCIÓN</t>
  </si>
  <si>
    <t>Día inicial de 1 CARPA DE 2 MTS X 2 MTS CON LATERALES</t>
  </si>
  <si>
    <t>Día adicional de 1 CARPA DE 2 MTS X 2 MTS CON LATERALES</t>
  </si>
  <si>
    <t>Día inicial de 1 CARPA DE 4 MTS X 4 MTS CON LATERALES</t>
  </si>
  <si>
    <t>Día adicional de 1 CARPA DE 4 MTS X 4 MTS CON LATERALES</t>
  </si>
  <si>
    <t>Día inicial de 1 CARPA DE 6 MTS X 6 MTS CON LATERALES</t>
  </si>
  <si>
    <t>Día adicional de 1 CARPA DE 6 MTS X 6 MTS CON LATERALES</t>
  </si>
  <si>
    <t>Día inicial de 1 CARPA SEMICIRCULAR DE 6 MTS X 12 MTS</t>
  </si>
  <si>
    <t>Día adicional de 1 CARPA SEMICIRCULAR DE 6 MTS X 12 MTS</t>
  </si>
  <si>
    <t>Día inicial de 1 CARPA SEMICIRCULAR DE 12 MTS X 12 MTS</t>
  </si>
  <si>
    <t>Día adicional de 1 CARPA SEMICIRCULAR DE 12 MTS X 12 MTS</t>
  </si>
  <si>
    <t>Día inicial 1 ESTIBA PLÁSTICA (mínimo 1.00 mts x 1.00 mts )</t>
  </si>
  <si>
    <t>Día adicional 1 ESTIBA PLÁSTICA (mínimo 1.00 mts x 1.00 mts )</t>
  </si>
  <si>
    <t>Día inicial ESTIBA PLÁSTICA - PAQUETE DE 10 A 50 Unidades</t>
  </si>
  <si>
    <t>Día adicional ESTIBA PLÁSTICA - PAQUETE DE 10 A 50 Unidades</t>
  </si>
  <si>
    <t>Día inicial ESTIBA PLÁSTICA - PAQUETE DE 10 A 80 Unidades</t>
  </si>
  <si>
    <t>Día adicional ESTIBA PLÁSTICA - PAQUETE DE 10 A 80 Unidades</t>
  </si>
  <si>
    <t>Día inicial ESTIBA PLÁSTICA - PAQUETE DE 10 A 120 Unidades</t>
  </si>
  <si>
    <t>Día adicional ESTIBA PLÁSTICA - PAQUETE DE 10 A 120 Unidades</t>
  </si>
  <si>
    <t>Día inicial 1 ESTIBA DE MADERA (mínimo 1.00 mts x 1.00 mts )</t>
  </si>
  <si>
    <t>Día adicional 1 ESTIBA DE MADERA (mínimo 1.00 mts x 1.00 mts )</t>
  </si>
  <si>
    <t>Día inicial ESTIBA DE MADERA - PAQUETE DE 10 A 50 Unidades</t>
  </si>
  <si>
    <t>Día adicional ESTIBA DE MADERA - PAQUETE DE 10 A 50 Unidades</t>
  </si>
  <si>
    <t>Día inicial ESTIBA DE MADERA - PAQUETE DE 10 A 80 Unidades</t>
  </si>
  <si>
    <t>Día adicional ESTIBA DE MADERA - PAQUETE DE 10 A 80 Unidades</t>
  </si>
  <si>
    <t>Día inicial ESTIBA DE MADERA - PAQUETE DE 10 A 120 Unidades</t>
  </si>
  <si>
    <t>Día adicional ESTIBA DE MADERA - PAQUETE DE 10 A 120 Unidades</t>
  </si>
  <si>
    <t>Día inicial 1 MODULO DE PISO EN MADERA (mínimo 1.50 mts x 1.00 mts )</t>
  </si>
  <si>
    <t>Día adicional 1 MODULO DE PISO EN MADERA (mínimo 1.50 mts x 1.00 mts )</t>
  </si>
  <si>
    <t>Día inicial MODULO DE PISO EN MADERA - PAQUETE DE 10 A 50 Unidades</t>
  </si>
  <si>
    <t>Día adicional MODULO DE PISO EN MADERA - PAQUETE DE 10 A 50 Unidades</t>
  </si>
  <si>
    <t>Día inicial MODULO DE PISO EN MADERA - PAQUETE DE 10 A 80 Unidades</t>
  </si>
  <si>
    <t>Día adicional MODULO DE PISO EN MADERA - PAQUETE DE 10 A 80 Unidades</t>
  </si>
  <si>
    <t>Día inicial MODULO DE PISO EN MADERA - PAQUETE DE  10 A 120 Unidades</t>
  </si>
  <si>
    <t>Día final MODULO DE PISO EN MADERA - PAQUETE DE  10 A 120 Unidades</t>
  </si>
  <si>
    <t>Día inicial de 1 SILLA RIMAX PLÁSTICAS FIJA</t>
  </si>
  <si>
    <t>Día adicional de 1 SILLA RIMAX PLÁSTICAS FIJA</t>
  </si>
  <si>
    <t>Día inicial SILLA RIMAX PLÁSTICAS FIJA - PAQUETE DE 5 A 25 Unidades</t>
  </si>
  <si>
    <t>Dia adicional SILLA RIMAX PLÁSTICAS FIJA - PAQUETE DE 5 A 25 Unidades</t>
  </si>
  <si>
    <t>Día inicial SILLA RIMAX PLÁSTICAS FIJA - PAQUETE DE 5 A 60 Unidades</t>
  </si>
  <si>
    <t>Día adicional SILLA RIMAX PLÁSTICAS FIJA - PAQUETE DE 5 A 60 Unidades</t>
  </si>
  <si>
    <t>Día inicial SILLA RIMAX PLÁSTICAS FIJA - PAQUETE DE 5 A 100 Unidades</t>
  </si>
  <si>
    <t>Día adicional SILLA RIMAX PLÁSTICAS FIJA - PAQUETE DE 5 A 100 Unidades</t>
  </si>
  <si>
    <t>Día inicial SILLA RIMAX PLÁSTICAS FIJA - PAQUETE DE 5 A 200 Unidades</t>
  </si>
  <si>
    <t>Día adcional SILLA RIMAX PLÁSTICAS FIJA - PAQUETE DE 5 A 200 Unidades</t>
  </si>
  <si>
    <t>Día inicial SILLA RIMAX PLÁSTICAS FIJA - PAQUETE DE 5 A 300 Unidades</t>
  </si>
  <si>
    <t>Día adicional SILLA RIMAX PLÁSTICAS FIJA - PAQUETE DE 5 A 300 Unidades</t>
  </si>
  <si>
    <t>Día inicial SILLA RIMAX PLÁSTICAS FIJA - PAQUETE DE 5 A 500 Unidades</t>
  </si>
  <si>
    <t>Día adicional SILLA RIMAX PLÁSTICAS FIJA - PAQUETE DE 5 A 500 Unidades</t>
  </si>
  <si>
    <t>Día inicial de 1 SILLA METALICA PLEGABLE</t>
  </si>
  <si>
    <t>Día adicional de 1 SILLA METALICA PLEGABLE</t>
  </si>
  <si>
    <t>Día inicial SILLA METALICA PLEGABLE - PAQUETE DE 5 A 25 Unidades</t>
  </si>
  <si>
    <t>Día adicional SILLA METALICA PLEGABLE - PAQUETE DE 5 A 25 Unidades</t>
  </si>
  <si>
    <t>Día inicial SILLA METALICA PLEGABLE - PAQUETE DE 5 A 60 Unidades</t>
  </si>
  <si>
    <t>Día adicional SILLA METALICA PLEGABLE - PAQUETE DE 5 A 60 Unidades</t>
  </si>
  <si>
    <t>Día inicial SILLA METALICA PLEGABLE - PAQUETE DE 5 A 100 Unidades</t>
  </si>
  <si>
    <t>Día adicional SILLA METALICA PLEGABLE - PAQUETE DE 5 A 100 Unidades</t>
  </si>
  <si>
    <t>Día inicial SILLA METALICA PLEGABLE - PAQUETE DE 5 A 200 Unidades</t>
  </si>
  <si>
    <t>Día adicional SILLA METALICA PLEGABLE - PAQUETE DE 5 A 200 Unidades</t>
  </si>
  <si>
    <t>Día inicial SILLA METALICA PLEGABLE - PAQUETE DE 5 A 300 Unidades</t>
  </si>
  <si>
    <t>Día adicional SILLA METALICA PLEGABLE - PAQUETE DE 5 A 300 Unidades</t>
  </si>
  <si>
    <t>Día inicial SILLA METALICA PLEGABLE - PAQUETE DE 5 A 500 Unidades</t>
  </si>
  <si>
    <t>Día adcional SILLA METALICA PLEGABLE - PAQUETE DE 5 A 500 Unidades</t>
  </si>
  <si>
    <t>Día inicial de 1 MESA CUADRADA TAPA PLASTICA Y MANTEL (mínimo 0.70 mts x 0.70 mts )</t>
  </si>
  <si>
    <t>Día adicional de 1 MESA CUADRADA TAPA PLASTICA Y MANTEL (mínimo 0.70 mts x 0.70 mts )</t>
  </si>
  <si>
    <t>Día inicial de 1 MESÓN RECTANGULAR TAPA DE MADERA Y MANTEL (mínimo 1.00 mts x 0.50 mts )</t>
  </si>
  <si>
    <t>Día adicional de 1 MESÓN RECTANGULAR TAPA DE MADERA Y MANTEL (mínimo 1.00 mts x 0.50 mts )</t>
  </si>
  <si>
    <t>Día inicial de 1 CABINA SANITARIA PÓRTATIL CON EL SISTEMA DE RECIRCULACIÓN</t>
  </si>
  <si>
    <t>Día adicional de 1 CABINA SANITARIA PÓRTATIL CON EL SISTEMA DE RECIRCULACIÓN</t>
  </si>
  <si>
    <t>Día inicial de 1 CABINA SANITARIA PÓRTATIL CON EL SISTEMA DE RECIRCULACIÓN CON LAVAMANOS</t>
  </si>
  <si>
    <t>Día adicional de 1 CABINA SANITARIA PÓRTATIL CON EL SISTEMA DE RECIRCULACIÓN CON LAVAMANOS</t>
  </si>
  <si>
    <t>Día inicial de 1 CABINA SANITARIA PÓRTATIL CON EL SISTEMA DE RECIRCULACIÓN PARA PERSONAS EN CONDICIÓN DE DISCAPACIDAD</t>
  </si>
  <si>
    <t>Día adicional de 1 CABINA SANITARIA PÓRTATIL CON EL SISTEMA DE RECIRCULACIÓN PARA PERSONAS EN CONDICIÓN DE DISCAPACIDAD</t>
  </si>
  <si>
    <t>Día inicial de 1 LAVAMANOS PÓRTATIL CON EL SISTEMA DE RECIRCULACIÓN</t>
  </si>
  <si>
    <t>Día adicional de 1 LAVAMANOS PÓRTATIL CON EL SISTEMA DE RECIRCULACIÓN</t>
  </si>
  <si>
    <t>Día inicial de 1 SOFA DE 2 PUESTOS PARA CAMERINO</t>
  </si>
  <si>
    <t>Día adicional de 1 SOFA DE 2 PUESTOS PARA CAMERINO</t>
  </si>
  <si>
    <t>Día inicial de 1 PUFF PARA CAMERINO</t>
  </si>
  <si>
    <t>Día adicional de 1 PUFF PARA CAMERINO</t>
  </si>
  <si>
    <t>Día inicial de 1 MESA DE CENTRO PARA CAMERINO</t>
  </si>
  <si>
    <t>Día adicional de 1 MESA DE CENTRO PARA CAMERINO</t>
  </si>
  <si>
    <t>Día inicial de 1 ESPEJO DE CUERPO ENTERO PARA CAMERINO</t>
  </si>
  <si>
    <t>Día adicional de 1 ESPEJO DE CUERPO ENTERO PARA CAMERINO</t>
  </si>
  <si>
    <t>Día inicial de 1 PERCHERO CON GANCHOS (MINIMO 5) PARA CAMERINO</t>
  </si>
  <si>
    <t>Día adicional de 1 PERCHERO CON GANCHOS (MINIMO 5) PARA CAMERINO</t>
  </si>
  <si>
    <t>Día inicial de 1 TOTEM (REGISTRO DE USUARIOS)</t>
  </si>
  <si>
    <t>Día adicional de 1 TOTEM (REGISTRO DE USUARIOS)</t>
  </si>
  <si>
    <t>Día inicial de 1 CANECA GRANDE (minimo de 70 litros BASURA)</t>
  </si>
  <si>
    <t>Día adicional de 1 CANECA GRANDE (minimo de 70 litros BASURA)</t>
  </si>
  <si>
    <t>Día inicial de 1 CANECA PEQUEÑA (minimo de 50 litros BASURAS)</t>
  </si>
  <si>
    <t>Día adicional de 1 CANECA PEQUEÑA (minimo de 50 litros BASURAS)</t>
  </si>
  <si>
    <t>Día inicial de 1 EXTINTOR MULTIPROPOSITO DE 2.5 GALONES TIPO ( clase A y clase C)</t>
  </si>
  <si>
    <t>Día adicional de 1 EXTINTOR MULTIPROPOSITO DE 2.5 GALONES TIPO ( clase A y clase C)</t>
  </si>
  <si>
    <t>Día inicial de 1 RACK PARA VESTUARIO</t>
  </si>
  <si>
    <t>Día adicional de 1 RACK PARA VESTUARIO</t>
  </si>
  <si>
    <t>GESTION DE PERMISO PARA 1 EVENTO DE MEDIA COMPLEJIDAD</t>
  </si>
  <si>
    <t>EL NECESARIO</t>
  </si>
  <si>
    <t>GESTION DE PERMISO PARA 1 EVENTO DE ALTA COMPLEJIDAD</t>
  </si>
  <si>
    <t>FÉNIX LOGÍSTICA</t>
  </si>
  <si>
    <t>911 LOGÍSTICA</t>
  </si>
  <si>
    <t>GSP LOGÍSTICA</t>
  </si>
  <si>
    <t>ESTUDIO DE MERCADO</t>
  </si>
  <si>
    <t>DESCRIPCIÓN</t>
  </si>
  <si>
    <t>PRESUPUESTO OFICIAL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</si>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</sst>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"/>
    <numFmt numFmtId="165" formatCode="_-&quot;$&quot;\ * #,##0_-;\-&quot;$&quot;\ * #,##0_-;_-&quot;$&quot;\ * &quot;-&quot;??_-;_-@_-"/>
  </numFmts>
  <fonts count="11" x14ac:knownFonts="1">
    <font>
      <sz val="11"/>
      <color theme="1"/>
      <name val="Aptos Narrow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38">
    <xf numFmtId="0" fontId="0" fillId="0" borderId="0" xfId="0"/>
    <xf numFmtId="164" fontId="0" fillId="0" borderId="0" xfId="0" applyNumberForma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44" fontId="0" fillId="0" borderId="0" xfId="1" applyFont="1"/>
    <xf numFmtId="44" fontId="3" fillId="2" borderId="1" xfId="1" applyFont="1" applyFill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 wrapText="1"/>
    </xf>
    <xf numFmtId="165" fontId="9" fillId="0" borderId="1" xfId="1" applyNumberFormat="1" applyFont="1" applyBorder="1" applyAlignment="1">
      <alignment horizontal="center" vertical="center"/>
    </xf>
    <xf numFmtId="44" fontId="1" fillId="0" borderId="1" xfId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wrapText="1"/>
    </xf>
    <xf numFmtId="165" fontId="4" fillId="0" borderId="1" xfId="1" applyNumberFormat="1" applyFont="1" applyFill="1" applyBorder="1" applyAlignment="1">
      <alignment horizontal="center" vertical="center" wrapText="1"/>
    </xf>
    <xf numFmtId="165" fontId="9" fillId="0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6" fillId="0" borderId="0" xfId="0" applyFont="1" applyAlignment="1">
      <alignment horizontal="justify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4" fillId="0" borderId="5" xfId="1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5" fillId="0" borderId="0" xfId="0" applyFont="1" applyAlignment="1">
      <alignment horizontal="left" wrapText="1"/>
    </xf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5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64660" cy="726141"/>
    <xdr:pic>
      <xdr:nvPicPr>
        <xdr:cNvPr id="2" name="image1.png">
          <a:extLst>
            <a:ext uri="{FF2B5EF4-FFF2-40B4-BE49-F238E27FC236}">
              <a16:creationId xmlns:a16="http://schemas.microsoft.com/office/drawing/2014/main" id="{1C42D486-916C-4D3C-8597-83874AB066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864660" cy="726141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753B8-95EC-4D6C-9740-7B06E6802CDF}">
  <dimension ref="A1:J999"/>
  <sheetViews>
    <sheetView showGridLines="0" tabSelected="1" zoomScale="89" zoomScaleNormal="89" workbookViewId="0">
      <pane ySplit="5" topLeftCell="A74" activePane="bottomLeft" state="frozen"/>
      <selection pane="bottomLeft" activeCell="F183" sqref="F183"/>
    </sheetView>
  </sheetViews>
  <sheetFormatPr baseColWidth="10" defaultColWidth="14.42578125" defaultRowHeight="15" customHeight="1" x14ac:dyDescent="0.25"/>
  <cols>
    <col min="1" max="1" width="5.85546875" customWidth="1"/>
    <col min="2" max="2" width="73.42578125" customWidth="1"/>
    <col min="3" max="3" width="20.5703125" customWidth="1"/>
    <col min="4" max="7" width="21.140625" customWidth="1"/>
    <col min="8" max="8" width="21.7109375" style="10" customWidth="1"/>
    <col min="9" max="9" width="15.28515625" bestFit="1" customWidth="1"/>
  </cols>
  <sheetData>
    <row r="1" spans="1:10" x14ac:dyDescent="0.25">
      <c r="A1" s="24" t="s">
        <v>150</v>
      </c>
      <c r="B1" s="25"/>
      <c r="C1" s="25"/>
      <c r="D1" s="25"/>
      <c r="E1" s="25"/>
      <c r="F1" s="25"/>
      <c r="G1" s="25"/>
      <c r="H1" s="26"/>
    </row>
    <row r="2" spans="1:10" x14ac:dyDescent="0.25">
      <c r="A2" s="24" t="s">
        <v>0</v>
      </c>
      <c r="B2" s="25"/>
      <c r="C2" s="25"/>
      <c r="D2" s="25"/>
      <c r="E2" s="25"/>
      <c r="F2" s="25"/>
      <c r="G2" s="25"/>
      <c r="H2" s="26"/>
    </row>
    <row r="3" spans="1:10" x14ac:dyDescent="0.25">
      <c r="A3" s="24">
        <v>2026</v>
      </c>
      <c r="B3" s="25"/>
      <c r="C3" s="25"/>
      <c r="D3" s="25"/>
      <c r="E3" s="25"/>
      <c r="F3" s="25"/>
      <c r="G3" s="25"/>
      <c r="H3" s="26"/>
    </row>
    <row r="4" spans="1:10" ht="35.25" customHeight="1" x14ac:dyDescent="0.25">
      <c r="A4" s="29" t="s">
        <v>151</v>
      </c>
      <c r="B4" s="30"/>
      <c r="C4" s="32" t="s">
        <v>1</v>
      </c>
      <c r="D4" s="33"/>
      <c r="E4" s="33"/>
      <c r="F4" s="33"/>
      <c r="G4" s="33"/>
      <c r="H4" s="34"/>
    </row>
    <row r="5" spans="1:10" ht="42" customHeight="1" x14ac:dyDescent="0.25">
      <c r="A5" s="6" t="s">
        <v>2</v>
      </c>
      <c r="B5" s="6" t="s">
        <v>3</v>
      </c>
      <c r="C5" s="5" t="s">
        <v>4</v>
      </c>
      <c r="D5" s="5" t="s">
        <v>5</v>
      </c>
      <c r="E5" s="5" t="s">
        <v>147</v>
      </c>
      <c r="F5" s="5" t="s">
        <v>148</v>
      </c>
      <c r="G5" s="5" t="s">
        <v>149</v>
      </c>
      <c r="H5" s="11" t="s">
        <v>152</v>
      </c>
    </row>
    <row r="6" spans="1:10" ht="14.25" customHeight="1" x14ac:dyDescent="0.25">
      <c r="A6" s="7">
        <v>1</v>
      </c>
      <c r="B6" s="15" t="s">
        <v>6</v>
      </c>
      <c r="C6" s="7" t="s">
        <v>7</v>
      </c>
      <c r="D6" s="7">
        <v>1</v>
      </c>
      <c r="E6" s="16">
        <v>232708.43</v>
      </c>
      <c r="F6" s="16">
        <v>259475</v>
      </c>
      <c r="G6" s="16">
        <v>258825</v>
      </c>
      <c r="H6" s="17">
        <f t="shared" ref="H6:H37" si="0">ROUND((AVERAGE(E6,F6,G6)),0)</f>
        <v>250336</v>
      </c>
    </row>
    <row r="7" spans="1:10" ht="14.25" customHeight="1" x14ac:dyDescent="0.25">
      <c r="A7" s="7">
        <v>2</v>
      </c>
      <c r="B7" s="15" t="s">
        <v>6</v>
      </c>
      <c r="C7" s="7" t="s">
        <v>8</v>
      </c>
      <c r="D7" s="7">
        <v>1</v>
      </c>
      <c r="E7" s="16">
        <v>242964.44</v>
      </c>
      <c r="F7" s="16">
        <v>270913</v>
      </c>
      <c r="G7" s="16">
        <v>267750</v>
      </c>
      <c r="H7" s="17">
        <f t="shared" si="0"/>
        <v>260542</v>
      </c>
    </row>
    <row r="8" spans="1:10" ht="14.25" customHeight="1" x14ac:dyDescent="0.25">
      <c r="A8" s="7">
        <v>3</v>
      </c>
      <c r="B8" s="15" t="s">
        <v>6</v>
      </c>
      <c r="C8" s="7" t="s">
        <v>9</v>
      </c>
      <c r="D8" s="7">
        <v>1</v>
      </c>
      <c r="E8" s="16">
        <v>252346.57</v>
      </c>
      <c r="F8" s="16">
        <v>281377</v>
      </c>
      <c r="G8" s="16">
        <v>276675</v>
      </c>
      <c r="H8" s="17">
        <f t="shared" si="0"/>
        <v>270133</v>
      </c>
    </row>
    <row r="9" spans="1:10" ht="14.25" customHeight="1" x14ac:dyDescent="0.25">
      <c r="A9" s="7">
        <v>4</v>
      </c>
      <c r="B9" s="15" t="s">
        <v>6</v>
      </c>
      <c r="C9" s="7" t="s">
        <v>10</v>
      </c>
      <c r="D9" s="7">
        <v>1</v>
      </c>
      <c r="E9" s="16">
        <v>277633.40000000002</v>
      </c>
      <c r="F9" s="16">
        <v>309579</v>
      </c>
      <c r="G9" s="16">
        <v>303450</v>
      </c>
      <c r="H9" s="17">
        <f t="shared" si="0"/>
        <v>296887</v>
      </c>
    </row>
    <row r="10" spans="1:10" ht="14.25" customHeight="1" x14ac:dyDescent="0.25">
      <c r="A10" s="7">
        <v>5</v>
      </c>
      <c r="B10" s="15" t="s">
        <v>6</v>
      </c>
      <c r="C10" s="7" t="s">
        <v>11</v>
      </c>
      <c r="D10" s="7">
        <v>1</v>
      </c>
      <c r="E10" s="16">
        <v>304101.40000000002</v>
      </c>
      <c r="F10" s="16">
        <v>339098</v>
      </c>
      <c r="G10" s="16">
        <v>330225</v>
      </c>
      <c r="H10" s="17">
        <f t="shared" si="0"/>
        <v>324475</v>
      </c>
      <c r="J10" s="1"/>
    </row>
    <row r="11" spans="1:10" ht="14.25" customHeight="1" x14ac:dyDescent="0.25">
      <c r="A11" s="7">
        <v>6</v>
      </c>
      <c r="B11" s="15" t="s">
        <v>12</v>
      </c>
      <c r="C11" s="7" t="s">
        <v>7</v>
      </c>
      <c r="D11" s="7">
        <v>1</v>
      </c>
      <c r="E11" s="16">
        <v>191745.24</v>
      </c>
      <c r="F11" s="16">
        <v>213789</v>
      </c>
      <c r="G11" s="16">
        <v>214200</v>
      </c>
      <c r="H11" s="17">
        <f t="shared" si="0"/>
        <v>206578</v>
      </c>
      <c r="I11" s="1"/>
    </row>
    <row r="12" spans="1:10" ht="14.25" customHeight="1" x14ac:dyDescent="0.25">
      <c r="A12" s="7">
        <v>7</v>
      </c>
      <c r="B12" s="15" t="s">
        <v>12</v>
      </c>
      <c r="C12" s="7" t="s">
        <v>8</v>
      </c>
      <c r="D12" s="7">
        <v>1</v>
      </c>
      <c r="E12" s="16">
        <v>201348.24</v>
      </c>
      <c r="F12" s="16">
        <v>224499</v>
      </c>
      <c r="G12" s="16">
        <v>223125</v>
      </c>
      <c r="H12" s="17">
        <f t="shared" si="0"/>
        <v>216324</v>
      </c>
    </row>
    <row r="13" spans="1:10" ht="14.25" customHeight="1" x14ac:dyDescent="0.25">
      <c r="A13" s="7">
        <v>8</v>
      </c>
      <c r="B13" s="15" t="s">
        <v>12</v>
      </c>
      <c r="C13" s="7" t="s">
        <v>9</v>
      </c>
      <c r="D13" s="7">
        <v>1</v>
      </c>
      <c r="E13" s="16">
        <v>210003.74</v>
      </c>
      <c r="F13" s="16">
        <v>234153</v>
      </c>
      <c r="G13" s="16">
        <v>232050</v>
      </c>
      <c r="H13" s="17">
        <f t="shared" si="0"/>
        <v>225402</v>
      </c>
    </row>
    <row r="14" spans="1:10" ht="14.25" customHeight="1" x14ac:dyDescent="0.25">
      <c r="A14" s="7">
        <v>9</v>
      </c>
      <c r="B14" s="15" t="s">
        <v>12</v>
      </c>
      <c r="C14" s="7" t="s">
        <v>10</v>
      </c>
      <c r="D14" s="7">
        <v>1</v>
      </c>
      <c r="E14" s="16">
        <v>228537.53</v>
      </c>
      <c r="F14" s="16">
        <v>254823</v>
      </c>
      <c r="G14" s="16">
        <v>249900</v>
      </c>
      <c r="H14" s="17">
        <f t="shared" si="0"/>
        <v>244420</v>
      </c>
    </row>
    <row r="15" spans="1:10" ht="14.25" customHeight="1" x14ac:dyDescent="0.25">
      <c r="A15" s="7">
        <v>10</v>
      </c>
      <c r="B15" s="15" t="s">
        <v>12</v>
      </c>
      <c r="C15" s="7" t="s">
        <v>11</v>
      </c>
      <c r="D15" s="7">
        <v>1</v>
      </c>
      <c r="E15" s="16">
        <v>249438.99</v>
      </c>
      <c r="F15" s="16">
        <v>278134</v>
      </c>
      <c r="G15" s="16">
        <v>267750</v>
      </c>
      <c r="H15" s="17">
        <f t="shared" si="0"/>
        <v>265108</v>
      </c>
    </row>
    <row r="16" spans="1:10" ht="14.25" customHeight="1" x14ac:dyDescent="0.25">
      <c r="A16" s="7">
        <v>11</v>
      </c>
      <c r="B16" s="15" t="s">
        <v>13</v>
      </c>
      <c r="C16" s="7" t="s">
        <v>7</v>
      </c>
      <c r="D16" s="7">
        <v>1</v>
      </c>
      <c r="E16" s="16">
        <v>202023.65</v>
      </c>
      <c r="F16" s="16">
        <v>225253</v>
      </c>
      <c r="G16" s="16">
        <v>223125</v>
      </c>
      <c r="H16" s="17">
        <f t="shared" si="0"/>
        <v>216801</v>
      </c>
      <c r="I16" s="1"/>
    </row>
    <row r="17" spans="1:9" ht="14.25" customHeight="1" x14ac:dyDescent="0.25">
      <c r="A17" s="7">
        <v>12</v>
      </c>
      <c r="B17" s="15" t="s">
        <v>13</v>
      </c>
      <c r="C17" s="7" t="s">
        <v>8</v>
      </c>
      <c r="D17" s="7">
        <v>1</v>
      </c>
      <c r="E17" s="16">
        <v>211105.95</v>
      </c>
      <c r="F17" s="16">
        <v>235382</v>
      </c>
      <c r="G17" s="16">
        <v>232050</v>
      </c>
      <c r="H17" s="17">
        <f t="shared" si="0"/>
        <v>226179</v>
      </c>
    </row>
    <row r="18" spans="1:9" ht="14.25" customHeight="1" x14ac:dyDescent="0.25">
      <c r="A18" s="7">
        <v>13</v>
      </c>
      <c r="B18" s="15" t="s">
        <v>13</v>
      </c>
      <c r="C18" s="7" t="s">
        <v>9</v>
      </c>
      <c r="D18" s="7">
        <v>1</v>
      </c>
      <c r="E18" s="16">
        <v>220853</v>
      </c>
      <c r="F18" s="16">
        <v>246253</v>
      </c>
      <c r="G18" s="16">
        <v>240975</v>
      </c>
      <c r="H18" s="17">
        <f t="shared" si="0"/>
        <v>236027</v>
      </c>
      <c r="I18" s="1"/>
    </row>
    <row r="19" spans="1:9" ht="14.25" customHeight="1" x14ac:dyDescent="0.25">
      <c r="A19" s="7">
        <v>14</v>
      </c>
      <c r="B19" s="15" t="s">
        <v>13</v>
      </c>
      <c r="C19" s="7" t="s">
        <v>10</v>
      </c>
      <c r="D19" s="7">
        <v>1</v>
      </c>
      <c r="E19" s="16">
        <v>240080.34</v>
      </c>
      <c r="F19" s="16">
        <v>267696</v>
      </c>
      <c r="G19" s="16">
        <v>258825</v>
      </c>
      <c r="H19" s="17">
        <f t="shared" si="0"/>
        <v>255534</v>
      </c>
    </row>
    <row r="20" spans="1:9" ht="14.25" customHeight="1" x14ac:dyDescent="0.25">
      <c r="A20" s="7">
        <v>15</v>
      </c>
      <c r="B20" s="15" t="s">
        <v>13</v>
      </c>
      <c r="C20" s="7" t="s">
        <v>11</v>
      </c>
      <c r="D20" s="7">
        <v>1</v>
      </c>
      <c r="E20" s="16">
        <v>258071.02</v>
      </c>
      <c r="F20" s="16">
        <v>287761</v>
      </c>
      <c r="G20" s="16">
        <v>276675</v>
      </c>
      <c r="H20" s="17">
        <f t="shared" si="0"/>
        <v>274169</v>
      </c>
    </row>
    <row r="21" spans="1:9" ht="14.25" customHeight="1" x14ac:dyDescent="0.25">
      <c r="A21" s="7">
        <v>16</v>
      </c>
      <c r="B21" s="15" t="s">
        <v>14</v>
      </c>
      <c r="C21" s="7" t="s">
        <v>7</v>
      </c>
      <c r="D21" s="7">
        <v>1</v>
      </c>
      <c r="E21" s="16">
        <v>191676.95</v>
      </c>
      <c r="F21" s="16">
        <v>213713</v>
      </c>
      <c r="G21" s="16">
        <v>214200</v>
      </c>
      <c r="H21" s="17">
        <f t="shared" si="0"/>
        <v>206530</v>
      </c>
    </row>
    <row r="22" spans="1:9" ht="14.25" customHeight="1" x14ac:dyDescent="0.25">
      <c r="A22" s="7">
        <v>17</v>
      </c>
      <c r="B22" s="15" t="s">
        <v>14</v>
      </c>
      <c r="C22" s="7" t="s">
        <v>8</v>
      </c>
      <c r="D22" s="7">
        <v>1</v>
      </c>
      <c r="E22" s="16">
        <v>201533.89</v>
      </c>
      <c r="F22" s="16">
        <v>224707</v>
      </c>
      <c r="G22" s="16">
        <v>223125</v>
      </c>
      <c r="H22" s="17">
        <f t="shared" si="0"/>
        <v>216455</v>
      </c>
    </row>
    <row r="23" spans="1:9" ht="14.25" customHeight="1" x14ac:dyDescent="0.25">
      <c r="A23" s="7">
        <v>18</v>
      </c>
      <c r="B23" s="15" t="s">
        <v>14</v>
      </c>
      <c r="C23" s="7" t="s">
        <v>9</v>
      </c>
      <c r="D23" s="7">
        <v>1</v>
      </c>
      <c r="E23" s="16">
        <v>210952.3</v>
      </c>
      <c r="F23" s="16">
        <v>235211</v>
      </c>
      <c r="G23" s="16">
        <v>232050</v>
      </c>
      <c r="H23" s="17">
        <f t="shared" si="0"/>
        <v>226071</v>
      </c>
    </row>
    <row r="24" spans="1:9" ht="14.25" customHeight="1" x14ac:dyDescent="0.25">
      <c r="A24" s="7">
        <v>19</v>
      </c>
      <c r="B24" s="15" t="s">
        <v>14</v>
      </c>
      <c r="C24" s="7" t="s">
        <v>10</v>
      </c>
      <c r="D24" s="7">
        <v>1</v>
      </c>
      <c r="E24" s="16">
        <v>229955.57</v>
      </c>
      <c r="F24" s="16">
        <v>256405</v>
      </c>
      <c r="G24" s="16">
        <v>249900</v>
      </c>
      <c r="H24" s="17">
        <f t="shared" si="0"/>
        <v>245420</v>
      </c>
    </row>
    <row r="25" spans="1:9" ht="14.25" customHeight="1" x14ac:dyDescent="0.25">
      <c r="A25" s="7">
        <v>20</v>
      </c>
      <c r="B25" s="15" t="s">
        <v>14</v>
      </c>
      <c r="C25" s="7" t="s">
        <v>11</v>
      </c>
      <c r="D25" s="7">
        <v>1</v>
      </c>
      <c r="E25" s="16">
        <v>249379.24</v>
      </c>
      <c r="F25" s="16">
        <v>278067</v>
      </c>
      <c r="G25" s="16">
        <v>267750</v>
      </c>
      <c r="H25" s="17">
        <f t="shared" si="0"/>
        <v>265065</v>
      </c>
    </row>
    <row r="26" spans="1:9" ht="14.25" customHeight="1" x14ac:dyDescent="0.25">
      <c r="A26" s="7">
        <v>21</v>
      </c>
      <c r="B26" s="15" t="s">
        <v>15</v>
      </c>
      <c r="C26" s="7" t="s">
        <v>7</v>
      </c>
      <c r="D26" s="7">
        <v>1</v>
      </c>
      <c r="E26" s="16">
        <v>157096.54</v>
      </c>
      <c r="F26" s="16">
        <v>175147</v>
      </c>
      <c r="G26" s="16">
        <v>174930</v>
      </c>
      <c r="H26" s="17">
        <f t="shared" si="0"/>
        <v>169058</v>
      </c>
    </row>
    <row r="27" spans="1:9" ht="14.25" customHeight="1" x14ac:dyDescent="0.25">
      <c r="A27" s="7">
        <v>22</v>
      </c>
      <c r="B27" s="15" t="s">
        <v>15</v>
      </c>
      <c r="C27" s="7" t="s">
        <v>8</v>
      </c>
      <c r="D27" s="7">
        <v>1</v>
      </c>
      <c r="E27" s="16">
        <v>177880.64</v>
      </c>
      <c r="F27" s="16">
        <v>198327</v>
      </c>
      <c r="G27" s="16">
        <v>196350</v>
      </c>
      <c r="H27" s="17">
        <f t="shared" si="0"/>
        <v>190853</v>
      </c>
    </row>
    <row r="28" spans="1:9" ht="14.25" customHeight="1" x14ac:dyDescent="0.25">
      <c r="A28" s="7">
        <v>23</v>
      </c>
      <c r="B28" s="15" t="s">
        <v>15</v>
      </c>
      <c r="C28" s="7" t="s">
        <v>9</v>
      </c>
      <c r="D28" s="7">
        <v>1</v>
      </c>
      <c r="E28" s="16">
        <v>241250.83</v>
      </c>
      <c r="F28" s="16">
        <v>269002</v>
      </c>
      <c r="G28" s="16">
        <v>273105</v>
      </c>
      <c r="H28" s="17">
        <f t="shared" si="0"/>
        <v>261119</v>
      </c>
    </row>
    <row r="29" spans="1:9" ht="14.25" customHeight="1" x14ac:dyDescent="0.25">
      <c r="A29" s="7">
        <v>24</v>
      </c>
      <c r="B29" s="15" t="s">
        <v>15</v>
      </c>
      <c r="C29" s="7" t="s">
        <v>10</v>
      </c>
      <c r="D29" s="7">
        <v>1</v>
      </c>
      <c r="E29" s="16">
        <v>277713.43</v>
      </c>
      <c r="F29" s="16">
        <v>309668</v>
      </c>
      <c r="G29" s="16">
        <v>312375</v>
      </c>
      <c r="H29" s="17">
        <f t="shared" si="0"/>
        <v>299919</v>
      </c>
    </row>
    <row r="30" spans="1:9" ht="14.25" customHeight="1" x14ac:dyDescent="0.25">
      <c r="A30" s="7">
        <v>25</v>
      </c>
      <c r="B30" s="15" t="s">
        <v>15</v>
      </c>
      <c r="C30" s="7" t="s">
        <v>11</v>
      </c>
      <c r="D30" s="7">
        <v>1</v>
      </c>
      <c r="E30" s="16">
        <v>309702.09000000003</v>
      </c>
      <c r="F30" s="16">
        <v>345344</v>
      </c>
      <c r="G30" s="16">
        <v>348075</v>
      </c>
      <c r="H30" s="17">
        <f t="shared" si="0"/>
        <v>334374</v>
      </c>
    </row>
    <row r="31" spans="1:9" ht="14.25" customHeight="1" x14ac:dyDescent="0.25">
      <c r="A31" s="7">
        <v>26</v>
      </c>
      <c r="B31" s="15" t="s">
        <v>16</v>
      </c>
      <c r="C31" s="7" t="s">
        <v>7</v>
      </c>
      <c r="D31" s="7">
        <v>1</v>
      </c>
      <c r="E31" s="16">
        <v>248301.57</v>
      </c>
      <c r="F31" s="16">
        <v>276865</v>
      </c>
      <c r="G31" s="16">
        <v>274176</v>
      </c>
      <c r="H31" s="17">
        <f t="shared" si="0"/>
        <v>266448</v>
      </c>
    </row>
    <row r="32" spans="1:9" ht="14.25" customHeight="1" x14ac:dyDescent="0.25">
      <c r="A32" s="7">
        <v>27</v>
      </c>
      <c r="B32" s="15" t="s">
        <v>16</v>
      </c>
      <c r="C32" s="7" t="s">
        <v>8</v>
      </c>
      <c r="D32" s="7">
        <v>1</v>
      </c>
      <c r="E32" s="16">
        <v>481088.96</v>
      </c>
      <c r="F32" s="16">
        <v>536488</v>
      </c>
      <c r="G32" s="16">
        <v>548352</v>
      </c>
      <c r="H32" s="17">
        <f t="shared" si="0"/>
        <v>521976</v>
      </c>
    </row>
    <row r="33" spans="1:8" ht="14.25" customHeight="1" x14ac:dyDescent="0.25">
      <c r="A33" s="7">
        <v>28</v>
      </c>
      <c r="B33" s="15" t="s">
        <v>16</v>
      </c>
      <c r="C33" s="7" t="s">
        <v>9</v>
      </c>
      <c r="D33" s="7">
        <v>1</v>
      </c>
      <c r="E33" s="16">
        <v>722860.49</v>
      </c>
      <c r="F33" s="16">
        <v>806130</v>
      </c>
      <c r="G33" s="16">
        <v>822528</v>
      </c>
      <c r="H33" s="17">
        <f t="shared" si="0"/>
        <v>783839</v>
      </c>
    </row>
    <row r="34" spans="1:8" ht="14.25" customHeight="1" x14ac:dyDescent="0.25">
      <c r="A34" s="7">
        <v>29</v>
      </c>
      <c r="B34" s="15" t="s">
        <v>16</v>
      </c>
      <c r="C34" s="7" t="s">
        <v>10</v>
      </c>
      <c r="D34" s="7">
        <v>1</v>
      </c>
      <c r="E34" s="16">
        <v>962728.49</v>
      </c>
      <c r="F34" s="16">
        <v>1073649</v>
      </c>
      <c r="G34" s="16">
        <v>1096704</v>
      </c>
      <c r="H34" s="17">
        <f t="shared" si="0"/>
        <v>1044360</v>
      </c>
    </row>
    <row r="35" spans="1:8" ht="14.25" customHeight="1" x14ac:dyDescent="0.25">
      <c r="A35" s="7">
        <v>30</v>
      </c>
      <c r="B35" s="15" t="s">
        <v>16</v>
      </c>
      <c r="C35" s="7" t="s">
        <v>11</v>
      </c>
      <c r="D35" s="7">
        <v>1</v>
      </c>
      <c r="E35" s="16">
        <v>1445790.34</v>
      </c>
      <c r="F35" s="16">
        <v>1612396</v>
      </c>
      <c r="G35" s="16">
        <v>1645056</v>
      </c>
      <c r="H35" s="17">
        <f t="shared" si="0"/>
        <v>1567747</v>
      </c>
    </row>
    <row r="36" spans="1:8" ht="14.25" customHeight="1" x14ac:dyDescent="0.25">
      <c r="A36" s="7">
        <v>31</v>
      </c>
      <c r="B36" s="15" t="s">
        <v>17</v>
      </c>
      <c r="C36" s="7" t="s">
        <v>7</v>
      </c>
      <c r="D36" s="7">
        <v>1</v>
      </c>
      <c r="E36" s="16">
        <v>124747.24</v>
      </c>
      <c r="F36" s="16">
        <v>139068</v>
      </c>
      <c r="G36" s="16">
        <v>137088</v>
      </c>
      <c r="H36" s="17">
        <f t="shared" si="0"/>
        <v>133634</v>
      </c>
    </row>
    <row r="37" spans="1:8" ht="14.25" customHeight="1" x14ac:dyDescent="0.25">
      <c r="A37" s="7">
        <v>32</v>
      </c>
      <c r="B37" s="15" t="s">
        <v>17</v>
      </c>
      <c r="C37" s="7" t="s">
        <v>8</v>
      </c>
      <c r="D37" s="7">
        <v>1</v>
      </c>
      <c r="E37" s="16">
        <v>241836.62</v>
      </c>
      <c r="F37" s="16">
        <v>269655</v>
      </c>
      <c r="G37" s="16">
        <v>274176</v>
      </c>
      <c r="H37" s="17">
        <f t="shared" si="0"/>
        <v>261889</v>
      </c>
    </row>
    <row r="38" spans="1:8" ht="14.25" customHeight="1" x14ac:dyDescent="0.25">
      <c r="A38" s="7">
        <v>33</v>
      </c>
      <c r="B38" s="15" t="s">
        <v>17</v>
      </c>
      <c r="C38" s="7" t="s">
        <v>9</v>
      </c>
      <c r="D38" s="7">
        <v>1</v>
      </c>
      <c r="E38" s="16">
        <v>359809.47</v>
      </c>
      <c r="F38" s="16">
        <v>401228</v>
      </c>
      <c r="G38" s="16">
        <v>411264</v>
      </c>
      <c r="H38" s="17">
        <f t="shared" ref="H38:H69" si="1">ROUND((AVERAGE(E38,F38,G38)),0)</f>
        <v>390767</v>
      </c>
    </row>
    <row r="39" spans="1:8" ht="14.25" customHeight="1" x14ac:dyDescent="0.25">
      <c r="A39" s="7">
        <v>34</v>
      </c>
      <c r="B39" s="15" t="s">
        <v>17</v>
      </c>
      <c r="C39" s="7" t="s">
        <v>10</v>
      </c>
      <c r="D39" s="7">
        <v>1</v>
      </c>
      <c r="E39" s="16">
        <v>478415.06</v>
      </c>
      <c r="F39" s="16">
        <v>533506</v>
      </c>
      <c r="G39" s="16">
        <v>548352</v>
      </c>
      <c r="H39" s="17">
        <f t="shared" si="1"/>
        <v>520091</v>
      </c>
    </row>
    <row r="40" spans="1:8" ht="14.25" customHeight="1" x14ac:dyDescent="0.25">
      <c r="A40" s="7">
        <v>35</v>
      </c>
      <c r="B40" s="15" t="s">
        <v>17</v>
      </c>
      <c r="C40" s="7" t="s">
        <v>11</v>
      </c>
      <c r="D40" s="7">
        <v>1</v>
      </c>
      <c r="E40" s="16">
        <v>716417.94</v>
      </c>
      <c r="F40" s="16">
        <v>798945</v>
      </c>
      <c r="G40" s="16">
        <v>822528</v>
      </c>
      <c r="H40" s="17">
        <f t="shared" si="1"/>
        <v>779297</v>
      </c>
    </row>
    <row r="41" spans="1:8" ht="14.25" customHeight="1" x14ac:dyDescent="0.25">
      <c r="A41" s="7">
        <v>36</v>
      </c>
      <c r="B41" s="15" t="s">
        <v>18</v>
      </c>
      <c r="C41" s="7" t="s">
        <v>7</v>
      </c>
      <c r="D41" s="7">
        <v>1</v>
      </c>
      <c r="E41" s="16">
        <v>212897.44</v>
      </c>
      <c r="F41" s="16">
        <v>237380</v>
      </c>
      <c r="G41" s="16">
        <v>239904</v>
      </c>
      <c r="H41" s="17">
        <f t="shared" si="1"/>
        <v>230060</v>
      </c>
    </row>
    <row r="42" spans="1:8" ht="14.25" customHeight="1" x14ac:dyDescent="0.25">
      <c r="A42" s="7">
        <v>37</v>
      </c>
      <c r="B42" s="15" t="s">
        <v>18</v>
      </c>
      <c r="C42" s="7" t="s">
        <v>8</v>
      </c>
      <c r="D42" s="7">
        <v>1</v>
      </c>
      <c r="E42" s="16">
        <v>425612.43</v>
      </c>
      <c r="F42" s="16">
        <v>474616</v>
      </c>
      <c r="G42" s="16">
        <v>479808</v>
      </c>
      <c r="H42" s="17">
        <f t="shared" si="1"/>
        <v>460012</v>
      </c>
    </row>
    <row r="43" spans="1:8" ht="14.25" customHeight="1" x14ac:dyDescent="0.25">
      <c r="A43" s="7">
        <v>38</v>
      </c>
      <c r="B43" s="15" t="s">
        <v>18</v>
      </c>
      <c r="C43" s="7" t="s">
        <v>9</v>
      </c>
      <c r="D43" s="7">
        <v>1</v>
      </c>
      <c r="E43" s="16">
        <v>633907.9</v>
      </c>
      <c r="F43" s="16">
        <v>706923</v>
      </c>
      <c r="G43" s="16">
        <v>719712</v>
      </c>
      <c r="H43" s="17">
        <f t="shared" si="1"/>
        <v>686848</v>
      </c>
    </row>
    <row r="44" spans="1:8" ht="14.25" customHeight="1" x14ac:dyDescent="0.25">
      <c r="A44" s="7">
        <v>39</v>
      </c>
      <c r="B44" s="15" t="s">
        <v>18</v>
      </c>
      <c r="C44" s="7" t="s">
        <v>10</v>
      </c>
      <c r="D44" s="7">
        <v>1</v>
      </c>
      <c r="E44" s="16">
        <v>848007.85</v>
      </c>
      <c r="F44" s="16">
        <v>945704</v>
      </c>
      <c r="G44" s="16">
        <v>959616</v>
      </c>
      <c r="H44" s="17">
        <f t="shared" si="1"/>
        <v>917776</v>
      </c>
    </row>
    <row r="45" spans="1:8" ht="14.25" customHeight="1" x14ac:dyDescent="0.25">
      <c r="A45" s="7">
        <v>40</v>
      </c>
      <c r="B45" s="15" t="s">
        <v>18</v>
      </c>
      <c r="C45" s="7" t="s">
        <v>11</v>
      </c>
      <c r="D45" s="7">
        <v>1</v>
      </c>
      <c r="E45" s="16">
        <v>1246831.1100000001</v>
      </c>
      <c r="F45" s="16">
        <v>1390502</v>
      </c>
      <c r="G45" s="16">
        <v>1439424</v>
      </c>
      <c r="H45" s="17">
        <f t="shared" si="1"/>
        <v>1358919</v>
      </c>
    </row>
    <row r="46" spans="1:8" ht="14.25" customHeight="1" x14ac:dyDescent="0.25">
      <c r="A46" s="7">
        <v>41</v>
      </c>
      <c r="B46" s="15" t="s">
        <v>19</v>
      </c>
      <c r="C46" s="7" t="s">
        <v>7</v>
      </c>
      <c r="D46" s="7">
        <v>1</v>
      </c>
      <c r="E46" s="16">
        <v>713569.05</v>
      </c>
      <c r="F46" s="16">
        <v>795767</v>
      </c>
      <c r="G46" s="16">
        <v>822528</v>
      </c>
      <c r="H46" s="17">
        <f t="shared" si="1"/>
        <v>777288</v>
      </c>
    </row>
    <row r="47" spans="1:8" ht="14.25" customHeight="1" x14ac:dyDescent="0.25">
      <c r="A47" s="7">
        <v>42</v>
      </c>
      <c r="B47" s="15" t="s">
        <v>19</v>
      </c>
      <c r="C47" s="7" t="s">
        <v>8</v>
      </c>
      <c r="D47" s="7">
        <v>1</v>
      </c>
      <c r="E47" s="16">
        <v>1422695.12</v>
      </c>
      <c r="F47" s="16">
        <v>1586639</v>
      </c>
      <c r="G47" s="16">
        <v>1645056</v>
      </c>
      <c r="H47" s="17">
        <f t="shared" si="1"/>
        <v>1551463</v>
      </c>
    </row>
    <row r="48" spans="1:8" ht="14.25" customHeight="1" x14ac:dyDescent="0.25">
      <c r="A48" s="7">
        <v>43</v>
      </c>
      <c r="B48" s="15" t="s">
        <v>19</v>
      </c>
      <c r="C48" s="7" t="s">
        <v>9</v>
      </c>
      <c r="D48" s="7">
        <v>1</v>
      </c>
      <c r="E48" s="16">
        <v>2127555.3199999998</v>
      </c>
      <c r="F48" s="16">
        <v>2372753</v>
      </c>
      <c r="G48" s="16">
        <v>2467584</v>
      </c>
      <c r="H48" s="17">
        <f t="shared" si="1"/>
        <v>2322631</v>
      </c>
    </row>
    <row r="49" spans="1:8" ht="14.25" customHeight="1" x14ac:dyDescent="0.25">
      <c r="A49" s="7">
        <v>44</v>
      </c>
      <c r="B49" s="15" t="s">
        <v>19</v>
      </c>
      <c r="C49" s="7" t="s">
        <v>10</v>
      </c>
      <c r="D49" s="7">
        <v>1</v>
      </c>
      <c r="E49" s="16">
        <v>2853868.62</v>
      </c>
      <c r="F49" s="16">
        <v>3182793</v>
      </c>
      <c r="G49" s="16">
        <v>3290112</v>
      </c>
      <c r="H49" s="17">
        <f t="shared" si="1"/>
        <v>3108925</v>
      </c>
    </row>
    <row r="50" spans="1:8" ht="14.25" customHeight="1" x14ac:dyDescent="0.25">
      <c r="A50" s="7">
        <v>45</v>
      </c>
      <c r="B50" s="15" t="s">
        <v>19</v>
      </c>
      <c r="C50" s="7" t="s">
        <v>11</v>
      </c>
      <c r="D50" s="7">
        <v>1</v>
      </c>
      <c r="E50" s="16">
        <v>4277035.3600000003</v>
      </c>
      <c r="F50" s="16">
        <v>4770017</v>
      </c>
      <c r="G50" s="16">
        <v>4935168</v>
      </c>
      <c r="H50" s="17">
        <f t="shared" si="1"/>
        <v>4660740</v>
      </c>
    </row>
    <row r="51" spans="1:8" ht="14.25" customHeight="1" x14ac:dyDescent="0.25">
      <c r="A51" s="7">
        <v>46</v>
      </c>
      <c r="B51" s="15" t="s">
        <v>20</v>
      </c>
      <c r="C51" s="7" t="s">
        <v>7</v>
      </c>
      <c r="D51" s="7">
        <v>1</v>
      </c>
      <c r="E51" s="16">
        <v>893755.48</v>
      </c>
      <c r="F51" s="16">
        <v>996725</v>
      </c>
      <c r="G51" s="16">
        <v>1028160</v>
      </c>
      <c r="H51" s="17">
        <f t="shared" si="1"/>
        <v>972880</v>
      </c>
    </row>
    <row r="52" spans="1:8" ht="14.25" customHeight="1" x14ac:dyDescent="0.25">
      <c r="A52" s="7">
        <v>47</v>
      </c>
      <c r="B52" s="15" t="s">
        <v>20</v>
      </c>
      <c r="C52" s="7" t="s">
        <v>8</v>
      </c>
      <c r="D52" s="7">
        <v>1</v>
      </c>
      <c r="E52" s="16">
        <v>1786105.72</v>
      </c>
      <c r="F52" s="16">
        <v>1991942</v>
      </c>
      <c r="G52" s="16">
        <v>2056320</v>
      </c>
      <c r="H52" s="17">
        <f t="shared" si="1"/>
        <v>1944789</v>
      </c>
    </row>
    <row r="53" spans="1:8" ht="14.25" customHeight="1" x14ac:dyDescent="0.25">
      <c r="A53" s="7">
        <v>48</v>
      </c>
      <c r="B53" s="15" t="s">
        <v>20</v>
      </c>
      <c r="C53" s="7" t="s">
        <v>9</v>
      </c>
      <c r="D53" s="7">
        <v>1</v>
      </c>
      <c r="E53" s="16">
        <v>2191467.5499999998</v>
      </c>
      <c r="F53" s="16">
        <v>2444033</v>
      </c>
      <c r="G53" s="16">
        <v>2467584</v>
      </c>
      <c r="H53" s="17">
        <f t="shared" si="1"/>
        <v>2367695</v>
      </c>
    </row>
    <row r="54" spans="1:8" ht="14.25" customHeight="1" x14ac:dyDescent="0.25">
      <c r="A54" s="7">
        <v>49</v>
      </c>
      <c r="B54" s="15" t="s">
        <v>20</v>
      </c>
      <c r="C54" s="7" t="s">
        <v>10</v>
      </c>
      <c r="D54" s="7">
        <v>1</v>
      </c>
      <c r="E54" s="16">
        <v>2928211.85</v>
      </c>
      <c r="F54" s="16">
        <v>3265706</v>
      </c>
      <c r="G54" s="16">
        <v>3290112</v>
      </c>
      <c r="H54" s="17">
        <f t="shared" si="1"/>
        <v>3161343</v>
      </c>
    </row>
    <row r="55" spans="1:8" ht="14.25" customHeight="1" x14ac:dyDescent="0.25">
      <c r="A55" s="7">
        <v>50</v>
      </c>
      <c r="B55" s="15" t="s">
        <v>20</v>
      </c>
      <c r="C55" s="7" t="s">
        <v>11</v>
      </c>
      <c r="D55" s="7">
        <v>1</v>
      </c>
      <c r="E55" s="16">
        <v>4329378.1100000003</v>
      </c>
      <c r="F55" s="16">
        <v>4828394</v>
      </c>
      <c r="G55" s="16">
        <v>4935168</v>
      </c>
      <c r="H55" s="17">
        <f t="shared" si="1"/>
        <v>4697647</v>
      </c>
    </row>
    <row r="56" spans="1:8" ht="14.25" customHeight="1" x14ac:dyDescent="0.25">
      <c r="A56" s="7">
        <v>51</v>
      </c>
      <c r="B56" s="8" t="s">
        <v>21</v>
      </c>
      <c r="C56" s="9" t="s">
        <v>22</v>
      </c>
      <c r="D56" s="7">
        <v>1</v>
      </c>
      <c r="E56" s="16">
        <v>40040.239999999998</v>
      </c>
      <c r="F56" s="16">
        <v>51567</v>
      </c>
      <c r="G56" s="16">
        <v>46410</v>
      </c>
      <c r="H56" s="17">
        <f t="shared" si="1"/>
        <v>46006</v>
      </c>
    </row>
    <row r="57" spans="1:8" ht="14.25" customHeight="1" x14ac:dyDescent="0.25">
      <c r="A57" s="7">
        <v>52</v>
      </c>
      <c r="B57" s="8" t="s">
        <v>23</v>
      </c>
      <c r="C57" s="9" t="s">
        <v>22</v>
      </c>
      <c r="D57" s="7">
        <v>1</v>
      </c>
      <c r="E57" s="16">
        <v>20854.52</v>
      </c>
      <c r="F57" s="16">
        <v>36097</v>
      </c>
      <c r="G57" s="16">
        <v>23205</v>
      </c>
      <c r="H57" s="17">
        <f t="shared" si="1"/>
        <v>26719</v>
      </c>
    </row>
    <row r="58" spans="1:8" ht="14.25" customHeight="1" x14ac:dyDescent="0.25">
      <c r="A58" s="7">
        <v>53</v>
      </c>
      <c r="B58" s="8" t="s">
        <v>24</v>
      </c>
      <c r="C58" s="9" t="s">
        <v>22</v>
      </c>
      <c r="D58" s="7">
        <v>1</v>
      </c>
      <c r="E58" s="16">
        <v>154621.1</v>
      </c>
      <c r="F58" s="16">
        <v>47600</v>
      </c>
      <c r="G58" s="16">
        <v>46410</v>
      </c>
      <c r="H58" s="17">
        <f t="shared" si="1"/>
        <v>82877</v>
      </c>
    </row>
    <row r="59" spans="1:8" ht="14.25" customHeight="1" x14ac:dyDescent="0.25">
      <c r="A59" s="7">
        <v>54</v>
      </c>
      <c r="B59" s="8" t="s">
        <v>25</v>
      </c>
      <c r="C59" s="9" t="s">
        <v>22</v>
      </c>
      <c r="D59" s="7">
        <v>1</v>
      </c>
      <c r="E59" s="16">
        <v>123419.89</v>
      </c>
      <c r="F59" s="16">
        <v>33320</v>
      </c>
      <c r="G59" s="16">
        <v>23205</v>
      </c>
      <c r="H59" s="17">
        <f>ROUND((AVERAGE(F59,G59)),0)</f>
        <v>28263</v>
      </c>
    </row>
    <row r="60" spans="1:8" ht="14.25" customHeight="1" x14ac:dyDescent="0.25">
      <c r="A60" s="7">
        <v>55</v>
      </c>
      <c r="B60" s="8" t="s">
        <v>26</v>
      </c>
      <c r="C60" s="9" t="s">
        <v>22</v>
      </c>
      <c r="D60" s="7">
        <v>1</v>
      </c>
      <c r="E60" s="16">
        <v>220571.31</v>
      </c>
      <c r="F60" s="16">
        <v>43633</v>
      </c>
      <c r="G60" s="16">
        <v>41055</v>
      </c>
      <c r="H60" s="17">
        <f>ROUND((AVERAGE(F60,G60)),0)</f>
        <v>42344</v>
      </c>
    </row>
    <row r="61" spans="1:8" ht="14.25" customHeight="1" x14ac:dyDescent="0.25">
      <c r="A61" s="7">
        <v>56</v>
      </c>
      <c r="B61" s="8" t="s">
        <v>27</v>
      </c>
      <c r="C61" s="9" t="s">
        <v>22</v>
      </c>
      <c r="D61" s="7">
        <v>1</v>
      </c>
      <c r="E61" s="16">
        <v>178822.8</v>
      </c>
      <c r="F61" s="16">
        <v>30543</v>
      </c>
      <c r="G61" s="16">
        <v>20528</v>
      </c>
      <c r="H61" s="17">
        <f>ROUND((AVERAGE(F61,G61)),0)</f>
        <v>25536</v>
      </c>
    </row>
    <row r="62" spans="1:8" ht="14.25" customHeight="1" x14ac:dyDescent="0.25">
      <c r="A62" s="7">
        <v>57</v>
      </c>
      <c r="B62" s="8" t="s">
        <v>28</v>
      </c>
      <c r="C62" s="9" t="s">
        <v>22</v>
      </c>
      <c r="D62" s="7">
        <v>1</v>
      </c>
      <c r="E62" s="16">
        <v>286521.51</v>
      </c>
      <c r="F62" s="16">
        <v>39667</v>
      </c>
      <c r="G62" s="16">
        <v>35700</v>
      </c>
      <c r="H62" s="17">
        <f>ROUND((AVERAGE(F62,G62)),0)</f>
        <v>37684</v>
      </c>
    </row>
    <row r="63" spans="1:8" ht="14.25" customHeight="1" x14ac:dyDescent="0.25">
      <c r="A63" s="7">
        <v>58</v>
      </c>
      <c r="B63" s="8" t="s">
        <v>29</v>
      </c>
      <c r="C63" s="9" t="s">
        <v>22</v>
      </c>
      <c r="D63" s="7">
        <v>1</v>
      </c>
      <c r="E63" s="16">
        <v>234226.77</v>
      </c>
      <c r="F63" s="16">
        <v>27767</v>
      </c>
      <c r="G63" s="16">
        <v>17850</v>
      </c>
      <c r="H63" s="17">
        <f>ROUND((AVERAGE(E63,F63,G63)),0)</f>
        <v>93281</v>
      </c>
    </row>
    <row r="64" spans="1:8" ht="14.25" customHeight="1" x14ac:dyDescent="0.25">
      <c r="A64" s="7">
        <v>59</v>
      </c>
      <c r="B64" s="8" t="s">
        <v>30</v>
      </c>
      <c r="C64" s="9" t="s">
        <v>22</v>
      </c>
      <c r="D64" s="7">
        <v>1</v>
      </c>
      <c r="E64" s="16">
        <v>37625.620000000003</v>
      </c>
      <c r="F64" s="16">
        <v>18842</v>
      </c>
      <c r="G64" s="16">
        <v>41055</v>
      </c>
      <c r="H64" s="17">
        <f>ROUND((AVERAGE(E64,F64,G64)),0)</f>
        <v>32508</v>
      </c>
    </row>
    <row r="65" spans="1:8" ht="14.25" customHeight="1" x14ac:dyDescent="0.25">
      <c r="A65" s="7">
        <v>60</v>
      </c>
      <c r="B65" s="8" t="s">
        <v>31</v>
      </c>
      <c r="C65" s="9" t="s">
        <v>22</v>
      </c>
      <c r="D65" s="7">
        <v>1</v>
      </c>
      <c r="E65" s="16">
        <v>18768.53</v>
      </c>
      <c r="F65" s="16">
        <v>13189</v>
      </c>
      <c r="G65" s="16">
        <v>20528</v>
      </c>
      <c r="H65" s="17">
        <f>ROUND((AVERAGE(E65,F65,G65)),0)</f>
        <v>17495</v>
      </c>
    </row>
    <row r="66" spans="1:8" ht="14.25" customHeight="1" x14ac:dyDescent="0.25">
      <c r="A66" s="7">
        <v>61</v>
      </c>
      <c r="B66" s="8" t="s">
        <v>32</v>
      </c>
      <c r="C66" s="9" t="s">
        <v>22</v>
      </c>
      <c r="D66" s="7">
        <v>1</v>
      </c>
      <c r="E66" s="16">
        <v>55423.18</v>
      </c>
      <c r="F66" s="16">
        <v>18247</v>
      </c>
      <c r="G66" s="16">
        <v>41055</v>
      </c>
      <c r="H66" s="17">
        <f>ROUND((AVERAGE(E66,G66)),0)</f>
        <v>48239</v>
      </c>
    </row>
    <row r="67" spans="1:8" ht="14.25" customHeight="1" x14ac:dyDescent="0.25">
      <c r="A67" s="7">
        <v>62</v>
      </c>
      <c r="B67" s="8" t="s">
        <v>33</v>
      </c>
      <c r="C67" s="9" t="s">
        <v>22</v>
      </c>
      <c r="D67" s="7">
        <v>1</v>
      </c>
      <c r="E67" s="16">
        <v>33244.519999999997</v>
      </c>
      <c r="F67" s="16">
        <v>12773</v>
      </c>
      <c r="G67" s="16">
        <v>20528</v>
      </c>
      <c r="H67" s="17">
        <f t="shared" ref="H67:H93" si="2">ROUND((AVERAGE(E67,F67,G67)),0)</f>
        <v>22182</v>
      </c>
    </row>
    <row r="68" spans="1:8" ht="14.25" customHeight="1" x14ac:dyDescent="0.25">
      <c r="A68" s="7">
        <v>63</v>
      </c>
      <c r="B68" s="8" t="s">
        <v>34</v>
      </c>
      <c r="C68" s="9" t="s">
        <v>22</v>
      </c>
      <c r="D68" s="7">
        <v>1</v>
      </c>
      <c r="E68" s="16">
        <v>31959.85</v>
      </c>
      <c r="F68" s="16">
        <v>17850</v>
      </c>
      <c r="G68" s="16">
        <v>35700</v>
      </c>
      <c r="H68" s="17">
        <f t="shared" si="2"/>
        <v>28503</v>
      </c>
    </row>
    <row r="69" spans="1:8" ht="14.25" customHeight="1" x14ac:dyDescent="0.25">
      <c r="A69" s="7">
        <v>64</v>
      </c>
      <c r="B69" s="8" t="s">
        <v>35</v>
      </c>
      <c r="C69" s="9" t="s">
        <v>22</v>
      </c>
      <c r="D69" s="7">
        <v>1</v>
      </c>
      <c r="E69" s="16">
        <v>15587.8</v>
      </c>
      <c r="F69" s="16">
        <v>12495</v>
      </c>
      <c r="G69" s="16">
        <v>17850</v>
      </c>
      <c r="H69" s="17">
        <f t="shared" si="2"/>
        <v>15311</v>
      </c>
    </row>
    <row r="70" spans="1:8" ht="14.25" customHeight="1" x14ac:dyDescent="0.25">
      <c r="A70" s="7">
        <v>65</v>
      </c>
      <c r="B70" s="8" t="s">
        <v>36</v>
      </c>
      <c r="C70" s="9" t="s">
        <v>22</v>
      </c>
      <c r="D70" s="7">
        <v>1</v>
      </c>
      <c r="E70" s="16">
        <v>30626.1</v>
      </c>
      <c r="F70" s="16">
        <v>17453</v>
      </c>
      <c r="G70" s="16">
        <v>30345</v>
      </c>
      <c r="H70" s="17">
        <f t="shared" si="2"/>
        <v>26141</v>
      </c>
    </row>
    <row r="71" spans="1:8" ht="14.25" customHeight="1" x14ac:dyDescent="0.25">
      <c r="A71" s="7">
        <v>66</v>
      </c>
      <c r="B71" s="8" t="s">
        <v>37</v>
      </c>
      <c r="C71" s="9" t="s">
        <v>22</v>
      </c>
      <c r="D71" s="7">
        <v>1</v>
      </c>
      <c r="E71" s="16">
        <v>14919.86</v>
      </c>
      <c r="F71" s="16">
        <v>12217</v>
      </c>
      <c r="G71" s="16">
        <v>15173</v>
      </c>
      <c r="H71" s="17">
        <f t="shared" si="2"/>
        <v>14103</v>
      </c>
    </row>
    <row r="72" spans="1:8" ht="14.25" customHeight="1" x14ac:dyDescent="0.25">
      <c r="A72" s="7">
        <v>67</v>
      </c>
      <c r="B72" s="8" t="s">
        <v>38</v>
      </c>
      <c r="C72" s="9" t="s">
        <v>22</v>
      </c>
      <c r="D72" s="7">
        <v>1</v>
      </c>
      <c r="E72" s="16">
        <v>51977.84</v>
      </c>
      <c r="F72" s="16">
        <v>75367</v>
      </c>
      <c r="G72" s="16">
        <v>116025</v>
      </c>
      <c r="H72" s="17">
        <f t="shared" si="2"/>
        <v>81123</v>
      </c>
    </row>
    <row r="73" spans="1:8" ht="14.25" customHeight="1" x14ac:dyDescent="0.25">
      <c r="A73" s="7">
        <v>68</v>
      </c>
      <c r="B73" s="8" t="s">
        <v>39</v>
      </c>
      <c r="C73" s="9" t="s">
        <v>22</v>
      </c>
      <c r="D73" s="7">
        <v>1</v>
      </c>
      <c r="E73" s="16">
        <v>25596.26</v>
      </c>
      <c r="F73" s="16">
        <v>52757</v>
      </c>
      <c r="G73" s="16">
        <v>58013</v>
      </c>
      <c r="H73" s="17">
        <f t="shared" si="2"/>
        <v>45455</v>
      </c>
    </row>
    <row r="74" spans="1:8" ht="14.25" customHeight="1" x14ac:dyDescent="0.25">
      <c r="A74" s="7">
        <v>69</v>
      </c>
      <c r="B74" s="8" t="s">
        <v>40</v>
      </c>
      <c r="C74" s="9" t="s">
        <v>22</v>
      </c>
      <c r="D74" s="7">
        <v>1</v>
      </c>
      <c r="E74" s="16">
        <v>74032.73</v>
      </c>
      <c r="F74" s="16">
        <v>76358</v>
      </c>
      <c r="G74" s="16">
        <v>116025</v>
      </c>
      <c r="H74" s="17">
        <f t="shared" si="2"/>
        <v>88805</v>
      </c>
    </row>
    <row r="75" spans="1:8" ht="14.25" customHeight="1" x14ac:dyDescent="0.25">
      <c r="A75" s="7">
        <v>70</v>
      </c>
      <c r="B75" s="8" t="s">
        <v>41</v>
      </c>
      <c r="C75" s="9" t="s">
        <v>22</v>
      </c>
      <c r="D75" s="7">
        <v>1</v>
      </c>
      <c r="E75" s="16">
        <v>42492.21</v>
      </c>
      <c r="F75" s="16">
        <v>53451</v>
      </c>
      <c r="G75" s="16">
        <v>58013</v>
      </c>
      <c r="H75" s="17">
        <f t="shared" si="2"/>
        <v>51319</v>
      </c>
    </row>
    <row r="76" spans="1:8" ht="14.25" customHeight="1" x14ac:dyDescent="0.25">
      <c r="A76" s="7">
        <v>71</v>
      </c>
      <c r="B76" s="8" t="s">
        <v>42</v>
      </c>
      <c r="C76" s="9" t="s">
        <v>22</v>
      </c>
      <c r="D76" s="7">
        <v>1</v>
      </c>
      <c r="E76" s="16">
        <v>66518.91</v>
      </c>
      <c r="F76" s="16">
        <v>75763</v>
      </c>
      <c r="G76" s="16">
        <v>98175</v>
      </c>
      <c r="H76" s="17">
        <f t="shared" si="2"/>
        <v>80152</v>
      </c>
    </row>
    <row r="77" spans="1:8" ht="14.25" customHeight="1" x14ac:dyDescent="0.25">
      <c r="A77" s="7">
        <v>72</v>
      </c>
      <c r="B77" s="8" t="s">
        <v>43</v>
      </c>
      <c r="C77" s="9" t="s">
        <v>22</v>
      </c>
      <c r="D77" s="7">
        <v>1</v>
      </c>
      <c r="E77" s="16">
        <v>40267.51</v>
      </c>
      <c r="F77" s="16">
        <v>53034</v>
      </c>
      <c r="G77" s="16">
        <v>49088</v>
      </c>
      <c r="H77" s="17">
        <f t="shared" si="2"/>
        <v>47463</v>
      </c>
    </row>
    <row r="78" spans="1:8" ht="14.25" customHeight="1" x14ac:dyDescent="0.25">
      <c r="A78" s="7">
        <v>73</v>
      </c>
      <c r="B78" s="8" t="s">
        <v>44</v>
      </c>
      <c r="C78" s="9" t="s">
        <v>22</v>
      </c>
      <c r="D78" s="7">
        <v>1</v>
      </c>
      <c r="E78" s="16">
        <v>63850.35</v>
      </c>
      <c r="F78" s="16">
        <v>75367</v>
      </c>
      <c r="G78" s="16">
        <v>87465</v>
      </c>
      <c r="H78" s="17">
        <f t="shared" si="2"/>
        <v>75561</v>
      </c>
    </row>
    <row r="79" spans="1:8" ht="14.25" customHeight="1" x14ac:dyDescent="0.25">
      <c r="A79" s="7">
        <v>74</v>
      </c>
      <c r="B79" s="8" t="s">
        <v>45</v>
      </c>
      <c r="C79" s="9" t="s">
        <v>22</v>
      </c>
      <c r="D79" s="7">
        <v>1</v>
      </c>
      <c r="E79" s="16">
        <v>37587.21</v>
      </c>
      <c r="F79" s="16">
        <v>52757</v>
      </c>
      <c r="G79" s="16">
        <v>43733</v>
      </c>
      <c r="H79" s="17">
        <f t="shared" si="2"/>
        <v>44692</v>
      </c>
    </row>
    <row r="80" spans="1:8" ht="14.25" customHeight="1" x14ac:dyDescent="0.25">
      <c r="A80" s="7">
        <v>75</v>
      </c>
      <c r="B80" s="8" t="s">
        <v>46</v>
      </c>
      <c r="C80" s="9" t="s">
        <v>22</v>
      </c>
      <c r="D80" s="7">
        <v>1</v>
      </c>
      <c r="E80" s="16">
        <v>10395082.119999999</v>
      </c>
      <c r="F80" s="16">
        <v>8925000</v>
      </c>
      <c r="G80" s="16">
        <v>12495000</v>
      </c>
      <c r="H80" s="17">
        <f t="shared" si="2"/>
        <v>10605027</v>
      </c>
    </row>
    <row r="81" spans="1:8" ht="14.25" customHeight="1" x14ac:dyDescent="0.25">
      <c r="A81" s="7">
        <v>76</v>
      </c>
      <c r="B81" s="8" t="s">
        <v>47</v>
      </c>
      <c r="C81" s="9" t="s">
        <v>22</v>
      </c>
      <c r="D81" s="7">
        <v>1</v>
      </c>
      <c r="E81" s="16">
        <v>6519048.8300000001</v>
      </c>
      <c r="F81" s="16">
        <v>6247500</v>
      </c>
      <c r="G81" s="16">
        <v>6247500</v>
      </c>
      <c r="H81" s="17">
        <f t="shared" si="2"/>
        <v>6338016</v>
      </c>
    </row>
    <row r="82" spans="1:8" ht="14.25" customHeight="1" x14ac:dyDescent="0.25">
      <c r="A82" s="7">
        <v>77</v>
      </c>
      <c r="B82" s="8" t="s">
        <v>48</v>
      </c>
      <c r="C82" s="9" t="s">
        <v>22</v>
      </c>
      <c r="D82" s="7">
        <v>1</v>
      </c>
      <c r="E82" s="16">
        <v>20748224.73</v>
      </c>
      <c r="F82" s="16">
        <v>18048333</v>
      </c>
      <c r="G82" s="16">
        <v>24990000</v>
      </c>
      <c r="H82" s="17">
        <f t="shared" si="2"/>
        <v>21262186</v>
      </c>
    </row>
    <row r="83" spans="1:8" ht="14.25" customHeight="1" x14ac:dyDescent="0.25">
      <c r="A83" s="7">
        <v>78</v>
      </c>
      <c r="B83" s="8" t="s">
        <v>49</v>
      </c>
      <c r="C83" s="9" t="s">
        <v>22</v>
      </c>
      <c r="D83" s="7">
        <v>1</v>
      </c>
      <c r="E83" s="16">
        <v>12825200.220000001</v>
      </c>
      <c r="F83" s="16">
        <v>12633833</v>
      </c>
      <c r="G83" s="16">
        <v>12495000</v>
      </c>
      <c r="H83" s="17">
        <f t="shared" si="2"/>
        <v>12651344</v>
      </c>
    </row>
    <row r="84" spans="1:8" ht="14.25" customHeight="1" x14ac:dyDescent="0.25">
      <c r="A84" s="7">
        <v>79</v>
      </c>
      <c r="B84" s="8" t="s">
        <v>50</v>
      </c>
      <c r="C84" s="9" t="s">
        <v>22</v>
      </c>
      <c r="D84" s="7">
        <v>1</v>
      </c>
      <c r="E84" s="16">
        <v>261093.83</v>
      </c>
      <c r="F84" s="16">
        <v>495833</v>
      </c>
      <c r="G84" s="16">
        <v>522113</v>
      </c>
      <c r="H84" s="17">
        <f t="shared" si="2"/>
        <v>426347</v>
      </c>
    </row>
    <row r="85" spans="1:8" ht="14.25" customHeight="1" x14ac:dyDescent="0.25">
      <c r="A85" s="7">
        <v>80</v>
      </c>
      <c r="B85" s="8" t="s">
        <v>51</v>
      </c>
      <c r="C85" s="9" t="s">
        <v>22</v>
      </c>
      <c r="D85" s="7">
        <v>1</v>
      </c>
      <c r="E85" s="16">
        <v>257794.67</v>
      </c>
      <c r="F85" s="16">
        <v>347083</v>
      </c>
      <c r="G85" s="16">
        <v>261056</v>
      </c>
      <c r="H85" s="17">
        <f t="shared" si="2"/>
        <v>288645</v>
      </c>
    </row>
    <row r="86" spans="1:8" ht="14.25" customHeight="1" x14ac:dyDescent="0.25">
      <c r="A86" s="7">
        <v>81</v>
      </c>
      <c r="B86" s="8" t="s">
        <v>52</v>
      </c>
      <c r="C86" s="9" t="s">
        <v>22</v>
      </c>
      <c r="D86" s="7">
        <v>1</v>
      </c>
      <c r="E86" s="16">
        <v>494038.07</v>
      </c>
      <c r="F86" s="16">
        <v>495833</v>
      </c>
      <c r="G86" s="16">
        <v>626535</v>
      </c>
      <c r="H86" s="17">
        <f t="shared" si="2"/>
        <v>538802</v>
      </c>
    </row>
    <row r="87" spans="1:8" ht="14.25" customHeight="1" x14ac:dyDescent="0.25">
      <c r="A87" s="7">
        <v>82</v>
      </c>
      <c r="B87" s="8" t="s">
        <v>53</v>
      </c>
      <c r="C87" s="9" t="s">
        <v>22</v>
      </c>
      <c r="D87" s="7">
        <v>1</v>
      </c>
      <c r="E87" s="16">
        <v>312604.33</v>
      </c>
      <c r="F87" s="16">
        <v>347083</v>
      </c>
      <c r="G87" s="16">
        <v>313268</v>
      </c>
      <c r="H87" s="17">
        <f t="shared" si="2"/>
        <v>324318</v>
      </c>
    </row>
    <row r="88" spans="1:8" ht="14.25" customHeight="1" x14ac:dyDescent="0.25">
      <c r="A88" s="7">
        <v>83</v>
      </c>
      <c r="B88" s="8" t="s">
        <v>54</v>
      </c>
      <c r="C88" s="9" t="s">
        <v>22</v>
      </c>
      <c r="D88" s="7">
        <v>1</v>
      </c>
      <c r="E88" s="16">
        <v>593738.55000000005</v>
      </c>
      <c r="F88" s="16">
        <v>793333</v>
      </c>
      <c r="G88" s="16">
        <v>730958</v>
      </c>
      <c r="H88" s="17">
        <f t="shared" si="2"/>
        <v>706010</v>
      </c>
    </row>
    <row r="89" spans="1:8" ht="14.25" customHeight="1" x14ac:dyDescent="0.25">
      <c r="A89" s="7">
        <v>84</v>
      </c>
      <c r="B89" s="8" t="s">
        <v>55</v>
      </c>
      <c r="C89" s="9" t="s">
        <v>22</v>
      </c>
      <c r="D89" s="7">
        <v>1</v>
      </c>
      <c r="E89" s="16">
        <v>373311.29</v>
      </c>
      <c r="F89" s="16">
        <v>555333</v>
      </c>
      <c r="G89" s="16">
        <v>365479</v>
      </c>
      <c r="H89" s="17">
        <f t="shared" si="2"/>
        <v>431374</v>
      </c>
    </row>
    <row r="90" spans="1:8" ht="14.25" customHeight="1" x14ac:dyDescent="0.25">
      <c r="A90" s="7">
        <v>85</v>
      </c>
      <c r="B90" s="8" t="s">
        <v>56</v>
      </c>
      <c r="C90" s="9" t="s">
        <v>22</v>
      </c>
      <c r="D90" s="7">
        <v>1</v>
      </c>
      <c r="E90" s="16">
        <v>2584925.94</v>
      </c>
      <c r="F90" s="16">
        <v>2380000</v>
      </c>
      <c r="G90" s="16">
        <v>3534300</v>
      </c>
      <c r="H90" s="17">
        <f t="shared" si="2"/>
        <v>2833075</v>
      </c>
    </row>
    <row r="91" spans="1:8" ht="14.25" customHeight="1" x14ac:dyDescent="0.25">
      <c r="A91" s="7">
        <v>86</v>
      </c>
      <c r="B91" s="8" t="s">
        <v>57</v>
      </c>
      <c r="C91" s="9" t="s">
        <v>22</v>
      </c>
      <c r="D91" s="7">
        <v>1</v>
      </c>
      <c r="E91" s="16">
        <v>1674124.07</v>
      </c>
      <c r="F91" s="16">
        <v>1666000</v>
      </c>
      <c r="G91" s="16">
        <v>1767150</v>
      </c>
      <c r="H91" s="17">
        <f t="shared" si="2"/>
        <v>1702425</v>
      </c>
    </row>
    <row r="92" spans="1:8" ht="14.25" customHeight="1" x14ac:dyDescent="0.25">
      <c r="A92" s="7">
        <v>87</v>
      </c>
      <c r="B92" s="8" t="s">
        <v>58</v>
      </c>
      <c r="C92" s="9" t="s">
        <v>22</v>
      </c>
      <c r="D92" s="7">
        <v>1</v>
      </c>
      <c r="E92" s="16">
        <v>4424012.47</v>
      </c>
      <c r="F92" s="16">
        <v>4760000</v>
      </c>
      <c r="G92" s="16">
        <v>5890500</v>
      </c>
      <c r="H92" s="17">
        <f t="shared" si="2"/>
        <v>5024837</v>
      </c>
    </row>
    <row r="93" spans="1:8" ht="14.25" customHeight="1" x14ac:dyDescent="0.25">
      <c r="A93" s="7">
        <v>88</v>
      </c>
      <c r="B93" s="8" t="s">
        <v>59</v>
      </c>
      <c r="C93" s="9" t="s">
        <v>22</v>
      </c>
      <c r="D93" s="7">
        <v>1</v>
      </c>
      <c r="E93" s="16">
        <v>2837980.99</v>
      </c>
      <c r="F93" s="16">
        <v>3332000</v>
      </c>
      <c r="G93" s="16">
        <v>2945250</v>
      </c>
      <c r="H93" s="17">
        <f t="shared" si="2"/>
        <v>3038410</v>
      </c>
    </row>
    <row r="94" spans="1:8" ht="14.25" customHeight="1" x14ac:dyDescent="0.25">
      <c r="A94" s="7">
        <v>89</v>
      </c>
      <c r="B94" s="8" t="s">
        <v>60</v>
      </c>
      <c r="C94" s="9" t="s">
        <v>22</v>
      </c>
      <c r="D94" s="7">
        <v>1</v>
      </c>
      <c r="E94" s="16">
        <v>42285.21</v>
      </c>
      <c r="F94" s="16">
        <v>95200</v>
      </c>
      <c r="G94" s="16">
        <v>44625</v>
      </c>
      <c r="H94" s="17">
        <f>ROUND((AVERAGE(E94,G94)),0)</f>
        <v>43455</v>
      </c>
    </row>
    <row r="95" spans="1:8" ht="14.25" customHeight="1" x14ac:dyDescent="0.25">
      <c r="A95" s="7">
        <v>90</v>
      </c>
      <c r="B95" s="8" t="s">
        <v>61</v>
      </c>
      <c r="C95" s="9" t="s">
        <v>22</v>
      </c>
      <c r="D95" s="7">
        <v>1</v>
      </c>
      <c r="E95" s="16">
        <v>24287.05</v>
      </c>
      <c r="F95" s="16">
        <v>66640</v>
      </c>
      <c r="G95" s="16">
        <v>22313</v>
      </c>
      <c r="H95" s="17">
        <f>ROUND((AVERAGE(E95,G95)),0)</f>
        <v>23300</v>
      </c>
    </row>
    <row r="96" spans="1:8" ht="14.25" customHeight="1" x14ac:dyDescent="0.25">
      <c r="A96" s="7">
        <v>91</v>
      </c>
      <c r="B96" s="8" t="s">
        <v>62</v>
      </c>
      <c r="C96" s="9" t="s">
        <v>22</v>
      </c>
      <c r="D96" s="7">
        <v>1</v>
      </c>
      <c r="E96" s="16">
        <v>78917.45</v>
      </c>
      <c r="F96" s="16">
        <v>89250</v>
      </c>
      <c r="G96" s="16">
        <v>44625</v>
      </c>
      <c r="H96" s="17">
        <f>ROUND((AVERAGE(E96,F96,G96)),0)</f>
        <v>70931</v>
      </c>
    </row>
    <row r="97" spans="1:8" ht="14.25" customHeight="1" x14ac:dyDescent="0.25">
      <c r="A97" s="7">
        <v>92</v>
      </c>
      <c r="B97" s="8" t="s">
        <v>63</v>
      </c>
      <c r="C97" s="9" t="s">
        <v>22</v>
      </c>
      <c r="D97" s="7">
        <v>1</v>
      </c>
      <c r="E97" s="16">
        <v>97366.95</v>
      </c>
      <c r="F97" s="16">
        <v>62475</v>
      </c>
      <c r="G97" s="16">
        <v>22313</v>
      </c>
      <c r="H97" s="17">
        <f>ROUND((AVERAGE(E97,F97)),0)</f>
        <v>79921</v>
      </c>
    </row>
    <row r="98" spans="1:8" ht="14.25" customHeight="1" x14ac:dyDescent="0.25">
      <c r="A98" s="7">
        <v>93</v>
      </c>
      <c r="B98" s="8" t="s">
        <v>64</v>
      </c>
      <c r="C98" s="9" t="s">
        <v>22</v>
      </c>
      <c r="D98" s="7">
        <v>1</v>
      </c>
      <c r="E98" s="16">
        <v>123400.68</v>
      </c>
      <c r="F98" s="16">
        <v>83300</v>
      </c>
      <c r="G98" s="16">
        <v>44625</v>
      </c>
      <c r="H98" s="17">
        <f>ROUND((AVERAGE(E98,F98)),0)</f>
        <v>103350</v>
      </c>
    </row>
    <row r="99" spans="1:8" ht="14.25" customHeight="1" x14ac:dyDescent="0.25">
      <c r="A99" s="7">
        <v>94</v>
      </c>
      <c r="B99" s="8" t="s">
        <v>65</v>
      </c>
      <c r="C99" s="9" t="s">
        <v>22</v>
      </c>
      <c r="D99" s="7">
        <v>1</v>
      </c>
      <c r="E99" s="16">
        <v>224087.07</v>
      </c>
      <c r="F99" s="16">
        <v>58310</v>
      </c>
      <c r="G99" s="16">
        <v>22313</v>
      </c>
      <c r="H99" s="17">
        <f>ROUND((AVERAGE(F99,G99)),0)</f>
        <v>40312</v>
      </c>
    </row>
    <row r="100" spans="1:8" ht="14.25" customHeight="1" x14ac:dyDescent="0.25">
      <c r="A100" s="7">
        <v>95</v>
      </c>
      <c r="B100" s="8" t="s">
        <v>66</v>
      </c>
      <c r="C100" s="9" t="s">
        <v>22</v>
      </c>
      <c r="D100" s="7">
        <v>1</v>
      </c>
      <c r="E100" s="16">
        <v>442559.59</v>
      </c>
      <c r="F100" s="16">
        <v>79333</v>
      </c>
      <c r="G100" s="16">
        <v>42840</v>
      </c>
      <c r="H100" s="17">
        <f>ROUND((AVERAGE(F100,G100)),0)</f>
        <v>61087</v>
      </c>
    </row>
    <row r="101" spans="1:8" ht="14.25" customHeight="1" x14ac:dyDescent="0.25">
      <c r="A101" s="7">
        <v>96</v>
      </c>
      <c r="B101" s="8" t="s">
        <v>67</v>
      </c>
      <c r="C101" s="9" t="s">
        <v>22</v>
      </c>
      <c r="D101" s="7">
        <v>1</v>
      </c>
      <c r="E101" s="16">
        <v>1172583.92</v>
      </c>
      <c r="F101" s="16">
        <v>55533</v>
      </c>
      <c r="G101" s="16">
        <v>21420</v>
      </c>
      <c r="H101" s="17">
        <f>ROUND((AVERAGE(F101,G101)),0)</f>
        <v>38477</v>
      </c>
    </row>
    <row r="102" spans="1:8" ht="14.25" customHeight="1" x14ac:dyDescent="0.25">
      <c r="A102" s="7">
        <v>97</v>
      </c>
      <c r="B102" s="8" t="s">
        <v>68</v>
      </c>
      <c r="C102" s="9" t="s">
        <v>22</v>
      </c>
      <c r="D102" s="7">
        <v>1</v>
      </c>
      <c r="E102" s="16">
        <v>36509.54</v>
      </c>
      <c r="F102" s="16">
        <v>95200</v>
      </c>
      <c r="G102" s="16">
        <v>32130</v>
      </c>
      <c r="H102" s="17">
        <f>ROUND((AVERAGE(E102,G102)),0)</f>
        <v>34320</v>
      </c>
    </row>
    <row r="103" spans="1:8" ht="14.25" customHeight="1" x14ac:dyDescent="0.25">
      <c r="A103" s="7">
        <v>98</v>
      </c>
      <c r="B103" s="8" t="s">
        <v>69</v>
      </c>
      <c r="C103" s="9" t="s">
        <v>22</v>
      </c>
      <c r="D103" s="7">
        <v>1</v>
      </c>
      <c r="E103" s="16">
        <v>19634.93</v>
      </c>
      <c r="F103" s="16">
        <v>66640</v>
      </c>
      <c r="G103" s="16">
        <v>16065</v>
      </c>
      <c r="H103" s="17">
        <f>ROUND((AVERAGE(E103,G103)),0)</f>
        <v>17850</v>
      </c>
    </row>
    <row r="104" spans="1:8" ht="14.25" customHeight="1" x14ac:dyDescent="0.25">
      <c r="A104" s="7">
        <v>99</v>
      </c>
      <c r="B104" s="8" t="s">
        <v>70</v>
      </c>
      <c r="C104" s="9" t="s">
        <v>22</v>
      </c>
      <c r="D104" s="7">
        <v>1</v>
      </c>
      <c r="E104" s="16">
        <v>91458.97</v>
      </c>
      <c r="F104" s="16">
        <v>89250</v>
      </c>
      <c r="G104" s="16">
        <v>32130</v>
      </c>
      <c r="H104" s="17">
        <f>ROUND((AVERAGE(E104,F104)),0)</f>
        <v>90354</v>
      </c>
    </row>
    <row r="105" spans="1:8" ht="14.25" customHeight="1" x14ac:dyDescent="0.25">
      <c r="A105" s="7">
        <v>100</v>
      </c>
      <c r="B105" s="8" t="s">
        <v>71</v>
      </c>
      <c r="C105" s="9" t="s">
        <v>22</v>
      </c>
      <c r="D105" s="7">
        <v>1</v>
      </c>
      <c r="E105" s="16">
        <v>131695.54</v>
      </c>
      <c r="F105" s="16">
        <v>62475</v>
      </c>
      <c r="G105" s="16">
        <v>16065</v>
      </c>
      <c r="H105" s="17">
        <f>ROUND((AVERAGE(E105,G105)),0)</f>
        <v>73880</v>
      </c>
    </row>
    <row r="106" spans="1:8" ht="14.25" customHeight="1" x14ac:dyDescent="0.25">
      <c r="A106" s="7">
        <v>101</v>
      </c>
      <c r="B106" s="8" t="s">
        <v>72</v>
      </c>
      <c r="C106" s="9" t="s">
        <v>22</v>
      </c>
      <c r="D106" s="7">
        <v>1</v>
      </c>
      <c r="E106" s="16">
        <v>227150.43</v>
      </c>
      <c r="F106" s="16">
        <v>83300</v>
      </c>
      <c r="G106" s="16">
        <v>32130</v>
      </c>
      <c r="H106" s="17">
        <f>ROUND((AVERAGE(E106,F106)),0)</f>
        <v>155225</v>
      </c>
    </row>
    <row r="107" spans="1:8" ht="14.25" customHeight="1" x14ac:dyDescent="0.25">
      <c r="A107" s="7">
        <v>102</v>
      </c>
      <c r="B107" s="8" t="s">
        <v>73</v>
      </c>
      <c r="C107" s="9" t="s">
        <v>22</v>
      </c>
      <c r="D107" s="7">
        <v>1</v>
      </c>
      <c r="E107" s="16">
        <v>463634.97</v>
      </c>
      <c r="F107" s="16">
        <v>58310</v>
      </c>
      <c r="G107" s="16">
        <v>16065</v>
      </c>
      <c r="H107" s="17">
        <f>ROUND((AVERAGE(F107,G107)),0)</f>
        <v>37188</v>
      </c>
    </row>
    <row r="108" spans="1:8" ht="14.25" customHeight="1" x14ac:dyDescent="0.25">
      <c r="A108" s="7">
        <v>103</v>
      </c>
      <c r="B108" s="8" t="s">
        <v>74</v>
      </c>
      <c r="C108" s="9" t="s">
        <v>22</v>
      </c>
      <c r="D108" s="7">
        <v>1</v>
      </c>
      <c r="E108" s="16">
        <v>1657633.58</v>
      </c>
      <c r="F108" s="16">
        <v>79333</v>
      </c>
      <c r="G108" s="16">
        <v>30345</v>
      </c>
      <c r="H108" s="17">
        <f>ROUND((AVERAGE(F108,G108)),0)</f>
        <v>54839</v>
      </c>
    </row>
    <row r="109" spans="1:8" ht="14.25" customHeight="1" x14ac:dyDescent="0.25">
      <c r="A109" s="7">
        <v>104</v>
      </c>
      <c r="B109" s="8" t="s">
        <v>75</v>
      </c>
      <c r="C109" s="9" t="s">
        <v>22</v>
      </c>
      <c r="D109" s="7">
        <v>1</v>
      </c>
      <c r="E109" s="16">
        <v>1171400.6200000001</v>
      </c>
      <c r="F109" s="16">
        <v>55533</v>
      </c>
      <c r="G109" s="16">
        <v>15173</v>
      </c>
      <c r="H109" s="17">
        <f>ROUND((AVERAGE(F109,G109)),0)</f>
        <v>35353</v>
      </c>
    </row>
    <row r="110" spans="1:8" ht="14.25" customHeight="1" x14ac:dyDescent="0.25">
      <c r="A110" s="7">
        <v>105</v>
      </c>
      <c r="B110" s="8" t="s">
        <v>76</v>
      </c>
      <c r="C110" s="9" t="s">
        <v>22</v>
      </c>
      <c r="D110" s="7">
        <v>1</v>
      </c>
      <c r="E110" s="16">
        <v>65380.43</v>
      </c>
      <c r="F110" s="16">
        <v>119000</v>
      </c>
      <c r="G110" s="16">
        <v>80325</v>
      </c>
      <c r="H110" s="17">
        <f>ROUND((AVERAGE(E110,F110,G110)),0)</f>
        <v>88235</v>
      </c>
    </row>
    <row r="111" spans="1:8" ht="14.25" customHeight="1" x14ac:dyDescent="0.25">
      <c r="A111" s="7">
        <v>106</v>
      </c>
      <c r="B111" s="8" t="s">
        <v>77</v>
      </c>
      <c r="C111" s="9" t="s">
        <v>22</v>
      </c>
      <c r="D111" s="7">
        <v>1</v>
      </c>
      <c r="E111" s="16">
        <v>41731.440000000002</v>
      </c>
      <c r="F111" s="16">
        <v>83300</v>
      </c>
      <c r="G111" s="16">
        <v>40163</v>
      </c>
      <c r="H111" s="17">
        <f>ROUND((AVERAGE(E111,F111,G111)),0)</f>
        <v>55065</v>
      </c>
    </row>
    <row r="112" spans="1:8" ht="14.25" customHeight="1" x14ac:dyDescent="0.25">
      <c r="A112" s="7">
        <v>107</v>
      </c>
      <c r="B112" s="8" t="s">
        <v>78</v>
      </c>
      <c r="C112" s="9" t="s">
        <v>22</v>
      </c>
      <c r="D112" s="7">
        <v>1</v>
      </c>
      <c r="E112" s="16">
        <v>974062.17</v>
      </c>
      <c r="F112" s="16">
        <v>115033</v>
      </c>
      <c r="G112" s="16">
        <v>80325</v>
      </c>
      <c r="H112" s="17">
        <f>ROUND((AVERAGE(F112,G112)),0)</f>
        <v>97679</v>
      </c>
    </row>
    <row r="113" spans="1:8" ht="14.25" customHeight="1" x14ac:dyDescent="0.25">
      <c r="A113" s="7">
        <v>108</v>
      </c>
      <c r="B113" s="8" t="s">
        <v>79</v>
      </c>
      <c r="C113" s="9" t="s">
        <v>22</v>
      </c>
      <c r="D113" s="7">
        <v>1</v>
      </c>
      <c r="E113" s="16">
        <v>800700.27</v>
      </c>
      <c r="F113" s="16">
        <v>80523</v>
      </c>
      <c r="G113" s="16">
        <v>40163</v>
      </c>
      <c r="H113" s="17">
        <f>ROUND((AVERAGE(F113,G113)),0)</f>
        <v>60343</v>
      </c>
    </row>
    <row r="114" spans="1:8" ht="14.25" customHeight="1" x14ac:dyDescent="0.25">
      <c r="A114" s="7">
        <v>109</v>
      </c>
      <c r="B114" s="8" t="s">
        <v>80</v>
      </c>
      <c r="C114" s="9" t="s">
        <v>22</v>
      </c>
      <c r="D114" s="7">
        <v>1</v>
      </c>
      <c r="E114" s="16">
        <v>14655349.57</v>
      </c>
      <c r="F114" s="16">
        <v>109083</v>
      </c>
      <c r="G114" s="16">
        <v>80325</v>
      </c>
      <c r="H114" s="17">
        <f>ROUND((AVERAGE(F114,G114)),0)</f>
        <v>94704</v>
      </c>
    </row>
    <row r="115" spans="1:8" ht="14.25" customHeight="1" x14ac:dyDescent="0.25">
      <c r="A115" s="7">
        <v>110</v>
      </c>
      <c r="B115" s="8" t="s">
        <v>81</v>
      </c>
      <c r="C115" s="9" t="s">
        <v>22</v>
      </c>
      <c r="D115" s="7">
        <v>1</v>
      </c>
      <c r="E115" s="16">
        <v>1249267.07</v>
      </c>
      <c r="F115" s="16">
        <v>76358</v>
      </c>
      <c r="G115" s="16">
        <v>40163</v>
      </c>
      <c r="H115" s="17">
        <f>ROUND((AVERAGE(F115,G115)),0)</f>
        <v>58261</v>
      </c>
    </row>
    <row r="116" spans="1:8" ht="14.25" customHeight="1" x14ac:dyDescent="0.25">
      <c r="A116" s="7">
        <v>111</v>
      </c>
      <c r="B116" s="8" t="s">
        <v>82</v>
      </c>
      <c r="C116" s="9" t="s">
        <v>22</v>
      </c>
      <c r="D116" s="7">
        <v>1</v>
      </c>
      <c r="E116" s="16">
        <v>2119421.58</v>
      </c>
      <c r="F116" s="16">
        <v>103133</v>
      </c>
      <c r="G116" s="16">
        <v>71400</v>
      </c>
      <c r="H116" s="17">
        <f>ROUND((AVERAGE(F116,G116)),0)</f>
        <v>87267</v>
      </c>
    </row>
    <row r="117" spans="1:8" ht="14.25" customHeight="1" x14ac:dyDescent="0.25">
      <c r="A117" s="7">
        <v>112</v>
      </c>
      <c r="B117" s="8" t="s">
        <v>83</v>
      </c>
      <c r="C117" s="9" t="s">
        <v>22</v>
      </c>
      <c r="D117" s="7">
        <v>1</v>
      </c>
      <c r="E117" s="16">
        <v>78891.850000000006</v>
      </c>
      <c r="F117" s="16">
        <v>72193</v>
      </c>
      <c r="G117" s="16">
        <v>35700</v>
      </c>
      <c r="H117" s="17">
        <f>ROUND((AVERAGE(E117,F117,G117)),0)</f>
        <v>62262</v>
      </c>
    </row>
    <row r="118" spans="1:8" ht="14.25" customHeight="1" x14ac:dyDescent="0.25">
      <c r="A118" s="7">
        <v>113</v>
      </c>
      <c r="B118" s="8" t="s">
        <v>84</v>
      </c>
      <c r="C118" s="9" t="s">
        <v>22</v>
      </c>
      <c r="D118" s="7">
        <v>1</v>
      </c>
      <c r="E118" s="16">
        <v>2759.26</v>
      </c>
      <c r="F118" s="16">
        <v>7933</v>
      </c>
      <c r="G118" s="16">
        <v>4998</v>
      </c>
      <c r="H118" s="17">
        <f>ROUND((AVERAGE(E118,F118,G118)),0)</f>
        <v>5230</v>
      </c>
    </row>
    <row r="119" spans="1:8" ht="14.25" customHeight="1" x14ac:dyDescent="0.25">
      <c r="A119" s="7">
        <v>114</v>
      </c>
      <c r="B119" s="8" t="s">
        <v>85</v>
      </c>
      <c r="C119" s="9" t="s">
        <v>22</v>
      </c>
      <c r="D119" s="7">
        <v>1</v>
      </c>
      <c r="E119" s="16">
        <v>1846.98</v>
      </c>
      <c r="F119" s="16">
        <v>5553</v>
      </c>
      <c r="G119" s="16">
        <v>3213</v>
      </c>
      <c r="H119" s="17">
        <f>ROUND((AVERAGE(E119,F119,G119)),0)</f>
        <v>3538</v>
      </c>
    </row>
    <row r="120" spans="1:8" ht="14.25" customHeight="1" x14ac:dyDescent="0.25">
      <c r="A120" s="7">
        <v>115</v>
      </c>
      <c r="B120" s="8" t="s">
        <v>86</v>
      </c>
      <c r="C120" s="9" t="s">
        <v>22</v>
      </c>
      <c r="D120" s="7">
        <v>1</v>
      </c>
      <c r="E120" s="16">
        <v>39634.78</v>
      </c>
      <c r="F120" s="16">
        <v>7933</v>
      </c>
      <c r="G120" s="16">
        <v>4998</v>
      </c>
      <c r="H120" s="17">
        <f t="shared" ref="H120:H131" si="3">ROUND((AVERAGE(F120,G120)),0)</f>
        <v>6466</v>
      </c>
    </row>
    <row r="121" spans="1:8" ht="14.25" customHeight="1" x14ac:dyDescent="0.25">
      <c r="A121" s="7">
        <v>116</v>
      </c>
      <c r="B121" s="8" t="s">
        <v>87</v>
      </c>
      <c r="C121" s="9" t="s">
        <v>22</v>
      </c>
      <c r="D121" s="7">
        <v>1</v>
      </c>
      <c r="E121" s="16">
        <v>29153.64</v>
      </c>
      <c r="F121" s="16">
        <v>5553</v>
      </c>
      <c r="G121" s="16">
        <v>3213</v>
      </c>
      <c r="H121" s="17">
        <f t="shared" si="3"/>
        <v>4383</v>
      </c>
    </row>
    <row r="122" spans="1:8" ht="14.25" customHeight="1" x14ac:dyDescent="0.25">
      <c r="A122" s="7">
        <v>117</v>
      </c>
      <c r="B122" s="8" t="s">
        <v>88</v>
      </c>
      <c r="C122" s="9" t="s">
        <v>22</v>
      </c>
      <c r="D122" s="7">
        <v>1</v>
      </c>
      <c r="E122" s="16">
        <v>90304.48</v>
      </c>
      <c r="F122" s="16">
        <v>7537</v>
      </c>
      <c r="G122" s="16">
        <v>4998</v>
      </c>
      <c r="H122" s="17">
        <f t="shared" si="3"/>
        <v>6268</v>
      </c>
    </row>
    <row r="123" spans="1:8" ht="14.25" customHeight="1" x14ac:dyDescent="0.25">
      <c r="A123" s="7">
        <v>118</v>
      </c>
      <c r="B123" s="8" t="s">
        <v>89</v>
      </c>
      <c r="C123" s="9" t="s">
        <v>22</v>
      </c>
      <c r="D123" s="7">
        <v>1</v>
      </c>
      <c r="E123" s="16">
        <v>68470.460000000006</v>
      </c>
      <c r="F123" s="16">
        <v>5276</v>
      </c>
      <c r="G123" s="16">
        <v>3213</v>
      </c>
      <c r="H123" s="17">
        <f t="shared" si="3"/>
        <v>4245</v>
      </c>
    </row>
    <row r="124" spans="1:8" ht="14.25" customHeight="1" x14ac:dyDescent="0.25">
      <c r="A124" s="7">
        <v>119</v>
      </c>
      <c r="B124" s="8" t="s">
        <v>90</v>
      </c>
      <c r="C124" s="9" t="s">
        <v>22</v>
      </c>
      <c r="D124" s="7">
        <v>1</v>
      </c>
      <c r="E124" s="16">
        <v>153227.6</v>
      </c>
      <c r="F124" s="16">
        <v>7140</v>
      </c>
      <c r="G124" s="16">
        <v>4820</v>
      </c>
      <c r="H124" s="17">
        <f t="shared" si="3"/>
        <v>5980</v>
      </c>
    </row>
    <row r="125" spans="1:8" ht="14.25" customHeight="1" x14ac:dyDescent="0.25">
      <c r="A125" s="7">
        <v>120</v>
      </c>
      <c r="B125" s="8" t="s">
        <v>91</v>
      </c>
      <c r="C125" s="9" t="s">
        <v>22</v>
      </c>
      <c r="D125" s="7">
        <v>1</v>
      </c>
      <c r="E125" s="16">
        <v>115451.53</v>
      </c>
      <c r="F125" s="16">
        <v>4998</v>
      </c>
      <c r="G125" s="16">
        <v>2410</v>
      </c>
      <c r="H125" s="17">
        <f t="shared" si="3"/>
        <v>3704</v>
      </c>
    </row>
    <row r="126" spans="1:8" ht="14.25" customHeight="1" x14ac:dyDescent="0.25">
      <c r="A126" s="7">
        <v>121</v>
      </c>
      <c r="B126" s="8" t="s">
        <v>92</v>
      </c>
      <c r="C126" s="9" t="s">
        <v>22</v>
      </c>
      <c r="D126" s="7">
        <v>1</v>
      </c>
      <c r="E126" s="16">
        <v>306312.23</v>
      </c>
      <c r="F126" s="16">
        <v>6743</v>
      </c>
      <c r="G126" s="16">
        <v>4641</v>
      </c>
      <c r="H126" s="17">
        <f t="shared" si="3"/>
        <v>5692</v>
      </c>
    </row>
    <row r="127" spans="1:8" ht="14.25" customHeight="1" x14ac:dyDescent="0.25">
      <c r="A127" s="7">
        <v>122</v>
      </c>
      <c r="B127" s="8" t="s">
        <v>93</v>
      </c>
      <c r="C127" s="9" t="s">
        <v>22</v>
      </c>
      <c r="D127" s="7">
        <v>1</v>
      </c>
      <c r="E127" s="16">
        <v>232375.53</v>
      </c>
      <c r="F127" s="16">
        <v>4720</v>
      </c>
      <c r="G127" s="16">
        <v>2321</v>
      </c>
      <c r="H127" s="17">
        <f t="shared" si="3"/>
        <v>3521</v>
      </c>
    </row>
    <row r="128" spans="1:8" ht="14.25" customHeight="1" x14ac:dyDescent="0.25">
      <c r="A128" s="7">
        <v>123</v>
      </c>
      <c r="B128" s="8" t="s">
        <v>94</v>
      </c>
      <c r="C128" s="9" t="s">
        <v>22</v>
      </c>
      <c r="D128" s="7">
        <v>1</v>
      </c>
      <c r="E128" s="16">
        <v>455173.66</v>
      </c>
      <c r="F128" s="16">
        <v>6347</v>
      </c>
      <c r="G128" s="16">
        <v>4463</v>
      </c>
      <c r="H128" s="17">
        <f t="shared" si="3"/>
        <v>5405</v>
      </c>
    </row>
    <row r="129" spans="1:8" ht="14.25" customHeight="1" x14ac:dyDescent="0.25">
      <c r="A129" s="7">
        <v>124</v>
      </c>
      <c r="B129" s="8" t="s">
        <v>95</v>
      </c>
      <c r="C129" s="9" t="s">
        <v>22</v>
      </c>
      <c r="D129" s="7">
        <v>1</v>
      </c>
      <c r="E129" s="16">
        <v>343933.58</v>
      </c>
      <c r="F129" s="16">
        <v>4443</v>
      </c>
      <c r="G129" s="16">
        <v>2231</v>
      </c>
      <c r="H129" s="17">
        <f t="shared" si="3"/>
        <v>3337</v>
      </c>
    </row>
    <row r="130" spans="1:8" ht="14.25" customHeight="1" x14ac:dyDescent="0.25">
      <c r="A130" s="7">
        <v>125</v>
      </c>
      <c r="B130" s="8" t="s">
        <v>96</v>
      </c>
      <c r="C130" s="9" t="s">
        <v>22</v>
      </c>
      <c r="D130" s="7">
        <v>1</v>
      </c>
      <c r="E130" s="16">
        <v>787113.1</v>
      </c>
      <c r="F130" s="16">
        <v>5950</v>
      </c>
      <c r="G130" s="16">
        <v>4463</v>
      </c>
      <c r="H130" s="17">
        <f t="shared" si="3"/>
        <v>5207</v>
      </c>
    </row>
    <row r="131" spans="1:8" ht="14.25" customHeight="1" x14ac:dyDescent="0.25">
      <c r="A131" s="7">
        <v>126</v>
      </c>
      <c r="B131" s="8" t="s">
        <v>97</v>
      </c>
      <c r="C131" s="9" t="s">
        <v>22</v>
      </c>
      <c r="D131" s="7">
        <v>1</v>
      </c>
      <c r="E131" s="16">
        <v>567880.87</v>
      </c>
      <c r="F131" s="16">
        <v>4165</v>
      </c>
      <c r="G131" s="16">
        <v>2231</v>
      </c>
      <c r="H131" s="17">
        <f t="shared" si="3"/>
        <v>3198</v>
      </c>
    </row>
    <row r="132" spans="1:8" ht="14.25" customHeight="1" x14ac:dyDescent="0.25">
      <c r="A132" s="7">
        <v>127</v>
      </c>
      <c r="B132" s="8" t="s">
        <v>98</v>
      </c>
      <c r="C132" s="9" t="s">
        <v>22</v>
      </c>
      <c r="D132" s="7">
        <v>1</v>
      </c>
      <c r="E132" s="16">
        <v>19109.97</v>
      </c>
      <c r="F132" s="16">
        <v>29750</v>
      </c>
      <c r="G132" s="16">
        <v>24650</v>
      </c>
      <c r="H132" s="17">
        <f>ROUND((AVERAGE(E132,F132,G132)),0)</f>
        <v>24503</v>
      </c>
    </row>
    <row r="133" spans="1:8" ht="14.25" customHeight="1" x14ac:dyDescent="0.25">
      <c r="A133" s="7">
        <v>128</v>
      </c>
      <c r="B133" s="8" t="s">
        <v>99</v>
      </c>
      <c r="C133" s="9" t="s">
        <v>22</v>
      </c>
      <c r="D133" s="7">
        <v>1</v>
      </c>
      <c r="E133" s="16">
        <v>17207.509999999998</v>
      </c>
      <c r="F133" s="16">
        <v>20825</v>
      </c>
      <c r="G133" s="16">
        <v>19303</v>
      </c>
      <c r="H133" s="17">
        <f>ROUND((AVERAGE(E133,F133,G133)),0)</f>
        <v>19112</v>
      </c>
    </row>
    <row r="134" spans="1:8" ht="14.25" customHeight="1" x14ac:dyDescent="0.25">
      <c r="A134" s="7">
        <v>129</v>
      </c>
      <c r="B134" s="8" t="s">
        <v>100</v>
      </c>
      <c r="C134" s="9" t="s">
        <v>22</v>
      </c>
      <c r="D134" s="7">
        <v>1</v>
      </c>
      <c r="E134" s="16">
        <v>227696.73</v>
      </c>
      <c r="F134" s="16">
        <v>28758</v>
      </c>
      <c r="G134" s="16">
        <v>24650</v>
      </c>
      <c r="H134" s="17">
        <f t="shared" ref="H134:H145" si="4">ROUND((AVERAGE(F134,G134)),0)</f>
        <v>26704</v>
      </c>
    </row>
    <row r="135" spans="1:8" ht="14.25" customHeight="1" x14ac:dyDescent="0.25">
      <c r="A135" s="7">
        <v>130</v>
      </c>
      <c r="B135" s="8" t="s">
        <v>101</v>
      </c>
      <c r="C135" s="9" t="s">
        <v>22</v>
      </c>
      <c r="D135" s="7">
        <v>1</v>
      </c>
      <c r="E135" s="16">
        <v>165808.6</v>
      </c>
      <c r="F135" s="16">
        <v>20131</v>
      </c>
      <c r="G135" s="16">
        <v>19303</v>
      </c>
      <c r="H135" s="17">
        <f t="shared" si="4"/>
        <v>19717</v>
      </c>
    </row>
    <row r="136" spans="1:8" ht="14.25" customHeight="1" x14ac:dyDescent="0.25">
      <c r="A136" s="7">
        <v>131</v>
      </c>
      <c r="B136" s="8" t="s">
        <v>102</v>
      </c>
      <c r="C136" s="9" t="s">
        <v>22</v>
      </c>
      <c r="D136" s="7">
        <v>1</v>
      </c>
      <c r="E136" s="16">
        <v>511789.75</v>
      </c>
      <c r="F136" s="16">
        <v>27767</v>
      </c>
      <c r="G136" s="16">
        <v>24650</v>
      </c>
      <c r="H136" s="17">
        <f t="shared" si="4"/>
        <v>26209</v>
      </c>
    </row>
    <row r="137" spans="1:8" ht="14.25" customHeight="1" x14ac:dyDescent="0.25">
      <c r="A137" s="7">
        <v>132</v>
      </c>
      <c r="B137" s="8" t="s">
        <v>103</v>
      </c>
      <c r="C137" s="9" t="s">
        <v>22</v>
      </c>
      <c r="D137" s="7">
        <v>1</v>
      </c>
      <c r="E137" s="16">
        <v>391699.97</v>
      </c>
      <c r="F137" s="16">
        <v>19437</v>
      </c>
      <c r="G137" s="16">
        <v>19303</v>
      </c>
      <c r="H137" s="17">
        <f t="shared" si="4"/>
        <v>19370</v>
      </c>
    </row>
    <row r="138" spans="1:8" ht="14.25" customHeight="1" x14ac:dyDescent="0.25">
      <c r="A138" s="7">
        <v>133</v>
      </c>
      <c r="B138" s="8" t="s">
        <v>104</v>
      </c>
      <c r="C138" s="9" t="s">
        <v>22</v>
      </c>
      <c r="D138" s="7">
        <v>1</v>
      </c>
      <c r="E138" s="16">
        <v>844206.13</v>
      </c>
      <c r="F138" s="16">
        <v>26775</v>
      </c>
      <c r="G138" s="16">
        <v>23562</v>
      </c>
      <c r="H138" s="17">
        <f t="shared" si="4"/>
        <v>25169</v>
      </c>
    </row>
    <row r="139" spans="1:8" ht="14.25" customHeight="1" x14ac:dyDescent="0.25">
      <c r="A139" s="7">
        <v>134</v>
      </c>
      <c r="B139" s="8" t="s">
        <v>105</v>
      </c>
      <c r="C139" s="9" t="s">
        <v>22</v>
      </c>
      <c r="D139" s="7">
        <v>1</v>
      </c>
      <c r="E139" s="16">
        <v>607373.75</v>
      </c>
      <c r="F139" s="16">
        <v>18743</v>
      </c>
      <c r="G139" s="16">
        <v>18207</v>
      </c>
      <c r="H139" s="17">
        <f t="shared" si="4"/>
        <v>18475</v>
      </c>
    </row>
    <row r="140" spans="1:8" ht="14.25" customHeight="1" x14ac:dyDescent="0.25">
      <c r="A140" s="7">
        <v>135</v>
      </c>
      <c r="B140" s="8" t="s">
        <v>106</v>
      </c>
      <c r="C140" s="9" t="s">
        <v>22</v>
      </c>
      <c r="D140" s="7">
        <v>1</v>
      </c>
      <c r="E140" s="16">
        <v>1608512.1</v>
      </c>
      <c r="F140" s="16">
        <v>25783</v>
      </c>
      <c r="G140" s="16">
        <v>23205</v>
      </c>
      <c r="H140" s="17">
        <f t="shared" si="4"/>
        <v>24494</v>
      </c>
    </row>
    <row r="141" spans="1:8" ht="14.25" customHeight="1" x14ac:dyDescent="0.25">
      <c r="A141" s="7">
        <v>136</v>
      </c>
      <c r="B141" s="8" t="s">
        <v>107</v>
      </c>
      <c r="C141" s="9" t="s">
        <v>22</v>
      </c>
      <c r="D141" s="7">
        <v>1</v>
      </c>
      <c r="E141" s="16">
        <v>1213746.6399999999</v>
      </c>
      <c r="F141" s="16">
        <v>18048</v>
      </c>
      <c r="G141" s="16">
        <v>17850</v>
      </c>
      <c r="H141" s="17">
        <f t="shared" si="4"/>
        <v>17949</v>
      </c>
    </row>
    <row r="142" spans="1:8" ht="14.25" customHeight="1" x14ac:dyDescent="0.25">
      <c r="A142" s="7">
        <v>137</v>
      </c>
      <c r="B142" s="8" t="s">
        <v>108</v>
      </c>
      <c r="C142" s="9" t="s">
        <v>22</v>
      </c>
      <c r="D142" s="7">
        <v>1</v>
      </c>
      <c r="E142" s="16">
        <v>2367285.6800000002</v>
      </c>
      <c r="F142" s="16">
        <v>24792</v>
      </c>
      <c r="G142" s="16">
        <v>22848</v>
      </c>
      <c r="H142" s="17">
        <f t="shared" si="4"/>
        <v>23820</v>
      </c>
    </row>
    <row r="143" spans="1:8" ht="14.25" customHeight="1" x14ac:dyDescent="0.25">
      <c r="A143" s="7">
        <v>138</v>
      </c>
      <c r="B143" s="8" t="s">
        <v>109</v>
      </c>
      <c r="C143" s="9" t="s">
        <v>22</v>
      </c>
      <c r="D143" s="7">
        <v>1</v>
      </c>
      <c r="E143" s="16">
        <v>1819029.07</v>
      </c>
      <c r="F143" s="16">
        <v>17354</v>
      </c>
      <c r="G143" s="16">
        <v>17315</v>
      </c>
      <c r="H143" s="17">
        <f t="shared" si="4"/>
        <v>17335</v>
      </c>
    </row>
    <row r="144" spans="1:8" ht="14.25" customHeight="1" x14ac:dyDescent="0.25">
      <c r="A144" s="7">
        <v>139</v>
      </c>
      <c r="B144" s="8" t="s">
        <v>110</v>
      </c>
      <c r="C144" s="9" t="s">
        <v>22</v>
      </c>
      <c r="D144" s="7">
        <v>1</v>
      </c>
      <c r="E144" s="16">
        <v>3967922.26</v>
      </c>
      <c r="F144" s="16">
        <v>23800</v>
      </c>
      <c r="G144" s="16">
        <v>22848</v>
      </c>
      <c r="H144" s="17">
        <f t="shared" si="4"/>
        <v>23324</v>
      </c>
    </row>
    <row r="145" spans="1:8" ht="14.25" customHeight="1" x14ac:dyDescent="0.25">
      <c r="A145" s="7">
        <v>140</v>
      </c>
      <c r="B145" s="8" t="s">
        <v>111</v>
      </c>
      <c r="C145" s="9" t="s">
        <v>22</v>
      </c>
      <c r="D145" s="7">
        <v>1</v>
      </c>
      <c r="E145" s="16">
        <v>3040625.63</v>
      </c>
      <c r="F145" s="16">
        <v>16660</v>
      </c>
      <c r="G145" s="16">
        <v>17315</v>
      </c>
      <c r="H145" s="17">
        <f t="shared" si="4"/>
        <v>16988</v>
      </c>
    </row>
    <row r="146" spans="1:8" ht="25.5" x14ac:dyDescent="0.25">
      <c r="A146" s="7">
        <v>141</v>
      </c>
      <c r="B146" s="8" t="s">
        <v>112</v>
      </c>
      <c r="C146" s="9" t="s">
        <v>22</v>
      </c>
      <c r="D146" s="7">
        <v>1</v>
      </c>
      <c r="E146" s="16">
        <v>63407.54</v>
      </c>
      <c r="F146" s="16">
        <v>29750</v>
      </c>
      <c r="G146" s="16">
        <v>80325</v>
      </c>
      <c r="H146" s="17">
        <f t="shared" ref="H146:H152" si="5">ROUND((AVERAGE(E146,F146,G146)),0)</f>
        <v>57828</v>
      </c>
    </row>
    <row r="147" spans="1:8" ht="25.5" x14ac:dyDescent="0.25">
      <c r="A147" s="7">
        <v>142</v>
      </c>
      <c r="B147" s="8" t="s">
        <v>113</v>
      </c>
      <c r="C147" s="9" t="s">
        <v>22</v>
      </c>
      <c r="D147" s="7">
        <v>1</v>
      </c>
      <c r="E147" s="16">
        <v>41305.699999999997</v>
      </c>
      <c r="F147" s="16">
        <v>20825</v>
      </c>
      <c r="G147" s="16">
        <v>40163</v>
      </c>
      <c r="H147" s="17">
        <f t="shared" si="5"/>
        <v>34098</v>
      </c>
    </row>
    <row r="148" spans="1:8" ht="25.5" x14ac:dyDescent="0.25">
      <c r="A148" s="7">
        <v>143</v>
      </c>
      <c r="B148" s="8" t="s">
        <v>114</v>
      </c>
      <c r="C148" s="9" t="s">
        <v>22</v>
      </c>
      <c r="D148" s="7">
        <v>1</v>
      </c>
      <c r="E148" s="16">
        <v>70773.039999999994</v>
      </c>
      <c r="F148" s="16">
        <v>138833</v>
      </c>
      <c r="G148" s="16">
        <v>85680</v>
      </c>
      <c r="H148" s="17">
        <f t="shared" si="5"/>
        <v>98429</v>
      </c>
    </row>
    <row r="149" spans="1:8" ht="25.5" x14ac:dyDescent="0.25">
      <c r="A149" s="7">
        <v>144</v>
      </c>
      <c r="B149" s="8" t="s">
        <v>115</v>
      </c>
      <c r="C149" s="9" t="s">
        <v>22</v>
      </c>
      <c r="D149" s="7">
        <v>1</v>
      </c>
      <c r="E149" s="16">
        <v>44247.42</v>
      </c>
      <c r="F149" s="16">
        <v>97183</v>
      </c>
      <c r="G149" s="16">
        <v>42840</v>
      </c>
      <c r="H149" s="17">
        <f t="shared" si="5"/>
        <v>61423</v>
      </c>
    </row>
    <row r="150" spans="1:8" ht="25.5" x14ac:dyDescent="0.25">
      <c r="A150" s="7">
        <v>145</v>
      </c>
      <c r="B150" s="8" t="s">
        <v>116</v>
      </c>
      <c r="C150" s="9" t="s">
        <v>22</v>
      </c>
      <c r="D150" s="7">
        <v>1</v>
      </c>
      <c r="E150" s="16">
        <v>322260.68</v>
      </c>
      <c r="F150" s="16">
        <v>396667</v>
      </c>
      <c r="G150" s="16">
        <v>417690</v>
      </c>
      <c r="H150" s="17">
        <f t="shared" si="5"/>
        <v>378873</v>
      </c>
    </row>
    <row r="151" spans="1:8" ht="25.5" x14ac:dyDescent="0.25">
      <c r="A151" s="7">
        <v>146</v>
      </c>
      <c r="B151" s="8" t="s">
        <v>117</v>
      </c>
      <c r="C151" s="9" t="s">
        <v>22</v>
      </c>
      <c r="D151" s="7">
        <v>1</v>
      </c>
      <c r="E151" s="16">
        <v>328012.87</v>
      </c>
      <c r="F151" s="16">
        <v>396667</v>
      </c>
      <c r="G151" s="16">
        <v>382883</v>
      </c>
      <c r="H151" s="17">
        <f t="shared" si="5"/>
        <v>369188</v>
      </c>
    </row>
    <row r="152" spans="1:8" ht="25.5" x14ac:dyDescent="0.25">
      <c r="A152" s="7">
        <v>147</v>
      </c>
      <c r="B152" s="8" t="s">
        <v>118</v>
      </c>
      <c r="C152" s="9" t="s">
        <v>22</v>
      </c>
      <c r="D152" s="7">
        <v>1</v>
      </c>
      <c r="E152" s="16">
        <v>424782.3</v>
      </c>
      <c r="F152" s="16">
        <v>743750</v>
      </c>
      <c r="G152" s="16">
        <v>504709</v>
      </c>
      <c r="H152" s="17">
        <f t="shared" si="5"/>
        <v>557747</v>
      </c>
    </row>
    <row r="153" spans="1:8" ht="25.5" x14ac:dyDescent="0.25">
      <c r="A153" s="7">
        <v>148</v>
      </c>
      <c r="B153" s="8" t="s">
        <v>119</v>
      </c>
      <c r="C153" s="9" t="s">
        <v>22</v>
      </c>
      <c r="D153" s="7">
        <v>1</v>
      </c>
      <c r="E153" s="16">
        <v>369103.04</v>
      </c>
      <c r="F153" s="16">
        <v>743750</v>
      </c>
      <c r="G153" s="16">
        <v>417690</v>
      </c>
      <c r="H153" s="17">
        <f>ROUND((AVERAGE(E153,G153)),0)</f>
        <v>393397</v>
      </c>
    </row>
    <row r="154" spans="1:8" ht="25.5" x14ac:dyDescent="0.25">
      <c r="A154" s="7">
        <v>149</v>
      </c>
      <c r="B154" s="8" t="s">
        <v>120</v>
      </c>
      <c r="C154" s="9" t="s">
        <v>22</v>
      </c>
      <c r="D154" s="7">
        <v>1</v>
      </c>
      <c r="E154" s="16">
        <v>775234.19</v>
      </c>
      <c r="F154" s="16">
        <v>753667</v>
      </c>
      <c r="G154" s="16">
        <v>1017450</v>
      </c>
      <c r="H154" s="17">
        <f t="shared" ref="H154:H179" si="6">ROUND((AVERAGE(E154,F154,G154)),0)</f>
        <v>848784</v>
      </c>
    </row>
    <row r="155" spans="1:8" ht="25.5" x14ac:dyDescent="0.25">
      <c r="A155" s="7">
        <v>150</v>
      </c>
      <c r="B155" s="8" t="s">
        <v>121</v>
      </c>
      <c r="C155" s="9" t="s">
        <v>22</v>
      </c>
      <c r="D155" s="7">
        <v>1</v>
      </c>
      <c r="E155" s="16">
        <v>845533.48</v>
      </c>
      <c r="F155" s="16">
        <v>753667</v>
      </c>
      <c r="G155" s="16">
        <v>856800</v>
      </c>
      <c r="H155" s="17">
        <f t="shared" si="6"/>
        <v>818667</v>
      </c>
    </row>
    <row r="156" spans="1:8" ht="14.25" customHeight="1" x14ac:dyDescent="0.25">
      <c r="A156" s="7">
        <v>151</v>
      </c>
      <c r="B156" s="8" t="s">
        <v>122</v>
      </c>
      <c r="C156" s="9" t="s">
        <v>22</v>
      </c>
      <c r="D156" s="7">
        <v>1</v>
      </c>
      <c r="E156" s="16">
        <v>468204.94</v>
      </c>
      <c r="F156" s="16">
        <v>357000</v>
      </c>
      <c r="G156" s="16">
        <v>504709</v>
      </c>
      <c r="H156" s="17">
        <f t="shared" si="6"/>
        <v>443305</v>
      </c>
    </row>
    <row r="157" spans="1:8" ht="17.25" customHeight="1" x14ac:dyDescent="0.25">
      <c r="A157" s="7">
        <v>152</v>
      </c>
      <c r="B157" s="8" t="s">
        <v>123</v>
      </c>
      <c r="C157" s="9" t="s">
        <v>22</v>
      </c>
      <c r="D157" s="7">
        <v>1</v>
      </c>
      <c r="E157" s="16">
        <v>367290.21</v>
      </c>
      <c r="F157" s="16">
        <v>357000</v>
      </c>
      <c r="G157" s="16">
        <v>417690</v>
      </c>
      <c r="H157" s="17">
        <f t="shared" si="6"/>
        <v>380660</v>
      </c>
    </row>
    <row r="158" spans="1:8" ht="14.25" customHeight="1" x14ac:dyDescent="0.25">
      <c r="A158" s="7">
        <v>153</v>
      </c>
      <c r="B158" s="8" t="s">
        <v>124</v>
      </c>
      <c r="C158" s="9" t="s">
        <v>22</v>
      </c>
      <c r="D158" s="7">
        <v>1</v>
      </c>
      <c r="E158" s="16">
        <v>434525.08</v>
      </c>
      <c r="F158" s="16">
        <v>595000</v>
      </c>
      <c r="G158" s="16">
        <v>522113</v>
      </c>
      <c r="H158" s="17">
        <f t="shared" si="6"/>
        <v>517213</v>
      </c>
    </row>
    <row r="159" spans="1:8" ht="14.25" customHeight="1" x14ac:dyDescent="0.25">
      <c r="A159" s="7">
        <v>154</v>
      </c>
      <c r="B159" s="8" t="s">
        <v>125</v>
      </c>
      <c r="C159" s="9" t="s">
        <v>22</v>
      </c>
      <c r="D159" s="7">
        <v>1</v>
      </c>
      <c r="E159" s="16">
        <v>305909.96999999997</v>
      </c>
      <c r="F159" s="16">
        <v>416500</v>
      </c>
      <c r="G159" s="16">
        <v>321300</v>
      </c>
      <c r="H159" s="17">
        <f t="shared" si="6"/>
        <v>347903</v>
      </c>
    </row>
    <row r="160" spans="1:8" ht="14.25" customHeight="1" x14ac:dyDescent="0.25">
      <c r="A160" s="7">
        <v>155</v>
      </c>
      <c r="B160" s="8" t="s">
        <v>126</v>
      </c>
      <c r="C160" s="9" t="s">
        <v>22</v>
      </c>
      <c r="D160" s="7">
        <v>1</v>
      </c>
      <c r="E160" s="16">
        <v>170474.59</v>
      </c>
      <c r="F160" s="16">
        <v>99167</v>
      </c>
      <c r="G160" s="16">
        <v>174930</v>
      </c>
      <c r="H160" s="17">
        <f t="shared" si="6"/>
        <v>148191</v>
      </c>
    </row>
    <row r="161" spans="1:8" ht="14.25" customHeight="1" x14ac:dyDescent="0.25">
      <c r="A161" s="7">
        <v>156</v>
      </c>
      <c r="B161" s="8" t="s">
        <v>127</v>
      </c>
      <c r="C161" s="9" t="s">
        <v>22</v>
      </c>
      <c r="D161" s="7">
        <v>1</v>
      </c>
      <c r="E161" s="16">
        <v>117327.32</v>
      </c>
      <c r="F161" s="16">
        <v>69417</v>
      </c>
      <c r="G161" s="16">
        <v>124950</v>
      </c>
      <c r="H161" s="17">
        <f t="shared" si="6"/>
        <v>103898</v>
      </c>
    </row>
    <row r="162" spans="1:8" ht="14.25" customHeight="1" x14ac:dyDescent="0.25">
      <c r="A162" s="7">
        <v>157</v>
      </c>
      <c r="B162" s="8" t="s">
        <v>128</v>
      </c>
      <c r="C162" s="9" t="s">
        <v>22</v>
      </c>
      <c r="D162" s="7">
        <v>1</v>
      </c>
      <c r="E162" s="16">
        <v>149767.32</v>
      </c>
      <c r="F162" s="16">
        <v>89250</v>
      </c>
      <c r="G162" s="16">
        <v>174930</v>
      </c>
      <c r="H162" s="17">
        <f t="shared" si="6"/>
        <v>137982</v>
      </c>
    </row>
    <row r="163" spans="1:8" ht="14.25" customHeight="1" x14ac:dyDescent="0.25">
      <c r="A163" s="7">
        <v>158</v>
      </c>
      <c r="B163" s="8" t="s">
        <v>129</v>
      </c>
      <c r="C163" s="9" t="s">
        <v>22</v>
      </c>
      <c r="D163" s="7">
        <v>1</v>
      </c>
      <c r="E163" s="16">
        <v>115439.8</v>
      </c>
      <c r="F163" s="16">
        <v>62475</v>
      </c>
      <c r="G163" s="16">
        <v>124950</v>
      </c>
      <c r="H163" s="17">
        <f t="shared" si="6"/>
        <v>100955</v>
      </c>
    </row>
    <row r="164" spans="1:8" ht="14.25" customHeight="1" x14ac:dyDescent="0.25">
      <c r="A164" s="7">
        <v>159</v>
      </c>
      <c r="B164" s="8" t="s">
        <v>130</v>
      </c>
      <c r="C164" s="9" t="s">
        <v>22</v>
      </c>
      <c r="D164" s="7">
        <v>1</v>
      </c>
      <c r="E164" s="16">
        <v>153033.41</v>
      </c>
      <c r="F164" s="16">
        <v>128917</v>
      </c>
      <c r="G164" s="16">
        <v>174930</v>
      </c>
      <c r="H164" s="17">
        <f t="shared" si="6"/>
        <v>152293</v>
      </c>
    </row>
    <row r="165" spans="1:8" ht="14.25" customHeight="1" x14ac:dyDescent="0.25">
      <c r="A165" s="7">
        <v>160</v>
      </c>
      <c r="B165" s="8" t="s">
        <v>131</v>
      </c>
      <c r="C165" s="9" t="s">
        <v>22</v>
      </c>
      <c r="D165" s="7">
        <v>1</v>
      </c>
      <c r="E165" s="16">
        <v>111785.32</v>
      </c>
      <c r="F165" s="16">
        <v>90242</v>
      </c>
      <c r="G165" s="16">
        <v>124950</v>
      </c>
      <c r="H165" s="17">
        <f t="shared" si="6"/>
        <v>108992</v>
      </c>
    </row>
    <row r="166" spans="1:8" ht="14.25" customHeight="1" x14ac:dyDescent="0.25">
      <c r="A166" s="7">
        <v>161</v>
      </c>
      <c r="B166" s="8" t="s">
        <v>132</v>
      </c>
      <c r="C166" s="9" t="s">
        <v>22</v>
      </c>
      <c r="D166" s="7">
        <v>1</v>
      </c>
      <c r="E166" s="16">
        <v>217156.91</v>
      </c>
      <c r="F166" s="16">
        <v>158667</v>
      </c>
      <c r="G166" s="16">
        <v>278460</v>
      </c>
      <c r="H166" s="17">
        <f t="shared" si="6"/>
        <v>218095</v>
      </c>
    </row>
    <row r="167" spans="1:8" ht="14.25" customHeight="1" x14ac:dyDescent="0.25">
      <c r="A167" s="7">
        <v>162</v>
      </c>
      <c r="B167" s="8" t="s">
        <v>133</v>
      </c>
      <c r="C167" s="9" t="s">
        <v>22</v>
      </c>
      <c r="D167" s="7">
        <v>1</v>
      </c>
      <c r="E167" s="16">
        <v>185224.8</v>
      </c>
      <c r="F167" s="16">
        <v>111067</v>
      </c>
      <c r="G167" s="16">
        <v>214200</v>
      </c>
      <c r="H167" s="17">
        <f t="shared" si="6"/>
        <v>170164</v>
      </c>
    </row>
    <row r="168" spans="1:8" ht="14.25" customHeight="1" x14ac:dyDescent="0.25">
      <c r="A168" s="7">
        <v>163</v>
      </c>
      <c r="B168" s="8" t="s">
        <v>134</v>
      </c>
      <c r="C168" s="9" t="s">
        <v>22</v>
      </c>
      <c r="D168" s="7">
        <v>1</v>
      </c>
      <c r="E168" s="16">
        <v>1068800.03</v>
      </c>
      <c r="F168" s="16">
        <v>238000</v>
      </c>
      <c r="G168" s="16">
        <v>1392300</v>
      </c>
      <c r="H168" s="17">
        <f t="shared" si="6"/>
        <v>899700</v>
      </c>
    </row>
    <row r="169" spans="1:8" ht="14.25" customHeight="1" x14ac:dyDescent="0.25">
      <c r="A169" s="7">
        <v>164</v>
      </c>
      <c r="B169" s="8" t="s">
        <v>135</v>
      </c>
      <c r="C169" s="9" t="s">
        <v>22</v>
      </c>
      <c r="D169" s="7">
        <v>1</v>
      </c>
      <c r="E169" s="16">
        <v>832598.24</v>
      </c>
      <c r="F169" s="16">
        <v>166600</v>
      </c>
      <c r="G169" s="16">
        <v>856800</v>
      </c>
      <c r="H169" s="17">
        <f t="shared" si="6"/>
        <v>618666</v>
      </c>
    </row>
    <row r="170" spans="1:8" ht="14.25" customHeight="1" x14ac:dyDescent="0.25">
      <c r="A170" s="7">
        <v>165</v>
      </c>
      <c r="B170" s="8" t="s">
        <v>136</v>
      </c>
      <c r="C170" s="9" t="s">
        <v>22</v>
      </c>
      <c r="D170" s="7">
        <v>1</v>
      </c>
      <c r="E170" s="16">
        <v>99269.41</v>
      </c>
      <c r="F170" s="16">
        <v>138833</v>
      </c>
      <c r="G170" s="16">
        <v>121380</v>
      </c>
      <c r="H170" s="17">
        <f t="shared" si="6"/>
        <v>119827</v>
      </c>
    </row>
    <row r="171" spans="1:8" ht="14.25" customHeight="1" x14ac:dyDescent="0.25">
      <c r="A171" s="7">
        <v>166</v>
      </c>
      <c r="B171" s="8" t="s">
        <v>137</v>
      </c>
      <c r="C171" s="9" t="s">
        <v>22</v>
      </c>
      <c r="D171" s="7">
        <v>1</v>
      </c>
      <c r="E171" s="16">
        <v>82870.69</v>
      </c>
      <c r="F171" s="16">
        <v>97183</v>
      </c>
      <c r="G171" s="16">
        <v>80325</v>
      </c>
      <c r="H171" s="17">
        <f t="shared" si="6"/>
        <v>86793</v>
      </c>
    </row>
    <row r="172" spans="1:8" ht="14.25" customHeight="1" x14ac:dyDescent="0.25">
      <c r="A172" s="7">
        <v>167</v>
      </c>
      <c r="B172" s="8" t="s">
        <v>138</v>
      </c>
      <c r="C172" s="9" t="s">
        <v>22</v>
      </c>
      <c r="D172" s="7">
        <v>1</v>
      </c>
      <c r="E172" s="12">
        <v>91631.83</v>
      </c>
      <c r="F172" s="12">
        <v>99167</v>
      </c>
      <c r="G172" s="12">
        <v>98175</v>
      </c>
      <c r="H172" s="17">
        <f t="shared" si="6"/>
        <v>96325</v>
      </c>
    </row>
    <row r="173" spans="1:8" ht="14.25" customHeight="1" x14ac:dyDescent="0.25">
      <c r="A173" s="7">
        <v>168</v>
      </c>
      <c r="B173" s="8" t="s">
        <v>139</v>
      </c>
      <c r="C173" s="9" t="s">
        <v>22</v>
      </c>
      <c r="D173" s="7">
        <v>1</v>
      </c>
      <c r="E173" s="12">
        <v>70840.259999999995</v>
      </c>
      <c r="F173" s="12">
        <v>69417</v>
      </c>
      <c r="G173" s="12">
        <v>62475</v>
      </c>
      <c r="H173" s="17">
        <f t="shared" si="6"/>
        <v>67577</v>
      </c>
    </row>
    <row r="174" spans="1:8" ht="15.75" customHeight="1" x14ac:dyDescent="0.25">
      <c r="A174" s="7">
        <v>169</v>
      </c>
      <c r="B174" s="8" t="s">
        <v>140</v>
      </c>
      <c r="C174" s="9" t="s">
        <v>22</v>
      </c>
      <c r="D174" s="7">
        <v>1</v>
      </c>
      <c r="E174" s="12">
        <v>73724.37</v>
      </c>
      <c r="F174" s="12">
        <v>39667</v>
      </c>
      <c r="G174" s="12">
        <v>87492</v>
      </c>
      <c r="H174" s="17">
        <f t="shared" si="6"/>
        <v>66961</v>
      </c>
    </row>
    <row r="175" spans="1:8" ht="31.5" customHeight="1" x14ac:dyDescent="0.25">
      <c r="A175" s="7">
        <v>170</v>
      </c>
      <c r="B175" s="8" t="s">
        <v>141</v>
      </c>
      <c r="C175" s="9" t="s">
        <v>22</v>
      </c>
      <c r="D175" s="7">
        <v>1</v>
      </c>
      <c r="E175" s="12">
        <v>61357.84</v>
      </c>
      <c r="F175" s="12">
        <v>27767</v>
      </c>
      <c r="G175" s="12">
        <v>67830</v>
      </c>
      <c r="H175" s="17">
        <f t="shared" si="6"/>
        <v>52318</v>
      </c>
    </row>
    <row r="176" spans="1:8" ht="14.25" customHeight="1" x14ac:dyDescent="0.25">
      <c r="A176" s="7">
        <v>171</v>
      </c>
      <c r="B176" s="8" t="s">
        <v>142</v>
      </c>
      <c r="C176" s="9" t="s">
        <v>22</v>
      </c>
      <c r="D176" s="7">
        <v>1</v>
      </c>
      <c r="E176" s="12">
        <v>130262.56</v>
      </c>
      <c r="F176" s="12">
        <v>89250</v>
      </c>
      <c r="G176" s="12">
        <v>164220</v>
      </c>
      <c r="H176" s="17">
        <f t="shared" si="6"/>
        <v>127911</v>
      </c>
    </row>
    <row r="177" spans="1:10" ht="14.25" customHeight="1" x14ac:dyDescent="0.25">
      <c r="A177" s="7">
        <v>172</v>
      </c>
      <c r="B177" s="8" t="s">
        <v>143</v>
      </c>
      <c r="C177" s="9" t="s">
        <v>22</v>
      </c>
      <c r="D177" s="7">
        <v>1</v>
      </c>
      <c r="E177" s="12">
        <v>124669.35</v>
      </c>
      <c r="F177" s="12">
        <v>44625</v>
      </c>
      <c r="G177" s="12">
        <v>142800</v>
      </c>
      <c r="H177" s="17">
        <f t="shared" si="6"/>
        <v>104031</v>
      </c>
      <c r="I177" s="22"/>
    </row>
    <row r="178" spans="1:10" ht="14.25" customHeight="1" x14ac:dyDescent="0.25">
      <c r="A178" s="7">
        <v>173</v>
      </c>
      <c r="B178" s="8" t="s">
        <v>144</v>
      </c>
      <c r="C178" s="9" t="s">
        <v>145</v>
      </c>
      <c r="D178" s="7">
        <v>1</v>
      </c>
      <c r="E178" s="12">
        <v>3778447.6</v>
      </c>
      <c r="F178" s="12">
        <v>2975000</v>
      </c>
      <c r="G178" s="12">
        <v>3927000</v>
      </c>
      <c r="H178" s="17">
        <f t="shared" si="6"/>
        <v>3560149</v>
      </c>
      <c r="I178" s="22"/>
    </row>
    <row r="179" spans="1:10" ht="14.25" customHeight="1" x14ac:dyDescent="0.25">
      <c r="A179" s="7">
        <v>174</v>
      </c>
      <c r="B179" s="8" t="s">
        <v>146</v>
      </c>
      <c r="C179" s="9" t="s">
        <v>145</v>
      </c>
      <c r="D179" s="7">
        <v>1</v>
      </c>
      <c r="E179" s="12">
        <v>5482104.0899999999</v>
      </c>
      <c r="F179" s="12">
        <v>3966667</v>
      </c>
      <c r="G179" s="12">
        <v>6247500</v>
      </c>
      <c r="H179" s="17">
        <f t="shared" si="6"/>
        <v>5232090</v>
      </c>
      <c r="I179" s="22"/>
    </row>
    <row r="180" spans="1:10" x14ac:dyDescent="0.25">
      <c r="A180" s="18"/>
      <c r="B180" s="35" t="s">
        <v>153</v>
      </c>
      <c r="C180" s="36"/>
      <c r="D180" s="37"/>
      <c r="E180" s="13">
        <f>SUM(E6:E179)</f>
        <v>168606173.80999994</v>
      </c>
      <c r="F180" s="13">
        <f>SUM(F6:F179)</f>
        <v>121750134</v>
      </c>
      <c r="G180" s="13">
        <f>SUM(G6:G179)</f>
        <v>139514785</v>
      </c>
      <c r="H180" s="14">
        <f>SUM(H6:H179)</f>
        <v>128358855</v>
      </c>
      <c r="I180" s="1"/>
      <c r="J180" s="1"/>
    </row>
    <row r="181" spans="1:10" ht="90" customHeight="1" x14ac:dyDescent="0.25">
      <c r="A181" s="27"/>
      <c r="B181" s="28"/>
      <c r="C181" s="28"/>
      <c r="D181" s="28"/>
      <c r="I181" s="23"/>
    </row>
    <row r="182" spans="1:10" ht="14.25" customHeight="1" x14ac:dyDescent="0.25">
      <c r="A182" s="31"/>
      <c r="B182" s="28"/>
      <c r="C182" s="28"/>
      <c r="D182" s="28"/>
    </row>
    <row r="183" spans="1:10" ht="87" customHeight="1" x14ac:dyDescent="0.25">
      <c r="A183" s="27"/>
      <c r="B183" s="28"/>
      <c r="C183" s="28"/>
      <c r="D183" s="28"/>
    </row>
    <row r="184" spans="1:10" ht="14.25" customHeight="1" x14ac:dyDescent="0.25">
      <c r="A184" s="31"/>
      <c r="B184" s="28"/>
      <c r="C184" s="28"/>
      <c r="D184" s="28"/>
    </row>
    <row r="185" spans="1:10" ht="76.5" customHeight="1" x14ac:dyDescent="0.25">
      <c r="A185" s="27"/>
      <c r="B185" s="28"/>
      <c r="C185" s="28"/>
      <c r="D185" s="28"/>
    </row>
    <row r="186" spans="1:10" ht="14.25" customHeight="1" x14ac:dyDescent="0.25">
      <c r="A186" s="31"/>
      <c r="B186" s="28"/>
      <c r="C186" s="28"/>
      <c r="D186" s="28"/>
    </row>
    <row r="187" spans="1:10" ht="75" customHeight="1" x14ac:dyDescent="0.25">
      <c r="A187" s="27"/>
      <c r="B187" s="28"/>
      <c r="C187" s="28"/>
      <c r="D187" s="28"/>
    </row>
    <row r="188" spans="1:10" ht="14.25" customHeight="1" x14ac:dyDescent="0.25">
      <c r="A188" s="2"/>
      <c r="B188" s="3"/>
      <c r="C188" s="4"/>
      <c r="D188" s="2"/>
      <c r="E188" s="2"/>
      <c r="F188" s="2"/>
      <c r="G188" s="2"/>
    </row>
    <row r="189" spans="1:10" ht="14.25" customHeight="1" x14ac:dyDescent="0.25">
      <c r="A189" s="2"/>
      <c r="B189" s="3"/>
      <c r="C189" s="4"/>
      <c r="D189" s="2"/>
      <c r="E189" s="2"/>
      <c r="F189" s="2"/>
      <c r="G189" s="2"/>
    </row>
    <row r="190" spans="1:10" ht="14.25" customHeight="1" x14ac:dyDescent="0.25">
      <c r="A190" s="19"/>
    </row>
    <row r="191" spans="1:10" ht="14.25" customHeight="1" x14ac:dyDescent="0.25"/>
    <row r="192" spans="1:10" ht="14.25" customHeight="1" x14ac:dyDescent="0.25">
      <c r="A192" s="19"/>
    </row>
    <row r="193" spans="1:1" ht="16.149999999999999" customHeight="1" x14ac:dyDescent="0.25">
      <c r="A193" s="19"/>
    </row>
    <row r="194" spans="1:1" ht="14.25" customHeight="1" x14ac:dyDescent="0.25">
      <c r="A194" s="20"/>
    </row>
    <row r="195" spans="1:1" ht="14.25" customHeight="1" x14ac:dyDescent="0.25">
      <c r="A195" s="21"/>
    </row>
    <row r="196" spans="1:1" ht="14.25" customHeight="1" x14ac:dyDescent="0.25">
      <c r="A196" s="21"/>
    </row>
    <row r="197" spans="1:1" ht="14.25" customHeight="1" x14ac:dyDescent="0.25">
      <c r="A197" s="21"/>
    </row>
    <row r="198" spans="1:1" ht="14.25" customHeight="1" x14ac:dyDescent="0.25">
      <c r="A198" s="21"/>
    </row>
    <row r="199" spans="1:1" ht="14.25" customHeight="1" x14ac:dyDescent="0.25">
      <c r="A199" s="21"/>
    </row>
    <row r="200" spans="1:1" ht="14.25" customHeight="1" x14ac:dyDescent="0.25">
      <c r="A200" s="19"/>
    </row>
    <row r="201" spans="1:1" ht="14.25" customHeight="1" x14ac:dyDescent="0.25"/>
    <row r="202" spans="1:1" ht="14.25" customHeight="1" x14ac:dyDescent="0.25"/>
    <row r="203" spans="1:1" ht="14.25" customHeight="1" x14ac:dyDescent="0.25"/>
    <row r="204" spans="1:1" ht="14.25" customHeight="1" x14ac:dyDescent="0.25"/>
    <row r="205" spans="1:1" ht="14.25" customHeight="1" x14ac:dyDescent="0.25"/>
    <row r="206" spans="1:1" ht="14.25" customHeight="1" x14ac:dyDescent="0.25"/>
    <row r="207" spans="1:1" ht="14.25" customHeight="1" x14ac:dyDescent="0.25"/>
    <row r="208" spans="1:1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</sheetData>
  <mergeCells count="13">
    <mergeCell ref="A1:H1"/>
    <mergeCell ref="A2:H2"/>
    <mergeCell ref="A3:H3"/>
    <mergeCell ref="A187:D187"/>
    <mergeCell ref="A4:B4"/>
    <mergeCell ref="A181:D181"/>
    <mergeCell ref="A182:D182"/>
    <mergeCell ref="A183:D183"/>
    <mergeCell ref="A184:D184"/>
    <mergeCell ref="A185:D185"/>
    <mergeCell ref="A186:D186"/>
    <mergeCell ref="C4:H4"/>
    <mergeCell ref="B180:D180"/>
  </mergeCells>
  <pageMargins left="0.31496062992125984" right="0.31496062992125984" top="0.74803149606299213" bottom="0.74803149606299213" header="0" footer="0"/>
  <pageSetup scale="2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DE MERCADO LOGISTICA</vt:lpstr>
      <vt:lpstr>'ESTUDIO DE MERCADO LOGISTICA'!Área_de_impresión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mauricio sarmiento-perez toledo</dc:creator>
  <cp:lastModifiedBy>Gressy Sulena Cuesta Gutierrez</cp:lastModifiedBy>
  <dcterms:created xsi:type="dcterms:W3CDTF">2025-02-17T04:13:37Z</dcterms:created>
  <dcterms:modified xsi:type="dcterms:W3CDTF">2026-10-09T17:31:01Z</dcterms:modified>
</cp:coreProperties>
</file>