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williams_morenoc_fiscalia_gov_co1/Documents/SUBDIRECCIÓN REGIONAL DE APOYO CARIBE/2026/SUMINISTRO DE COMBUSTIBLE/"/>
    </mc:Choice>
  </mc:AlternateContent>
  <xr:revisionPtr revIDLastSave="7" documentId="8_{0A1C4A46-77B6-4EFA-ADE4-FFD4E6F4F7D2}" xr6:coauthVersionLast="47" xr6:coauthVersionMax="47" xr10:uidLastSave="{8B8CE52A-5FBA-4B19-A15F-146386652A14}"/>
  <bookViews>
    <workbookView xWindow="-120" yWindow="-120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6" i="17" l="1"/>
  <c r="W6" i="17" s="1"/>
  <c r="U6" i="17"/>
  <c r="S6" i="17"/>
  <c r="L6" i="17"/>
  <c r="J6" i="17"/>
  <c r="M6" i="17" l="1"/>
  <c r="N6" i="17" s="1"/>
  <c r="V9" i="17"/>
  <c r="W9" i="17" s="1"/>
  <c r="U9" i="17"/>
  <c r="S9" i="17"/>
  <c r="M9" i="17"/>
  <c r="N9" i="17" s="1"/>
  <c r="L9" i="17"/>
  <c r="J9" i="17"/>
  <c r="J7" i="17"/>
  <c r="L7" i="17"/>
  <c r="M7" i="17"/>
  <c r="N7" i="17" s="1"/>
  <c r="S7" i="17"/>
  <c r="U7" i="17"/>
  <c r="V7" i="17"/>
  <c r="W7" i="17" s="1"/>
  <c r="J13" i="17"/>
  <c r="L13" i="17"/>
  <c r="M13" i="17"/>
  <c r="N13" i="17" s="1"/>
  <c r="S13" i="17"/>
  <c r="U13" i="17"/>
  <c r="U14" i="17"/>
  <c r="S14" i="17"/>
  <c r="M14" i="17"/>
  <c r="N14" i="17" s="1"/>
  <c r="L14" i="17"/>
  <c r="J14" i="17"/>
  <c r="V12" i="17"/>
  <c r="W12" i="17" s="1"/>
  <c r="U12" i="17"/>
  <c r="S12" i="17"/>
  <c r="M12" i="17"/>
  <c r="N12" i="17" s="1"/>
  <c r="L12" i="17"/>
  <c r="J12" i="17"/>
  <c r="V8" i="17"/>
  <c r="W8" i="17" s="1"/>
  <c r="U8" i="17"/>
  <c r="S8" i="17"/>
  <c r="M8" i="17"/>
  <c r="N8" i="17" s="1"/>
  <c r="L8" i="17"/>
  <c r="J8" i="17"/>
  <c r="V13" i="17" l="1"/>
  <c r="W13" i="17" s="1"/>
  <c r="V14" i="17"/>
  <c r="W14" i="17" s="1"/>
</calcChain>
</file>

<file path=xl/sharedStrings.xml><?xml version="1.0" encoding="utf-8"?>
<sst xmlns="http://schemas.openxmlformats.org/spreadsheetml/2006/main" count="338" uniqueCount="214">
  <si>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</si>
  <si>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</si>
  <si>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</si>
  <si>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</si>
  <si>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</si>
  <si>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</si>
  <si>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</si>
  <si>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</si>
  <si>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</si>
  <si>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</si>
  <si>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</si>
  <si>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</si>
  <si>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</si>
  <si>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</si>
  <si>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</si>
  <si>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</si>
  <si>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</si>
  <si>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</si>
  <si>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</si>
  <si>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</si>
  <si>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</si>
  <si>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</si>
  <si>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</si>
  <si>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</si>
  <si>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</si>
  <si>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</si>
  <si>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</si>
  <si>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</si>
  <si>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</si>
  <si>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</si>
  <si>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</si>
  <si>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</si>
  <si>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</si>
  <si>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</si>
  <si>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+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</si>
  <si>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</si>
  <si>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</si>
  <si>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</si>
  <si>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</si>
  <si>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</si>
  <si>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</si>
  <si>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Realizar y revisar las observaciones frente a las condiciones técnicas y la manifestación de la necesidad con el fin de que las reglas del proceso sean claras para todos los interesados</t>
  </si>
  <si>
    <t>Sí</t>
  </si>
  <si>
    <t>Cierre de la presentación de ofertas</t>
  </si>
  <si>
    <t xml:space="preserve">Atención y respuesta a las observaciones - generación de adendas si se requiere.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</si>
  <si>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</si>
  <si>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</si>
  <si>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</si>
  <si>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</si>
  <si>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</si>
  <si>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</si>
  <si>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</si>
  <si>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</si>
  <si>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</si>
  <si>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</si>
  <si>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</si>
  <si>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</si>
  <si>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</si>
  <si>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>Suspensión del contrato
Afectación del cronograma de ejecución del contrato.</t>
  </si>
  <si>
    <t>Contratista
Entidad</t>
  </si>
  <si>
    <t>Presentación de la oferta</t>
  </si>
  <si>
    <t>Terminación de ejecución del contrato</t>
  </si>
  <si>
    <t>Informes de supervisión del contrato</t>
  </si>
  <si>
    <t>Específico</t>
  </si>
  <si>
    <t>Ejecución</t>
  </si>
  <si>
    <t>Efectos desfavorables derivados de la eventual iliquidez o declaración de la insolvencia del contratista que afecten el normal desarrollo del contrato</t>
  </si>
  <si>
    <t xml:space="preserve">Afectación del desarrollo del Proceso de contratación
Suspensión o cesión del contrato
Reprocesos Administrativos
</t>
  </si>
  <si>
    <t xml:space="preserve">Adelantar procesos estrictos de evaluación de su capacidad financiera y organizacional aportada.
En caso de presentarse la iliquidez se debe realizar una análisis de la situación y tomar las medidas a que haya lugar </t>
  </si>
  <si>
    <t>SI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</si>
  <si>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</si>
  <si>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</si>
  <si>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</si>
  <si>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Externo - Interno</t>
  </si>
  <si>
    <t>Sociales / Políticos</t>
  </si>
  <si>
    <t xml:space="preserve">Confinamiento total o parcial decretado por el Gobierno Nacional o Local a causa  de cualquier tipo de pandemia, que afecte el sector. </t>
  </si>
  <si>
    <t>Análisis de la situación cuando se presente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</si>
  <si>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</si>
  <si>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</si>
  <si>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</si>
  <si>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Huelgas, paros, sabotaje, actos terroristas entre otros, que puedan interrumpir la entrega de los servicios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</si>
  <si>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</si>
  <si>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</si>
  <si>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</si>
  <si>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</si>
  <si>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</si>
  <si>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</si>
  <si>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</si>
  <si>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</si>
  <si>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</si>
  <si>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</si>
  <si>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</si>
  <si>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</si>
  <si>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</si>
  <si>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</si>
  <si>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</si>
  <si>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</si>
  <si>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</si>
  <si>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</si>
  <si>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</si>
  <si>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</si>
  <si>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</si>
  <si>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</si>
  <si>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</si>
  <si>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</si>
  <si>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</si>
  <si>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</si>
  <si>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</si>
  <si>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</si>
  <si>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</si>
  <si>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</si>
  <si>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</si>
  <si>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</si>
  <si>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</si>
  <si>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</si>
  <si>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</si>
  <si>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</si>
  <si>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</si>
  <si>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</si>
  <si>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</si>
  <si>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</si>
  <si>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</si>
  <si>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</si>
  <si>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</si>
  <si>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</si>
  <si>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</si>
  <si>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</si>
  <si>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</si>
  <si>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</si>
  <si>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</si>
  <si>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</si>
  <si>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</si>
  <si>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</si>
  <si>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</si>
  <si>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</si>
  <si>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</si>
  <si>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</si>
  <si>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</si>
  <si>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</si>
  <si>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</si>
  <si>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</si>
  <si>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</si>
  <si>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</si>
  <si>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</si>
  <si>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</si>
  <si>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</si>
  <si>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</si>
  <si>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</si>
  <si>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</si>
  <si>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</si>
  <si>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</si>
  <si>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</si>
  <si>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</si>
  <si>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</si>
  <si>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</si>
  <si>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</si>
  <si>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</si>
  <si>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</si>
  <si>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</si>
  <si>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</si>
  <si>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</si>
  <si>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</si>
  <si>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</si>
  <si>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</si>
  <si>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</si>
  <si>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</si>
  <si>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</si>
  <si>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</si>
  <si>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</si>
  <si>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</si>
  <si>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</si>
  <si>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</si>
  <si>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</si>
  <si>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</si>
  <si>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</si>
  <si>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</si>
  <si>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</si>
  <si>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</si>
  <si>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</si>
  <si>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</si>
  <si>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</si>
  <si>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Entidad</t>
  </si>
  <si>
    <t>Desde la publicación de manifestación de la necesidad</t>
  </si>
  <si>
    <t xml:space="preserve">Estar atentos de los cambios normativos y/o económicos que se puedan presentar y que afecten al sector e informar cuando se requiera a las partes intervinientes para tomar las medidas a que haya lugar:  </t>
  </si>
  <si>
    <t>Ambientales</t>
  </si>
  <si>
    <t xml:space="preserve">Inadecuado almacenamiento o disposición de los residuos generados en el desarrollo de la actividad. </t>
  </si>
  <si>
    <t>IMPROBABLE</t>
  </si>
  <si>
    <t>MAYOR</t>
  </si>
  <si>
    <t>ALTO</t>
  </si>
  <si>
    <t>RARO</t>
  </si>
  <si>
    <t>MEDIO</t>
  </si>
  <si>
    <t>Con la suscripción del contrato y acta de inicio.</t>
  </si>
  <si>
    <t>Soportes de divulgación de la información de lineamientos ambientales y certificados de disposición final (cuando aplique)</t>
  </si>
  <si>
    <t>Incumplimiento en los requisitos y normas ambientales y sanitarias nacionales e internacionales
Impactos o daños ambientales
Sanciones administrativas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</si>
  <si>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</si>
  <si>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Contratista:
Supervisor del contrato</t>
  </si>
  <si>
    <t>Retrasos o suspensión parcial o total del contrato.
Afectación del cronograma de ejecución contractual.
Incumplimiento de obligaciones ambientales y contractuales.
Imposición de medidas correctivas, sanciones contractuales o rechazo de pagos.</t>
  </si>
  <si>
    <t>Interrupción del suministro de combustible, por el cierre de estaciones, fallas logísticas o desabastecimientos</t>
  </si>
  <si>
    <t>Retraso en investigaciones y procesos penales, imposibilidad de realizar diligencias judiciales</t>
  </si>
  <si>
    <t>POSIBLE</t>
  </si>
  <si>
    <t>MODERADO</t>
  </si>
  <si>
    <t>Envio de las estaciones disponibles</t>
  </si>
  <si>
    <t>Mensual</t>
  </si>
  <si>
    <t>Uso indebido del suministro de combustible</t>
  </si>
  <si>
    <t>Detrimiento patrimonial.
Sobre costos en el contrato y afectación del presupuesto institucional.
Desabastecimiento de combustible real</t>
  </si>
  <si>
    <t xml:space="preserve">Exigir una cobertura minima de estaciones disponibles  que permitan contar con variedad de estaciones que permitan el suministro permanente de combustible </t>
  </si>
  <si>
    <t xml:space="preserve">Entidad:
Llevar control del consumo de combustible de los vehiculos de la Entidad.
Contratista:
Inlcuir en los recibos la placa del vehiculo al que se le suministro el combustible
</t>
  </si>
  <si>
    <t>BAJO</t>
  </si>
  <si>
    <t>Cunado se requiere</t>
  </si>
  <si>
    <t xml:space="preserve">Ciere temporal o restricción de estaciones de servicio, total o parcial.
Reducción en los horarios de atención o cobertura Geografica.
</t>
  </si>
  <si>
    <t>Escacez de combustible en puntos de suministros</t>
  </si>
  <si>
    <t>Falta de capacidad logística, operativa o experiencia técnica del contratista para garantizar de manera oportuna y continua el suministro de combustible (gasolina corriente, gasolina extra y ACPM - diésel) a través de una red de estaciones de servicio con cobertura a nivel nacional, así como la adecuada implementación y funcionamiento del sistema tecnológico de control, administración y seguimiento del consumo, o el incumplimiento de los requisitos legales, técnicos y regulatorios aplicables al almacenamiento, distribución y comercialización de combustibles, que puedan afectar la correcta ejecución del contrato.</t>
  </si>
  <si>
    <t xml:space="preserve">Exigir desde la etapa precontractual la acreditación de experiencia específica enen el suministro de combustible (gasolina corriente, gasolina extra y ACPM - diésel) a través de redes de estaciones de servicio con cobertura local, regional o nacional, así como en la implementación y operación de sistemas tecnológicos para el control, administración y seguimiento del consumo.
Verificar y mantener vigentes durante la ejecución los registros, licencias, permisos y certificaciones exigidos por la normativa aplicable para la distribución y comercialización de combustibles, así como el cumplimiento de las disposiciones regulatorias expedidas por las autoridades competentes.
</t>
  </si>
  <si>
    <t xml:space="preserve">Por parte de la entidad: 
1. Hacer firmar el Anexo "Compromiso Anticorrupción"
El contratista: 
1. Garantizar el cumplimiento a lo establecido en el compromiso anticorrupción por los responsables
</t>
  </si>
  <si>
    <t>MATRIZ PARA  LA TIPIFICACIÓN, ESTIMACIÓN Y ASIGNACIÓN DE RIESGOS PREVISIBLES PARA 
“Contratar el suministro de combustible (gasolina corriente y ACPM), mediante el sistema de suministro por demanda, para garantizar la operación del parque automotor de la Fiscalía General de la Nación en las Seccionales Cesar, Guajira, Magdalena y San Andrés, Providencia y Santa Catalina, hasta agotar el presupuesto oficial o el vencimiento del plazo de ejecución del contrato, lo que ocurra primero.".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</si>
</sst>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1"/>
      <color rgb="FF000000"/>
      <name val="Arial"/>
      <family val="2"/>
    </font>
    <font>
      <sz val="11"/>
      <color rgb="FF9C0006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8DB3E2"/>
        <bgColor rgb="FF8DB3E2"/>
      </patternFill>
    </fill>
    <fill>
      <patternFill patternType="solid">
        <fgColor rgb="FFFFC7CE"/>
        <bgColor rgb="FFFFC7CE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73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2" fillId="4" borderId="1" xfId="3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vertical="center"/>
    </xf>
    <xf numFmtId="0" fontId="15" fillId="4" borderId="1" xfId="3" applyFont="1" applyBorder="1" applyAlignment="1">
      <alignment horizontal="center" vertical="center"/>
    </xf>
    <xf numFmtId="9" fontId="13" fillId="2" borderId="1" xfId="1" applyFont="1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justify" vertical="center"/>
    </xf>
    <xf numFmtId="0" fontId="11" fillId="3" borderId="0" xfId="0" applyFont="1" applyFill="1" applyAlignment="1">
      <alignment vertical="center" wrapText="1"/>
    </xf>
    <xf numFmtId="0" fontId="11" fillId="3" borderId="1" xfId="3" applyFont="1" applyFill="1" applyBorder="1" applyAlignment="1">
      <alignment horizontal="center" vertical="center" wrapText="1"/>
    </xf>
    <xf numFmtId="9" fontId="11" fillId="3" borderId="1" xfId="0" applyNumberFormat="1" applyFont="1" applyFill="1" applyBorder="1" applyAlignment="1">
      <alignment horizontal="center" vertical="center" wrapText="1"/>
    </xf>
    <xf numFmtId="0" fontId="17" fillId="4" borderId="1" xfId="3" applyFont="1" applyBorder="1" applyAlignment="1">
      <alignment horizontal="center" vertical="center"/>
    </xf>
    <xf numFmtId="0" fontId="17" fillId="3" borderId="1" xfId="3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justify"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0" fontId="11" fillId="3" borderId="13" xfId="0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1" fillId="3" borderId="13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vertical="center" wrapText="1"/>
    </xf>
    <xf numFmtId="0" fontId="13" fillId="0" borderId="19" xfId="0" applyFont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15" fontId="11" fillId="3" borderId="2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10" borderId="0" xfId="0" applyFont="1" applyFill="1" applyAlignment="1">
      <alignment vertical="center"/>
    </xf>
    <xf numFmtId="0" fontId="3" fillId="0" borderId="13" xfId="0" applyFont="1" applyBorder="1" applyAlignment="1">
      <alignment vertical="center"/>
    </xf>
    <xf numFmtId="0" fontId="18" fillId="13" borderId="1" xfId="0" applyFont="1" applyFill="1" applyBorder="1" applyAlignment="1">
      <alignment vertical="center"/>
    </xf>
    <xf numFmtId="0" fontId="19" fillId="14" borderId="1" xfId="0" applyFont="1" applyFill="1" applyBorder="1" applyAlignment="1">
      <alignment vertical="center" textRotation="90" wrapText="1"/>
    </xf>
    <xf numFmtId="0" fontId="18" fillId="13" borderId="1" xfId="0" applyFont="1" applyFill="1" applyBorder="1" applyAlignment="1">
      <alignment vertical="center" wrapText="1"/>
    </xf>
    <xf numFmtId="0" fontId="19" fillId="14" borderId="1" xfId="0" applyFont="1" applyFill="1" applyBorder="1" applyAlignment="1">
      <alignment vertical="center"/>
    </xf>
    <xf numFmtId="0" fontId="20" fillId="13" borderId="1" xfId="0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1" fillId="12" borderId="19" xfId="0" applyFont="1" applyFill="1" applyBorder="1" applyAlignment="1">
      <alignment horizontal="center" vertical="center" wrapText="1"/>
    </xf>
    <xf numFmtId="0" fontId="22" fillId="12" borderId="1" xfId="0" applyFont="1" applyFill="1" applyBorder="1" applyAlignment="1">
      <alignment vertical="center" textRotation="90" wrapText="1"/>
    </xf>
    <xf numFmtId="0" fontId="21" fillId="0" borderId="1" xfId="0" applyFont="1" applyBorder="1" applyAlignment="1">
      <alignment vertical="center" textRotation="90" wrapText="1"/>
    </xf>
    <xf numFmtId="0" fontId="22" fillId="12" borderId="1" xfId="0" applyFont="1" applyFill="1" applyBorder="1" applyAlignment="1">
      <alignment vertical="center" textRotation="90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9" fontId="21" fillId="0" borderId="1" xfId="0" applyNumberFormat="1" applyFont="1" applyBorder="1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21" fillId="12" borderId="1" xfId="0" applyFont="1" applyFill="1" applyBorder="1" applyAlignment="1">
      <alignment vertical="center" wrapText="1"/>
    </xf>
    <xf numFmtId="0" fontId="21" fillId="12" borderId="2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textRotation="90" wrapText="1"/>
    </xf>
    <xf numFmtId="0" fontId="14" fillId="0" borderId="1" xfId="0" applyFont="1" applyBorder="1" applyAlignment="1">
      <alignment horizontal="justify" vertical="center" textRotation="90"/>
    </xf>
    <xf numFmtId="0" fontId="14" fillId="0" borderId="1" xfId="0" applyFont="1" applyBorder="1" applyAlignment="1">
      <alignment horizontal="center" vertical="center" textRotation="90"/>
    </xf>
    <xf numFmtId="0" fontId="14" fillId="0" borderId="1" xfId="0" applyFont="1" applyBorder="1" applyAlignment="1">
      <alignment horizontal="center" vertical="center" textRotation="90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3" applyFont="1" applyFill="1" applyBorder="1" applyAlignment="1">
      <alignment horizontal="center" vertical="center"/>
    </xf>
    <xf numFmtId="9" fontId="13" fillId="0" borderId="1" xfId="3" applyNumberFormat="1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/>
    </xf>
    <xf numFmtId="9" fontId="11" fillId="0" borderId="1" xfId="3" applyNumberFormat="1" applyFont="1" applyFill="1" applyBorder="1" applyAlignment="1">
      <alignment horizontal="center" vertical="center" textRotation="90" wrapText="1"/>
    </xf>
    <xf numFmtId="165" fontId="11" fillId="0" borderId="1" xfId="2" applyNumberFormat="1" applyFont="1" applyFill="1" applyBorder="1" applyAlignment="1">
      <alignment horizontal="left" vertical="center" wrapText="1"/>
    </xf>
    <xf numFmtId="9" fontId="11" fillId="0" borderId="1" xfId="1" applyFont="1" applyFill="1" applyBorder="1" applyAlignment="1">
      <alignment horizontal="center" vertical="center" textRotation="90" wrapText="1"/>
    </xf>
    <xf numFmtId="9" fontId="11" fillId="0" borderId="1" xfId="0" applyNumberFormat="1" applyFont="1" applyBorder="1" applyAlignment="1">
      <alignment horizontal="center" vertical="center"/>
    </xf>
    <xf numFmtId="0" fontId="15" fillId="0" borderId="1" xfId="3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5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3" fillId="0" borderId="1" xfId="3" applyFont="1" applyFill="1" applyBorder="1" applyAlignment="1">
      <alignment horizontal="center" vertical="center" textRotation="90" wrapText="1"/>
    </xf>
    <xf numFmtId="0" fontId="11" fillId="0" borderId="1" xfId="3" applyFont="1" applyFill="1" applyBorder="1" applyAlignment="1">
      <alignment horizontal="center" vertical="center" textRotation="90" wrapText="1"/>
    </xf>
    <xf numFmtId="0" fontId="11" fillId="0" borderId="1" xfId="2" applyNumberFormat="1" applyFont="1" applyFill="1" applyBorder="1" applyAlignment="1">
      <alignment horizontal="left" vertical="center" wrapText="1"/>
    </xf>
    <xf numFmtId="0" fontId="11" fillId="0" borderId="1" xfId="1" applyNumberFormat="1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255"/>
    </xf>
    <xf numFmtId="0" fontId="7" fillId="2" borderId="2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2" xfId="0" applyFont="1" applyFill="1" applyBorder="1" applyAlignment="1">
      <alignment horizontal="center" vertical="center" textRotation="255"/>
    </xf>
    <xf numFmtId="0" fontId="2" fillId="2" borderId="2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203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39402570-0644-48E1-8F27-DF6FA769C329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D22D93AF-8E15-4DF6-A9B3-54D891FE9463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947BF160-BBC2-4FF1-A685-9111E504D540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9CEC360C-728B-4D23-A2D2-B96C93BEA0A0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CA124E3-DE8C-4D41-88B5-89206D8C7AF9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FDF2D92D-B694-436A-8E4C-E55F4E1D2EFF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6F9CBAE8-577E-4223-ADFB-7823A469138B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CFFFDCD8-7671-4369-94DD-85811AFADFD0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8C9D4C19-17D8-48C9-A212-16FCB73371D7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D9BC0E17-CE6B-41FD-BA66-D540231B8D6B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F0D61D63-E93D-4ECD-9429-F2AED45E9A08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0EAF3704-1E5B-45E3-8D82-68A8CF3CAB66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1A43CABD-119F-41C4-8E74-5B085E376154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7F2B438D-F850-4415-8CF8-726C4EBF760C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2F0BD8EB-5AEA-4BB6-BC27-9BF5A542ABDC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F6F2265F-008F-47AC-A6F4-B5E021D3CB91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3FE89362-60F1-4FA0-B40A-F02B8B05DDFC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E50F5CA9-DD77-4876-B9CA-C1E9268C3FDD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7C6881CA-300E-4BAF-81FC-3125E8B02528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1A770D5E-A798-483C-9B37-BEADB0A451B5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7626038F-DDE4-4792-8D9F-ADD0812D76D9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0C108FAA-42BD-4C20-8F8B-258B7A73D9B8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7464A334-6F7C-42E0-B40C-78A366E599D4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51C35DE0-92CE-490D-A563-6FB2D5365879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3BA3258D-FC75-4C93-AFAB-A45D2940AB23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588C6EC3-5B35-4885-8751-EAF29DA04A13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2A51A33E-D3CF-4580-A2D1-D3B12D5D599A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AAFE836C-28B9-4C32-9F13-99AC0DD0F34D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ED4D0E6C-D6F1-4C33-90B9-5A9A5EED7A01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7A277385-446C-4DFE-8D3E-2FA928E1718E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6"/>
  <sheetViews>
    <sheetView showGridLines="0" tabSelected="1" zoomScale="80" zoomScaleNormal="80" zoomScalePageLayoutView="70" workbookViewId="0">
      <selection activeCell="Q7" sqref="Q7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1:33" ht="15.6" customHeight="1" thickBot="1" x14ac:dyDescent="0.3"/>
    <row r="2" spans="1:33" ht="51" customHeight="1" x14ac:dyDescent="0.25">
      <c r="B2" s="122" t="s">
        <v>213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4"/>
    </row>
    <row r="3" spans="1:33" ht="40.5" customHeight="1" x14ac:dyDescent="0.25">
      <c r="B3" s="125" t="s">
        <v>0</v>
      </c>
      <c r="C3" s="126"/>
      <c r="D3" s="126"/>
      <c r="E3" s="126"/>
      <c r="F3" s="126"/>
      <c r="G3" s="126"/>
      <c r="H3" s="126"/>
      <c r="I3" s="126" t="s">
        <v>1</v>
      </c>
      <c r="J3" s="126"/>
      <c r="K3" s="126"/>
      <c r="L3" s="126"/>
      <c r="M3" s="126"/>
      <c r="N3" s="126"/>
      <c r="O3" s="126" t="s">
        <v>2</v>
      </c>
      <c r="P3" s="126"/>
      <c r="Q3" s="126"/>
      <c r="R3" s="127" t="s">
        <v>3</v>
      </c>
      <c r="S3" s="127"/>
      <c r="T3" s="127"/>
      <c r="U3" s="127"/>
      <c r="V3" s="127"/>
      <c r="W3" s="127"/>
      <c r="X3" s="128" t="s">
        <v>4</v>
      </c>
      <c r="Y3" s="128"/>
      <c r="Z3" s="128"/>
      <c r="AA3" s="128"/>
      <c r="AB3" s="128"/>
      <c r="AC3" s="129"/>
    </row>
    <row r="4" spans="1:33" ht="29.1" customHeight="1" x14ac:dyDescent="0.25">
      <c r="B4" s="120" t="s">
        <v>5</v>
      </c>
      <c r="C4" s="134" t="s">
        <v>6</v>
      </c>
      <c r="D4" s="134" t="s">
        <v>7</v>
      </c>
      <c r="E4" s="138" t="s">
        <v>8</v>
      </c>
      <c r="F4" s="134" t="s">
        <v>9</v>
      </c>
      <c r="G4" s="131" t="s">
        <v>10</v>
      </c>
      <c r="H4" s="131" t="s">
        <v>11</v>
      </c>
      <c r="I4" s="133" t="s">
        <v>12</v>
      </c>
      <c r="J4" s="133"/>
      <c r="K4" s="133" t="s">
        <v>13</v>
      </c>
      <c r="L4" s="133"/>
      <c r="M4" s="130" t="s">
        <v>14</v>
      </c>
      <c r="N4" s="130"/>
      <c r="O4" s="133" t="s">
        <v>15</v>
      </c>
      <c r="P4" s="133"/>
      <c r="Q4" s="136" t="s">
        <v>16</v>
      </c>
      <c r="R4" s="133" t="s">
        <v>12</v>
      </c>
      <c r="S4" s="133"/>
      <c r="T4" s="133" t="s">
        <v>13</v>
      </c>
      <c r="U4" s="133"/>
      <c r="V4" s="130" t="s">
        <v>14</v>
      </c>
      <c r="W4" s="130"/>
      <c r="X4" s="131" t="s">
        <v>17</v>
      </c>
      <c r="Y4" s="131"/>
      <c r="Z4" s="131"/>
      <c r="AA4" s="131"/>
      <c r="AB4" s="131" t="s">
        <v>18</v>
      </c>
      <c r="AC4" s="132"/>
    </row>
    <row r="5" spans="1:33" ht="60" customHeight="1" x14ac:dyDescent="0.25">
      <c r="B5" s="121"/>
      <c r="C5" s="135"/>
      <c r="D5" s="135"/>
      <c r="E5" s="139"/>
      <c r="F5" s="135"/>
      <c r="G5" s="140"/>
      <c r="H5" s="140"/>
      <c r="I5" s="60" t="s">
        <v>19</v>
      </c>
      <c r="J5" s="60" t="s">
        <v>20</v>
      </c>
      <c r="K5" s="60" t="s">
        <v>19</v>
      </c>
      <c r="L5" s="60" t="s">
        <v>21</v>
      </c>
      <c r="M5" s="61" t="s">
        <v>22</v>
      </c>
      <c r="N5" s="60" t="s">
        <v>23</v>
      </c>
      <c r="O5" s="62" t="s">
        <v>24</v>
      </c>
      <c r="P5" s="62" t="s">
        <v>25</v>
      </c>
      <c r="Q5" s="137"/>
      <c r="R5" s="60" t="s">
        <v>19</v>
      </c>
      <c r="S5" s="60" t="s">
        <v>26</v>
      </c>
      <c r="T5" s="60" t="s">
        <v>19</v>
      </c>
      <c r="U5" s="60" t="s">
        <v>27</v>
      </c>
      <c r="V5" s="61" t="s">
        <v>22</v>
      </c>
      <c r="W5" s="60" t="s">
        <v>23</v>
      </c>
      <c r="X5" s="63" t="s">
        <v>28</v>
      </c>
      <c r="Y5" s="63" t="s">
        <v>29</v>
      </c>
      <c r="Z5" s="63" t="s">
        <v>30</v>
      </c>
      <c r="AA5" s="63" t="s">
        <v>31</v>
      </c>
      <c r="AB5" s="63" t="s">
        <v>32</v>
      </c>
      <c r="AC5" s="69" t="s">
        <v>33</v>
      </c>
    </row>
    <row r="6" spans="1:33" s="39" customFormat="1" ht="103.5" customHeight="1" x14ac:dyDescent="0.25">
      <c r="A6" s="64" t="s">
        <v>34</v>
      </c>
      <c r="B6" s="70">
        <v>1</v>
      </c>
      <c r="C6" s="40" t="s">
        <v>35</v>
      </c>
      <c r="D6" s="41" t="s">
        <v>36</v>
      </c>
      <c r="E6" s="41" t="s">
        <v>37</v>
      </c>
      <c r="F6" s="40" t="s">
        <v>38</v>
      </c>
      <c r="G6" s="77" t="s">
        <v>39</v>
      </c>
      <c r="H6" s="78" t="s">
        <v>40</v>
      </c>
      <c r="I6" s="57">
        <v>2</v>
      </c>
      <c r="J6" s="30" t="str">
        <f t="shared" ref="J6" si="0">IF(I6=0,"",IF(I6=5,"CASI CIERTO",IF(I6=4,"PROBABLE",IF(I6=3,"POSIBLE",IF(I6=2,"IMPROBABLE","RARO")))))</f>
        <v>IMPROBABLE</v>
      </c>
      <c r="K6" s="45">
        <v>3</v>
      </c>
      <c r="L6" s="31" t="str">
        <f t="shared" ref="L6" si="1">IF(K6=0,"",IF(K6=5,"CATASTRÓFICO",IF(K6=4,"MAYOR",IF(K6=3,"MODERADO",IF(K6=2,"MENOR","INSIGNIFICANTE")))))</f>
        <v>MODERADO</v>
      </c>
      <c r="M6" s="46">
        <f t="shared" ref="M6" si="2">SUM(I6:J6)+SUM(K6:L6)</f>
        <v>5</v>
      </c>
      <c r="N6" s="47" t="str">
        <f t="shared" ref="N6" si="3">IF(M6=0,"",IF(M6&gt;7.9,"EXTREMO",IF(M6&gt;5.9,"ALTO",IF(M6&gt;4.9,"MEDIO",IF(M6&gt;2.9,"BAJO","MUY BAJO")))))</f>
        <v>MEDIO</v>
      </c>
      <c r="O6" s="34">
        <v>1</v>
      </c>
      <c r="P6" s="34"/>
      <c r="Q6" s="79" t="s">
        <v>41</v>
      </c>
      <c r="R6" s="58">
        <v>1</v>
      </c>
      <c r="S6" s="30" t="str">
        <f t="shared" ref="S6" si="4">IF(R6=0,"",IF(R6=5,"CASI CIERTO",IF(R6=4,"PROBABLE",IF(R6=3,"POSIBLE",IF(R6=2,"IMPROBABLE","RARO")))))</f>
        <v>RARO</v>
      </c>
      <c r="T6" s="58">
        <v>3</v>
      </c>
      <c r="U6" s="31" t="str">
        <f t="shared" ref="U6" si="5">IF(T6=0,"",IF(T6=5,"CATASTRÓFICO",IF(T6=4,"MAYOR",IF(T6=3,"MODERADO",IF(T6=2,"MENOR","INSIGNIFICANTE")))))</f>
        <v>MODERADO</v>
      </c>
      <c r="V6" s="59">
        <f t="shared" ref="V6" si="6">+T6+R6</f>
        <v>4</v>
      </c>
      <c r="W6" s="47" t="str">
        <f t="shared" ref="W6" si="7">IF(V6=0,"",IF(V6&gt;7.9,"EXTREMO",IF(V6&gt;5.9,"ALTO",IF(V6&gt;4.9,"MEDIO",IF(V6&gt;2.9,"BAJO","MUY BAJO")))))</f>
        <v>BAJO</v>
      </c>
      <c r="X6" s="36" t="s">
        <v>42</v>
      </c>
      <c r="Y6" s="36" t="s">
        <v>180</v>
      </c>
      <c r="Z6" s="37" t="s">
        <v>181</v>
      </c>
      <c r="AA6" s="37" t="s">
        <v>43</v>
      </c>
      <c r="AB6" s="36" t="s">
        <v>44</v>
      </c>
      <c r="AC6" s="71" t="s">
        <v>45</v>
      </c>
    </row>
    <row r="7" spans="1:33" s="29" customFormat="1" ht="103.5" customHeight="1" x14ac:dyDescent="0.25">
      <c r="A7" s="65"/>
      <c r="B7" s="72">
        <v>2</v>
      </c>
      <c r="C7" s="40" t="s">
        <v>35</v>
      </c>
      <c r="D7" s="41" t="s">
        <v>36</v>
      </c>
      <c r="E7" s="41" t="s">
        <v>46</v>
      </c>
      <c r="F7" s="40" t="s">
        <v>38</v>
      </c>
      <c r="G7" s="77" t="s">
        <v>47</v>
      </c>
      <c r="H7" s="78" t="s">
        <v>48</v>
      </c>
      <c r="I7" s="44">
        <v>3</v>
      </c>
      <c r="J7" s="30" t="str">
        <f>IF(I7=0,"",IF(I7=5,"CASI CIERTO",IF(I7=4,"PROBABLE",IF(I7=3,"POSIBLE",IF(I7=2,"IMPROBABLE","RARO")))))</f>
        <v>POSIBLE</v>
      </c>
      <c r="K7" s="45">
        <v>4</v>
      </c>
      <c r="L7" s="31" t="str">
        <f>IF(K7=0,"",IF(K7=5,"CATASTRÓFICO",IF(K7=4,"MAYOR",IF(K7=3,"MODERADO",IF(K7=2,"MENOR","INSIGNIFICANTE")))))</f>
        <v>MAYOR</v>
      </c>
      <c r="M7" s="46">
        <f>+I7+K7</f>
        <v>7</v>
      </c>
      <c r="N7" s="32" t="str">
        <f>IF(M7=0,"",IF(M7&gt;7.9,"EXTREMO",IF(M7&gt;5.9,"ALTO",IF(M7&gt;4.9,"MEDIO",IF(M7&gt;2.9,"BAJO","MUY BAJO")))))</f>
        <v>ALTO</v>
      </c>
      <c r="O7" s="34"/>
      <c r="P7" s="34">
        <v>1</v>
      </c>
      <c r="Q7" s="79" t="s">
        <v>212</v>
      </c>
      <c r="R7" s="44">
        <v>2</v>
      </c>
      <c r="S7" s="30" t="str">
        <f>IF(R7=0,"",IF(R7=5,"CASI CIERTO",IF(R7=4,"PROBABLE",IF(R7=3,"POSIBLE",IF(R7=2,"IMPROBABLE","RARO")))))</f>
        <v>IMPROBABLE</v>
      </c>
      <c r="T7" s="44">
        <v>4</v>
      </c>
      <c r="U7" s="31" t="str">
        <f>IF(T7=0,"",IF(T7=5,"CATASTRÓFICO",IF(T7=4,"MAYOR",IF(T7=3,"MODERADO",IF(T7=2,"MENOR","INSIGNIFICANTE")))))</f>
        <v>MAYOR</v>
      </c>
      <c r="V7" s="46">
        <f>+R7+T7</f>
        <v>6</v>
      </c>
      <c r="W7" s="32" t="str">
        <f>IF(V7=0,"",IF(V7&gt;7.9,"EXTREMO",IF(V7&gt;5.9,"ALTO",IF(V7&gt;4.9,"MEDIO",IF(V7&gt;2.9,"BAJO","MUY BAJO")))))</f>
        <v>ALTO</v>
      </c>
      <c r="X7" s="36" t="s">
        <v>42</v>
      </c>
      <c r="Y7" s="36" t="s">
        <v>49</v>
      </c>
      <c r="Z7" s="37" t="s">
        <v>50</v>
      </c>
      <c r="AA7" s="37" t="s">
        <v>51</v>
      </c>
      <c r="AB7" s="36" t="s">
        <v>52</v>
      </c>
      <c r="AC7" s="71" t="s">
        <v>53</v>
      </c>
    </row>
    <row r="8" spans="1:33" s="39" customFormat="1" ht="90.75" customHeight="1" x14ac:dyDescent="0.25">
      <c r="A8" s="64"/>
      <c r="B8" s="70">
        <v>3</v>
      </c>
      <c r="C8" s="40" t="s">
        <v>35</v>
      </c>
      <c r="D8" s="41" t="s">
        <v>54</v>
      </c>
      <c r="E8" s="41" t="s">
        <v>55</v>
      </c>
      <c r="F8" s="40" t="s">
        <v>56</v>
      </c>
      <c r="G8" s="77" t="s">
        <v>57</v>
      </c>
      <c r="H8" s="78" t="s">
        <v>58</v>
      </c>
      <c r="I8" s="44">
        <v>2</v>
      </c>
      <c r="J8" s="30" t="str">
        <f t="shared" ref="J8:J9" si="8">IF(I8=0,"",IF(I8=5,"CASI CIERTO",IF(I8=4,"PROBABLE",IF(I8=3,"POSIBLE",IF(I8=2,"IMPROBABLE","RARO")))))</f>
        <v>IMPROBABLE</v>
      </c>
      <c r="K8" s="45">
        <v>3</v>
      </c>
      <c r="L8" s="31" t="str">
        <f t="shared" ref="L8:L9" si="9">IF(K8=0,"",IF(K8=5,"CATASTRÓFICO",IF(K8=4,"MAYOR",IF(K8=3,"MODERADO",IF(K8=2,"MENOR","INSIGNIFICANTE")))))</f>
        <v>MODERADO</v>
      </c>
      <c r="M8" s="46">
        <f t="shared" ref="M8:M9" si="10">+K8+I8</f>
        <v>5</v>
      </c>
      <c r="N8" s="47" t="str">
        <f t="shared" ref="N8:N9" si="11">IF(M8=0,"",IF(M8&gt;7.9,"EXTREMO",IF(M8&gt;5.9,"ALTO",IF(M8&gt;4.9,"MEDIO",IF(M8&gt;2.9,"BAJO","MUY BAJO")))))</f>
        <v>MEDIO</v>
      </c>
      <c r="O8" s="34"/>
      <c r="P8" s="34">
        <v>1</v>
      </c>
      <c r="Q8" s="79" t="s">
        <v>182</v>
      </c>
      <c r="R8" s="44">
        <v>1</v>
      </c>
      <c r="S8" s="30" t="str">
        <f t="shared" ref="S8:S9" si="12">IF(R8=0,"",IF(R8=5,"CASI CIERTO",IF(R8=4,"PROBABLE",IF(R8=3,"POSIBLE",IF(R8=2,"IMPROBABLE","RARO")))))</f>
        <v>RARO</v>
      </c>
      <c r="T8" s="44">
        <v>3</v>
      </c>
      <c r="U8" s="31" t="str">
        <f t="shared" ref="U8:U9" si="13">IF(T8=0,"",IF(T8=5,"CATASTRÓFICO",IF(T8=4,"MAYOR",IF(T8=3,"MODERADO",IF(T8=2,"MENOR","INSIGNIFICANTE")))))</f>
        <v>MODERADO</v>
      </c>
      <c r="V8" s="46">
        <f t="shared" ref="V8:V9" si="14">+T8+R8</f>
        <v>4</v>
      </c>
      <c r="W8" s="47" t="str">
        <f t="shared" ref="W8:W9" si="15">IF(V8=0,"",IF(V8&gt;7.9,"EXTREMO",IF(V8&gt;5.9,"ALTO",IF(V8&gt;4.9,"MEDIO",IF(V8&gt;2.9,"BAJO","MUY BAJO")))))</f>
        <v>BAJO</v>
      </c>
      <c r="X8" s="36" t="s">
        <v>42</v>
      </c>
      <c r="Y8" s="36" t="s">
        <v>59</v>
      </c>
      <c r="Z8" s="37" t="s">
        <v>60</v>
      </c>
      <c r="AA8" s="37" t="s">
        <v>61</v>
      </c>
      <c r="AB8" s="38" t="s">
        <v>62</v>
      </c>
      <c r="AC8" s="73" t="s">
        <v>45</v>
      </c>
    </row>
    <row r="9" spans="1:33" s="80" customFormat="1" ht="273.75" customHeight="1" x14ac:dyDescent="0.25">
      <c r="A9" s="64"/>
      <c r="B9" s="70">
        <v>4</v>
      </c>
      <c r="C9" s="98" t="s">
        <v>63</v>
      </c>
      <c r="D9" s="99" t="s">
        <v>54</v>
      </c>
      <c r="E9" s="100" t="s">
        <v>64</v>
      </c>
      <c r="F9" s="101" t="s">
        <v>38</v>
      </c>
      <c r="G9" s="102" t="s">
        <v>210</v>
      </c>
      <c r="H9" s="78" t="s">
        <v>195</v>
      </c>
      <c r="I9" s="103">
        <v>3</v>
      </c>
      <c r="J9" s="104" t="str">
        <f t="shared" si="8"/>
        <v>POSIBLE</v>
      </c>
      <c r="K9" s="105">
        <v>4</v>
      </c>
      <c r="L9" s="106" t="str">
        <f t="shared" si="9"/>
        <v>MAYOR</v>
      </c>
      <c r="M9" s="107">
        <f t="shared" si="10"/>
        <v>7</v>
      </c>
      <c r="N9" s="108" t="str">
        <f t="shared" si="11"/>
        <v>ALTO</v>
      </c>
      <c r="O9" s="109"/>
      <c r="P9" s="109">
        <v>1</v>
      </c>
      <c r="Q9" s="79" t="s">
        <v>211</v>
      </c>
      <c r="R9" s="110">
        <v>2</v>
      </c>
      <c r="S9" s="104" t="str">
        <f t="shared" si="12"/>
        <v>IMPROBABLE</v>
      </c>
      <c r="T9" s="110">
        <v>4</v>
      </c>
      <c r="U9" s="106" t="str">
        <f t="shared" si="13"/>
        <v>MAYOR</v>
      </c>
      <c r="V9" s="107">
        <f t="shared" si="14"/>
        <v>6</v>
      </c>
      <c r="W9" s="108" t="str">
        <f t="shared" si="15"/>
        <v>ALTO</v>
      </c>
      <c r="X9" s="111" t="s">
        <v>42</v>
      </c>
      <c r="Y9" s="111" t="s">
        <v>59</v>
      </c>
      <c r="Z9" s="112" t="s">
        <v>60</v>
      </c>
      <c r="AA9" s="112" t="s">
        <v>61</v>
      </c>
      <c r="AB9" s="113" t="s">
        <v>62</v>
      </c>
      <c r="AC9" s="114" t="s">
        <v>45</v>
      </c>
      <c r="AD9" s="39"/>
      <c r="AE9" s="39"/>
      <c r="AF9" s="39"/>
      <c r="AG9" s="39"/>
    </row>
    <row r="10" spans="1:33" s="80" customFormat="1" ht="85.5" customHeight="1" x14ac:dyDescent="0.25">
      <c r="A10" s="64"/>
      <c r="B10" s="70">
        <v>5</v>
      </c>
      <c r="C10" s="98" t="s">
        <v>63</v>
      </c>
      <c r="D10" s="99" t="s">
        <v>54</v>
      </c>
      <c r="E10" s="100" t="s">
        <v>64</v>
      </c>
      <c r="F10" s="101" t="s">
        <v>38</v>
      </c>
      <c r="G10" s="102" t="s">
        <v>196</v>
      </c>
      <c r="H10" s="78" t="s">
        <v>197</v>
      </c>
      <c r="I10" s="103">
        <v>3</v>
      </c>
      <c r="J10" s="115" t="s">
        <v>198</v>
      </c>
      <c r="K10" s="105">
        <v>4</v>
      </c>
      <c r="L10" s="116" t="s">
        <v>186</v>
      </c>
      <c r="M10" s="117">
        <v>7</v>
      </c>
      <c r="N10" s="118" t="s">
        <v>187</v>
      </c>
      <c r="O10" s="119"/>
      <c r="P10" s="109">
        <v>1</v>
      </c>
      <c r="Q10" s="79" t="s">
        <v>204</v>
      </c>
      <c r="R10" s="110">
        <v>2</v>
      </c>
      <c r="S10" s="115" t="s">
        <v>188</v>
      </c>
      <c r="T10" s="110">
        <v>3</v>
      </c>
      <c r="U10" s="116" t="s">
        <v>199</v>
      </c>
      <c r="V10" s="117">
        <v>5</v>
      </c>
      <c r="W10" s="118" t="s">
        <v>189</v>
      </c>
      <c r="X10" s="111" t="s">
        <v>42</v>
      </c>
      <c r="Y10" s="111" t="s">
        <v>166</v>
      </c>
      <c r="Z10" s="112" t="s">
        <v>76</v>
      </c>
      <c r="AA10" s="112" t="s">
        <v>61</v>
      </c>
      <c r="AB10" s="113" t="s">
        <v>200</v>
      </c>
      <c r="AC10" s="114" t="s">
        <v>201</v>
      </c>
      <c r="AD10" s="39"/>
      <c r="AE10" s="39"/>
      <c r="AF10" s="39"/>
      <c r="AG10" s="39"/>
    </row>
    <row r="11" spans="1:33" s="80" customFormat="1" ht="102" x14ac:dyDescent="0.25">
      <c r="A11" s="64"/>
      <c r="B11" s="70">
        <v>6</v>
      </c>
      <c r="C11" s="98" t="s">
        <v>63</v>
      </c>
      <c r="D11" s="99" t="s">
        <v>36</v>
      </c>
      <c r="E11" s="100" t="s">
        <v>64</v>
      </c>
      <c r="F11" s="101" t="s">
        <v>38</v>
      </c>
      <c r="G11" s="102" t="s">
        <v>202</v>
      </c>
      <c r="H11" s="78" t="s">
        <v>203</v>
      </c>
      <c r="I11" s="103">
        <v>3</v>
      </c>
      <c r="J11" s="104" t="s">
        <v>198</v>
      </c>
      <c r="K11" s="105">
        <v>4</v>
      </c>
      <c r="L11" s="106" t="s">
        <v>186</v>
      </c>
      <c r="M11" s="107">
        <v>7</v>
      </c>
      <c r="N11" s="108" t="s">
        <v>187</v>
      </c>
      <c r="O11" s="109">
        <v>0.5</v>
      </c>
      <c r="P11" s="109">
        <v>0.5</v>
      </c>
      <c r="Q11" s="79" t="s">
        <v>205</v>
      </c>
      <c r="R11" s="110">
        <v>2</v>
      </c>
      <c r="S11" s="104" t="s">
        <v>188</v>
      </c>
      <c r="T11" s="110">
        <v>3</v>
      </c>
      <c r="U11" s="106" t="s">
        <v>199</v>
      </c>
      <c r="V11" s="107">
        <v>2</v>
      </c>
      <c r="W11" s="108" t="s">
        <v>206</v>
      </c>
      <c r="X11" s="111" t="s">
        <v>42</v>
      </c>
      <c r="Y11" s="111" t="s">
        <v>49</v>
      </c>
      <c r="Z11" s="112" t="s">
        <v>76</v>
      </c>
      <c r="AA11" s="112" t="s">
        <v>61</v>
      </c>
      <c r="AB11" s="113" t="s">
        <v>77</v>
      </c>
      <c r="AC11" s="114" t="s">
        <v>207</v>
      </c>
      <c r="AD11" s="39"/>
      <c r="AE11" s="39"/>
      <c r="AF11" s="39"/>
      <c r="AG11" s="39"/>
    </row>
    <row r="12" spans="1:33" s="48" customFormat="1" ht="121.5" customHeight="1" x14ac:dyDescent="0.25">
      <c r="A12" s="66"/>
      <c r="B12" s="74">
        <v>7</v>
      </c>
      <c r="C12" s="40" t="s">
        <v>35</v>
      </c>
      <c r="D12" s="41" t="s">
        <v>36</v>
      </c>
      <c r="E12" s="41" t="s">
        <v>64</v>
      </c>
      <c r="F12" s="40" t="s">
        <v>38</v>
      </c>
      <c r="G12" s="77" t="s">
        <v>65</v>
      </c>
      <c r="H12" s="78" t="s">
        <v>66</v>
      </c>
      <c r="I12" s="49">
        <v>2</v>
      </c>
      <c r="J12" s="30" t="str">
        <f>IF(I12=0,"",IF(I12=5,"CASI CIERTO",IF(I12=4,"PROBABLE",IF(I12=3,"POSIBLE",IF(I12=2,"IMPROBABLE","RARO")))))</f>
        <v>IMPROBABLE</v>
      </c>
      <c r="K12" s="42">
        <v>4</v>
      </c>
      <c r="L12" s="30" t="str">
        <f>IF(K12=0,"",IF(K12=5,"CATASTRÓFICO",IF(K12=4,"MAYOR",IF(K12=3,"MODERADO",IF(K12=2,"MENOR","INSIGNIFICANTE")))))</f>
        <v>MAYOR</v>
      </c>
      <c r="M12" s="46">
        <f>+I12+K12</f>
        <v>6</v>
      </c>
      <c r="N12" s="50" t="str">
        <f>IF(M12=0,"",IF(M12&gt;7.9,"EXTREMO",IF(M12&gt;5.9,"ALTO",IF(M12&gt;4.9,"MEDIO",IF(M12&gt;2.9,"BAJO","MUY BAJO")))))</f>
        <v>ALTO</v>
      </c>
      <c r="O12" s="51"/>
      <c r="P12" s="52">
        <v>1</v>
      </c>
      <c r="Q12" s="79" t="s">
        <v>67</v>
      </c>
      <c r="R12" s="49">
        <v>1</v>
      </c>
      <c r="S12" s="30" t="str">
        <f>IF(R12=0,"",IF(R12=5,"CASI CIERTO",IF(R12=4,"PROBABLE",IF(R12=3,"POSIBLE",IF(R12=2,"IMPROBABLE","RARO")))))</f>
        <v>RARO</v>
      </c>
      <c r="T12" s="49">
        <v>4</v>
      </c>
      <c r="U12" s="30" t="str">
        <f>IF(T12=0,"",IF(T12=5,"CATASTRÓFICO",IF(T12=4,"MAYOR",IF(T12=3,"MODERADO",IF(T12=2,"MENOR","INSIGNIFICANTE")))))</f>
        <v>MAYOR</v>
      </c>
      <c r="V12" s="46">
        <f>+T12+R12</f>
        <v>5</v>
      </c>
      <c r="W12" s="50" t="str">
        <f>IF(V12=0,"",IF(V12&gt;7.9,"EXTREMO",IF(V12&gt;5.9,"ALTO",IF(V12&gt;4.9,"MEDIO",IF(V12&gt;2.9,"BAJO","MUY BAJO")))))</f>
        <v>MEDIO</v>
      </c>
      <c r="X12" s="36" t="s">
        <v>68</v>
      </c>
      <c r="Y12" s="36" t="s">
        <v>59</v>
      </c>
      <c r="Z12" s="36" t="s">
        <v>69</v>
      </c>
      <c r="AA12" s="36" t="s">
        <v>61</v>
      </c>
      <c r="AB12" s="53" t="s">
        <v>70</v>
      </c>
      <c r="AC12" s="71" t="s">
        <v>71</v>
      </c>
    </row>
    <row r="13" spans="1:33" s="54" customFormat="1" ht="104.25" customHeight="1" x14ac:dyDescent="0.25">
      <c r="A13" s="67"/>
      <c r="B13" s="75">
        <v>8</v>
      </c>
      <c r="C13" s="40" t="s">
        <v>35</v>
      </c>
      <c r="D13" s="41" t="s">
        <v>72</v>
      </c>
      <c r="E13" s="41" t="s">
        <v>64</v>
      </c>
      <c r="F13" s="40" t="s">
        <v>73</v>
      </c>
      <c r="G13" s="42" t="s">
        <v>74</v>
      </c>
      <c r="H13" s="43" t="s">
        <v>208</v>
      </c>
      <c r="I13" s="55">
        <v>2</v>
      </c>
      <c r="J13" s="31" t="str">
        <f t="shared" ref="J13:J14" si="16">IF(I13=0,"",IF(I13=5,"CASI CIERTO",IF(I13=4,"PROBABLE",IF(I13=3,"POSIBLE",IF(I13=2,"IMPROBABLE","RARO")))))</f>
        <v>IMPROBABLE</v>
      </c>
      <c r="K13" s="36">
        <v>4</v>
      </c>
      <c r="L13" s="31" t="str">
        <f t="shared" ref="L13:L14" si="17">IF(K13=0,"",IF(K13=5,"CATASTRÓFICO",IF(K13=4,"MAYOR",IF(K13=3,"MODERADO",IF(K13=2,"MENOR","INSIGNIFICANTE")))))</f>
        <v>MAYOR</v>
      </c>
      <c r="M13" s="46">
        <f t="shared" ref="M13:M14" si="18">+K13+I13</f>
        <v>6</v>
      </c>
      <c r="N13" s="31" t="str">
        <f t="shared" ref="N13:N14" si="19">IF(M13=0,"",IF(M13&gt;7.9,"EXTREMO",IF(M13&gt;5.9,"ALTO",IF(M13&gt;4.9,"MEDIO",IF(M13&gt;2.9,"BAJO","MUY BAJO")))))</f>
        <v>ALTO</v>
      </c>
      <c r="O13" s="56">
        <v>0.5</v>
      </c>
      <c r="P13" s="56">
        <v>0.5</v>
      </c>
      <c r="Q13" s="33" t="s">
        <v>75</v>
      </c>
      <c r="R13" s="55">
        <v>1</v>
      </c>
      <c r="S13" s="31" t="str">
        <f t="shared" ref="S13:S14" si="20">IF(R13=0,"",IF(R13=5,"CASI CIERTO",IF(R13=4,"PROBABLE",IF(R13=3,"POSIBLE",IF(R13=2,"IMPROBABLE","RARO")))))</f>
        <v>RARO</v>
      </c>
      <c r="T13" s="55">
        <v>4</v>
      </c>
      <c r="U13" s="31" t="str">
        <f t="shared" ref="U13:U14" si="21">IF(T13=0,"",IF(T13=5,"CATASTRÓFICO",IF(T13=4,"MAYOR",IF(T13=3,"MODERADO",IF(T13=2,"MENOR","INSIGNIFICANTE")))))</f>
        <v>MAYOR</v>
      </c>
      <c r="V13" s="46">
        <f t="shared" ref="V13" si="22">SUM(R13:S13)+SUM(T13:U13)</f>
        <v>5</v>
      </c>
      <c r="W13" s="32" t="str">
        <f t="shared" ref="W13:W14" si="23">IF(V13=0,"",IF(V13&gt;7.9,"EXTREMO",IF(V13&gt;5.9,"ALTO",IF(V13&gt;4.9,"MEDIO",IF(V13&gt;2.9,"BAJO","MUY BAJO")))))</f>
        <v>MEDIO</v>
      </c>
      <c r="X13" s="36" t="s">
        <v>42</v>
      </c>
      <c r="Y13" s="36" t="s">
        <v>59</v>
      </c>
      <c r="Z13" s="37" t="s">
        <v>76</v>
      </c>
      <c r="AA13" s="37" t="s">
        <v>61</v>
      </c>
      <c r="AB13" s="37" t="s">
        <v>77</v>
      </c>
      <c r="AC13" s="76" t="s">
        <v>78</v>
      </c>
    </row>
    <row r="14" spans="1:33" s="35" customFormat="1" ht="137.25" customHeight="1" x14ac:dyDescent="0.25">
      <c r="A14" s="68"/>
      <c r="B14" s="72">
        <v>9</v>
      </c>
      <c r="C14" s="40" t="s">
        <v>35</v>
      </c>
      <c r="D14" s="41" t="s">
        <v>72</v>
      </c>
      <c r="E14" s="41" t="s">
        <v>64</v>
      </c>
      <c r="F14" s="40" t="s">
        <v>73</v>
      </c>
      <c r="G14" s="42" t="s">
        <v>79</v>
      </c>
      <c r="H14" s="43" t="s">
        <v>209</v>
      </c>
      <c r="I14" s="44">
        <v>3</v>
      </c>
      <c r="J14" s="30" t="str">
        <f t="shared" si="16"/>
        <v>POSIBLE</v>
      </c>
      <c r="K14" s="45">
        <v>3</v>
      </c>
      <c r="L14" s="31" t="str">
        <f t="shared" si="17"/>
        <v>MODERADO</v>
      </c>
      <c r="M14" s="46">
        <f t="shared" si="18"/>
        <v>6</v>
      </c>
      <c r="N14" s="32" t="str">
        <f t="shared" si="19"/>
        <v>ALTO</v>
      </c>
      <c r="O14" s="34">
        <v>0.5</v>
      </c>
      <c r="P14" s="34">
        <v>0.5</v>
      </c>
      <c r="Q14" s="33" t="s">
        <v>75</v>
      </c>
      <c r="R14" s="44">
        <v>2</v>
      </c>
      <c r="S14" s="30" t="str">
        <f t="shared" si="20"/>
        <v>IMPROBABLE</v>
      </c>
      <c r="T14" s="44">
        <v>3</v>
      </c>
      <c r="U14" s="31" t="str">
        <f t="shared" si="21"/>
        <v>MODERADO</v>
      </c>
      <c r="V14" s="46">
        <f t="shared" ref="V14" si="24">SUM(R14:S14)+SUM(T14:U14)</f>
        <v>5</v>
      </c>
      <c r="W14" s="47" t="str">
        <f t="shared" si="23"/>
        <v>MEDIO</v>
      </c>
      <c r="X14" s="36" t="s">
        <v>42</v>
      </c>
      <c r="Y14" s="36" t="s">
        <v>59</v>
      </c>
      <c r="Z14" s="37" t="s">
        <v>76</v>
      </c>
      <c r="AA14" s="37" t="s">
        <v>61</v>
      </c>
      <c r="AB14" s="37" t="s">
        <v>77</v>
      </c>
      <c r="AC14" s="76" t="s">
        <v>78</v>
      </c>
    </row>
    <row r="15" spans="1:33" s="87" customFormat="1" ht="293.25" customHeight="1" x14ac:dyDescent="0.25">
      <c r="A15" s="81"/>
      <c r="B15" s="88">
        <v>10</v>
      </c>
      <c r="C15" s="89" t="s">
        <v>63</v>
      </c>
      <c r="D15" s="90" t="s">
        <v>36</v>
      </c>
      <c r="E15" s="91" t="s">
        <v>64</v>
      </c>
      <c r="F15" s="89" t="s">
        <v>183</v>
      </c>
      <c r="G15" s="92" t="s">
        <v>184</v>
      </c>
      <c r="H15" s="93" t="s">
        <v>192</v>
      </c>
      <c r="I15" s="82">
        <v>3</v>
      </c>
      <c r="J15" s="83" t="s">
        <v>185</v>
      </c>
      <c r="K15" s="84">
        <v>4</v>
      </c>
      <c r="L15" s="83" t="s">
        <v>186</v>
      </c>
      <c r="M15" s="82">
        <v>7</v>
      </c>
      <c r="N15" s="85" t="s">
        <v>187</v>
      </c>
      <c r="O15" s="94">
        <v>0.5</v>
      </c>
      <c r="P15" s="94">
        <v>0.5</v>
      </c>
      <c r="Q15" s="93" t="s">
        <v>193</v>
      </c>
      <c r="R15" s="86">
        <v>2</v>
      </c>
      <c r="S15" s="83" t="s">
        <v>188</v>
      </c>
      <c r="T15" s="86">
        <v>4</v>
      </c>
      <c r="U15" s="83" t="s">
        <v>186</v>
      </c>
      <c r="V15" s="86">
        <v>6</v>
      </c>
      <c r="W15" s="83" t="s">
        <v>189</v>
      </c>
      <c r="X15" s="95" t="s">
        <v>42</v>
      </c>
      <c r="Y15" s="95" t="s">
        <v>194</v>
      </c>
      <c r="Z15" s="96" t="s">
        <v>190</v>
      </c>
      <c r="AA15" s="96" t="s">
        <v>61</v>
      </c>
      <c r="AB15" s="96" t="s">
        <v>191</v>
      </c>
      <c r="AC15" s="97" t="s">
        <v>78</v>
      </c>
    </row>
    <row r="16" spans="1:33" ht="76.5" customHeight="1" x14ac:dyDescent="0.25"/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">
    <cfRule type="cellIs" dxfId="202" priority="60" operator="equal">
      <formula>5</formula>
    </cfRule>
    <cfRule type="top10" dxfId="201" priority="59" rank="4"/>
  </conditionalFormatting>
  <conditionalFormatting sqref="I6:I14 K6:K14">
    <cfRule type="cellIs" dxfId="200" priority="1" operator="lessThan">
      <formula>5</formula>
    </cfRule>
    <cfRule type="cellIs" dxfId="199" priority="2" operator="equal">
      <formula>5</formula>
    </cfRule>
  </conditionalFormatting>
  <conditionalFormatting sqref="I7">
    <cfRule type="top10" dxfId="198" priority="935" rank="4"/>
    <cfRule type="cellIs" dxfId="197" priority="936" operator="equal">
      <formula>5</formula>
    </cfRule>
  </conditionalFormatting>
  <conditionalFormatting sqref="I8">
    <cfRule type="top10" dxfId="196" priority="1085" rank="4"/>
    <cfRule type="cellIs" dxfId="195" priority="1086" operator="equal">
      <formula>5</formula>
    </cfRule>
  </conditionalFormatting>
  <conditionalFormatting sqref="I9:I11">
    <cfRule type="cellIs" dxfId="194" priority="158" operator="equal">
      <formula>5</formula>
    </cfRule>
    <cfRule type="top10" dxfId="193" priority="157" rank="4"/>
  </conditionalFormatting>
  <conditionalFormatting sqref="I12">
    <cfRule type="top10" dxfId="192" priority="637" rank="4"/>
    <cfRule type="cellIs" dxfId="191" priority="638" operator="equal">
      <formula>5</formula>
    </cfRule>
  </conditionalFormatting>
  <conditionalFormatting sqref="I13">
    <cfRule type="cellIs" dxfId="190" priority="1211" operator="equal">
      <formula>5</formula>
    </cfRule>
    <cfRule type="top10" dxfId="189" priority="1210" rank="4"/>
  </conditionalFormatting>
  <conditionalFormatting sqref="I14">
    <cfRule type="top10" dxfId="188" priority="837" rank="4"/>
    <cfRule type="cellIs" dxfId="187" priority="838" operator="equal">
      <formula>5</formula>
    </cfRule>
  </conditionalFormatting>
  <conditionalFormatting sqref="J6">
    <cfRule type="cellIs" dxfId="186" priority="33" operator="greaterThan">
      <formula>0.5</formula>
    </cfRule>
    <cfRule type="cellIs" dxfId="185" priority="32" operator="equal">
      <formula>5</formula>
    </cfRule>
    <cfRule type="colorScale" priority="36">
      <colorScale>
        <cfvo type="min"/>
        <cfvo type="max"/>
        <color rgb="FFFF7128"/>
        <color rgb="FFFFEF9C"/>
      </colorScale>
    </cfRule>
    <cfRule type="top10" dxfId="184" priority="41" rank="50"/>
    <cfRule type="colorScale" priority="40">
      <colorScale>
        <cfvo type="min"/>
        <cfvo type="max"/>
        <color rgb="FFFF7128"/>
        <color rgb="FFFFEF9C"/>
      </colorScale>
    </cfRule>
    <cfRule type="dataBar" priority="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{00A7E164-334F-41FF-BB28-C6E415EB59F3}</x14:id>
        </ext>
      </extLst>
    </cfRule>
    <cfRule type="top10" dxfId="183" priority="38" percent="1" rank="50"/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35">
      <iconSet iconSet="3Arrows">
        <cfvo type="percent" val="0"/>
        <cfvo type="percent" val="33"/>
        <cfvo type="percent" val="67"/>
      </iconSet>
    </cfRule>
    <cfRule type="iconSet" priority="34">
      <iconSet iconSet="4Rating">
        <cfvo type="percent" val="0"/>
        <cfvo type="percent" val="25"/>
        <cfvo type="percent" val="50"/>
        <cfvo type="percent" val="75"/>
      </iconSet>
    </cfRule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">
      <colorScale>
        <cfvo type="percent" val="50"/>
        <cfvo type="max"/>
        <color rgb="FFFF7128"/>
        <color rgb="FFFFEF9C"/>
      </colorScale>
    </cfRule>
  </conditionalFormatting>
  <conditionalFormatting sqref="J6:J14">
    <cfRule type="cellIs" priority="43" operator="between">
      <formula>0.5</formula>
      <formula>1</formula>
    </cfRule>
  </conditionalFormatting>
  <conditionalFormatting sqref="J7">
    <cfRule type="top10" dxfId="182" priority="970" percent="1" rank="50"/>
    <cfRule type="colorScale" priority="972">
      <colorScale>
        <cfvo type="min"/>
        <cfvo type="max"/>
        <color rgb="FFFF7128"/>
        <color rgb="FFFFEF9C"/>
      </colorScale>
    </cfRule>
    <cfRule type="colorScale" priority="968">
      <colorScale>
        <cfvo type="min"/>
        <cfvo type="max"/>
        <color rgb="FFFF7128"/>
        <color rgb="FFFFEF9C"/>
      </colorScale>
    </cfRule>
    <cfRule type="iconSet" priority="967">
      <iconSet iconSet="3Arrows">
        <cfvo type="percent" val="0"/>
        <cfvo type="percent" val="33"/>
        <cfvo type="percent" val="67"/>
      </iconSet>
    </cfRule>
    <cfRule type="iconSet" priority="966">
      <iconSet iconSet="4Rating">
        <cfvo type="percent" val="0"/>
        <cfvo type="percent" val="25"/>
        <cfvo type="percent" val="50"/>
        <cfvo type="percent" val="75"/>
      </iconSet>
    </cfRule>
    <cfRule type="cellIs" dxfId="181" priority="965" operator="greaterThan">
      <formula>0.5</formula>
    </cfRule>
    <cfRule type="cellIs" dxfId="180" priority="964" operator="equal">
      <formula>5</formula>
    </cfRule>
    <cfRule type="top10" dxfId="179" priority="973" rank="50"/>
    <cfRule type="colorScale" priority="9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63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9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colorScale" priority="976">
      <colorScale>
        <cfvo type="percent" val="50"/>
        <cfvo type="max"/>
        <color rgb="FFFF7128"/>
        <color rgb="FFFFEF9C"/>
      </colorScale>
    </cfRule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iconSet" priority="1061">
      <iconSet iconSet="3Arrows">
        <cfvo type="percent" val="0"/>
        <cfvo type="percent" val="33"/>
        <cfvo type="percent" val="67"/>
      </iconSet>
    </cfRule>
    <cfRule type="iconSet" priority="1060">
      <iconSet iconSet="4Rating">
        <cfvo type="percent" val="0"/>
        <cfvo type="percent" val="25"/>
        <cfvo type="percent" val="50"/>
        <cfvo type="percent" val="75"/>
      </iconSet>
    </cfRule>
    <cfRule type="colorScale" priority="1070">
      <colorScale>
        <cfvo type="percent" val="50"/>
        <cfvo type="max"/>
        <color rgb="FFFF7128"/>
        <color rgb="FFFFEF9C"/>
      </colorScale>
    </cfRule>
    <cfRule type="cellIs" dxfId="178" priority="1059" operator="greaterThan">
      <formula>0.5</formula>
    </cfRule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7" priority="1058" operator="equal">
      <formula>5</formula>
    </cfRule>
    <cfRule type="colorScale" priority="10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76" priority="1067" rank="50"/>
    <cfRule type="colorScale" priority="1066">
      <colorScale>
        <cfvo type="min"/>
        <cfvo type="max"/>
        <color rgb="FFFF7128"/>
        <color rgb="FFFFEF9C"/>
      </colorScale>
    </cfRule>
    <cfRule type="colorScale" priority="1057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75" priority="1064" percent="1" rank="50"/>
    <cfRule type="colorScale" priority="1062">
      <colorScale>
        <cfvo type="min"/>
        <cfvo type="max"/>
        <color rgb="FFFF7128"/>
        <color rgb="FFFFEF9C"/>
      </colorScale>
    </cfRule>
    <cfRule type="dataBar" priority="10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</conditionalFormatting>
  <conditionalFormatting sqref="J9:J11">
    <cfRule type="iconSet" priority="133">
      <iconSet iconSet="3Arrows">
        <cfvo type="percent" val="0"/>
        <cfvo type="percent" val="33"/>
        <cfvo type="percent" val="67"/>
      </iconSet>
    </cfRule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4" priority="130" operator="equal">
      <formula>5</formula>
    </cfRule>
    <cfRule type="cellIs" dxfId="173" priority="131" operator="greaterThan">
      <formula>0.5</formula>
    </cfRule>
    <cfRule type="iconSet" priority="132">
      <iconSet iconSet="4Rating">
        <cfvo type="percent" val="0"/>
        <cfvo type="percent" val="25"/>
        <cfvo type="percent" val="50"/>
        <cfvo type="percent" val="75"/>
      </iconSet>
    </cfRule>
    <cfRule type="colorScale" priority="134">
      <colorScale>
        <cfvo type="min"/>
        <cfvo type="max"/>
        <color rgb="FFFF7128"/>
        <color rgb="FFFFEF9C"/>
      </colorScale>
    </cfRule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2" priority="136" percent="1" rank="50"/>
    <cfRule type="dataBar" priority="1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{667B9543-97AB-4BC6-B55D-1F869C1E01EE}</x14:id>
        </ext>
      </extLst>
    </cfRule>
    <cfRule type="colorScale" priority="138">
      <colorScale>
        <cfvo type="min"/>
        <cfvo type="max"/>
        <color rgb="FFFF7128"/>
        <color rgb="FFFFEF9C"/>
      </colorScale>
    </cfRule>
    <cfRule type="top10" dxfId="171" priority="139" rank="50"/>
    <cfRule type="colorScale" priority="1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2">
      <colorScale>
        <cfvo type="percent" val="50"/>
        <cfvo type="max"/>
        <color rgb="FFFF7128"/>
        <color rgb="FFFFEF9C"/>
      </colorScale>
    </cfRule>
  </conditionalFormatting>
  <conditionalFormatting sqref="J12">
    <cfRule type="colorScale" priority="6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6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{233C4315-272C-4A50-ABBB-F4DE6E880784}</x14:id>
        </ext>
      </extLst>
    </cfRule>
    <cfRule type="top10" dxfId="170" priority="659" percent="1" rank="50"/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57">
      <colorScale>
        <cfvo type="min"/>
        <cfvo type="max"/>
        <color rgb="FFFF7128"/>
        <color rgb="FFFFEF9C"/>
      </colorScale>
    </cfRule>
    <cfRule type="iconSet" priority="656">
      <iconSet iconSet="3Arrows">
        <cfvo type="percent" val="0"/>
        <cfvo type="percent" val="33"/>
        <cfvo type="percent" val="67"/>
      </iconSet>
    </cfRule>
    <cfRule type="iconSet" priority="655">
      <iconSet iconSet="4Rating">
        <cfvo type="percent" val="0"/>
        <cfvo type="percent" val="25"/>
        <cfvo type="percent" val="50"/>
        <cfvo type="percent" val="75"/>
      </iconSet>
    </cfRule>
    <cfRule type="cellIs" dxfId="169" priority="654" operator="greaterThan">
      <formula>0.5</formula>
    </cfRule>
    <cfRule type="colorScale" priority="65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65">
      <colorScale>
        <cfvo type="percent" val="50"/>
        <cfvo type="max"/>
        <color rgb="FFFF7128"/>
        <color rgb="FFFFEF9C"/>
      </colorScale>
    </cfRule>
    <cfRule type="cellIs" dxfId="168" priority="653" operator="equal">
      <formula>5</formula>
    </cfRule>
    <cfRule type="top10" dxfId="167" priority="662" rank="50"/>
    <cfRule type="colorScale" priority="661">
      <colorScale>
        <cfvo type="min"/>
        <cfvo type="max"/>
        <color rgb="FFFF7128"/>
        <color rgb="FFFFEF9C"/>
      </colorScale>
    </cfRule>
  </conditionalFormatting>
  <conditionalFormatting sqref="J13">
    <cfRule type="colorScale" priority="1201">
      <colorScale>
        <cfvo type="min"/>
        <cfvo type="max"/>
        <color rgb="FFFF7128"/>
        <color rgb="FFFFEF9C"/>
      </colorScale>
    </cfRule>
    <cfRule type="iconSet" priority="1196">
      <iconSet iconSet="3Arrows">
        <cfvo type="percent" val="0"/>
        <cfvo type="percent" val="33"/>
        <cfvo type="percent" val="67"/>
      </iconSet>
    </cfRule>
    <cfRule type="iconSet" priority="1195">
      <iconSet iconSet="4Rating">
        <cfvo type="percent" val="0"/>
        <cfvo type="percent" val="25"/>
        <cfvo type="percent" val="50"/>
        <cfvo type="percent" val="75"/>
      </iconSet>
    </cfRule>
    <cfRule type="dataBar" priority="12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{BB983E57-3C22-4BFF-BAFF-ABAC3FF7BCBF}</x14:id>
        </ext>
      </extLst>
    </cfRule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6" priority="1193" operator="equal">
      <formula>5</formula>
    </cfRule>
    <cfRule type="colorScale" priority="11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5" priority="1194" operator="greaterThan">
      <formula>0.5</formula>
    </cfRule>
    <cfRule type="top10" dxfId="164" priority="1199" percent="1" rank="50"/>
    <cfRule type="colorScale" priority="1197">
      <colorScale>
        <cfvo type="min"/>
        <cfvo type="max"/>
        <color rgb="FFFF7128"/>
        <color rgb="FFFFEF9C"/>
      </colorScale>
    </cfRule>
    <cfRule type="colorScale" priority="1205">
      <colorScale>
        <cfvo type="percent" val="50"/>
        <cfvo type="max"/>
        <color rgb="FFFF7128"/>
        <color rgb="FFFFEF9C"/>
      </colorScale>
    </cfRule>
    <cfRule type="colorScale" priority="12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63" priority="1202" rank="50"/>
  </conditionalFormatting>
  <conditionalFormatting sqref="J14">
    <cfRule type="iconSet" priority="910">
      <iconSet iconSet="4Rating">
        <cfvo type="percent" val="0"/>
        <cfvo type="percent" val="25"/>
        <cfvo type="percent" val="50"/>
        <cfvo type="percent" val="75"/>
      </iconSet>
    </cfRule>
    <cfRule type="top10" dxfId="162" priority="914" percent="1" rank="50"/>
    <cfRule type="cellIs" dxfId="161" priority="909" operator="greaterThan">
      <formula>0.5</formula>
    </cfRule>
    <cfRule type="dataBar" priority="91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{679B0162-62D6-4CBA-9ED9-E7DA3C664213}</x14:id>
        </ext>
      </extLst>
    </cfRule>
    <cfRule type="colorScale" priority="912">
      <colorScale>
        <cfvo type="min"/>
        <cfvo type="max"/>
        <color rgb="FFFF7128"/>
        <color rgb="FFFFEF9C"/>
      </colorScale>
    </cfRule>
    <cfRule type="cellIs" dxfId="160" priority="908" operator="equal">
      <formula>5</formula>
    </cfRule>
    <cfRule type="colorScale" priority="90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16">
      <colorScale>
        <cfvo type="min"/>
        <cfvo type="max"/>
        <color rgb="FFFF7128"/>
        <color rgb="FFFFEF9C"/>
      </colorScale>
    </cfRule>
    <cfRule type="top10" dxfId="159" priority="917" rank="50"/>
    <cfRule type="colorScale" priority="920">
      <colorScale>
        <cfvo type="percent" val="50"/>
        <cfvo type="max"/>
        <color rgb="FFFF7128"/>
        <color rgb="FFFFEF9C"/>
      </colorScale>
    </cfRule>
    <cfRule type="iconSet" priority="911">
      <iconSet iconSet="3Arrows">
        <cfvo type="percent" val="0"/>
        <cfvo type="percent" val="33"/>
        <cfvo type="percent" val="67"/>
      </iconSet>
    </cfRule>
  </conditionalFormatting>
  <conditionalFormatting sqref="K6">
    <cfRule type="cellIs" dxfId="158" priority="17" operator="equal">
      <formula>5</formula>
    </cfRule>
    <cfRule type="top10" dxfId="157" priority="16" rank="4"/>
  </conditionalFormatting>
  <conditionalFormatting sqref="K7">
    <cfRule type="top10" dxfId="156" priority="931" rank="4"/>
    <cfRule type="cellIs" dxfId="155" priority="932" operator="equal">
      <formula>5</formula>
    </cfRule>
  </conditionalFormatting>
  <conditionalFormatting sqref="K8">
    <cfRule type="cellIs" dxfId="154" priority="1043" operator="equal">
      <formula>5</formula>
    </cfRule>
    <cfRule type="top10" dxfId="153" priority="1042" rank="4"/>
  </conditionalFormatting>
  <conditionalFormatting sqref="K9:K11">
    <cfRule type="cellIs" dxfId="152" priority="115" operator="equal">
      <formula>5</formula>
    </cfRule>
    <cfRule type="top10" dxfId="151" priority="114" rank="4"/>
  </conditionalFormatting>
  <conditionalFormatting sqref="K12">
    <cfRule type="cellIs" dxfId="150" priority="636" operator="equal">
      <formula>5</formula>
    </cfRule>
    <cfRule type="top10" dxfId="149" priority="635" rank="4"/>
  </conditionalFormatting>
  <conditionalFormatting sqref="K13">
    <cfRule type="top10" dxfId="148" priority="1208" rank="4"/>
    <cfRule type="cellIs" dxfId="147" priority="1209" operator="equal">
      <formula>5</formula>
    </cfRule>
  </conditionalFormatting>
  <conditionalFormatting sqref="K14">
    <cfRule type="top10" dxfId="146" priority="833" rank="4"/>
    <cfRule type="cellIs" dxfId="145" priority="834" operator="equal">
      <formula>5</formula>
    </cfRule>
  </conditionalFormatting>
  <conditionalFormatting sqref="L6">
    <cfRule type="iconSet" priority="48">
      <iconSet iconSet="4Rating">
        <cfvo type="percent" val="0"/>
        <cfvo type="percent" val="25"/>
        <cfvo type="percent" val="50"/>
        <cfvo type="percent" val="75"/>
      </iconSet>
    </cfRule>
    <cfRule type="top10" dxfId="144" priority="55" rank="50"/>
    <cfRule type="colorScale" priority="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8">
      <colorScale>
        <cfvo type="percent" val="50"/>
        <cfvo type="max"/>
        <color rgb="FFFF7128"/>
        <color rgb="FFFFEF9C"/>
      </colorScale>
    </cfRule>
    <cfRule type="colorScale" priority="54">
      <colorScale>
        <cfvo type="min"/>
        <cfvo type="max"/>
        <color rgb="FFFF7128"/>
        <color rgb="FFFFEF9C"/>
      </colorScale>
    </cfRule>
    <cfRule type="cellIs" dxfId="143" priority="46" operator="equal">
      <formula>5</formula>
    </cfRule>
    <cfRule type="iconSet" priority="49">
      <iconSet iconSet="3Arrows">
        <cfvo type="percent" val="0"/>
        <cfvo type="percent" val="33"/>
        <cfvo type="percent" val="67"/>
      </iconSet>
    </cfRule>
    <cfRule type="cellIs" dxfId="142" priority="47" operator="greaterThan">
      <formula>0.5</formula>
    </cfRule>
    <cfRule type="colorScale" priority="50">
      <colorScale>
        <cfvo type="min"/>
        <cfvo type="max"/>
        <color rgb="FFFF7128"/>
        <color rgb="FFFFEF9C"/>
      </colorScale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1" priority="52" percent="1" rank="50"/>
    <cfRule type="dataBar" priority="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{B1C84591-0A61-4A15-88B3-66E6A27DB2AD}</x14:id>
        </ext>
      </extLst>
    </cfRule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:L14">
    <cfRule type="cellIs" priority="57" operator="between">
      <formula>0.5</formula>
      <formula>1</formula>
    </cfRule>
  </conditionalFormatting>
  <conditionalFormatting sqref="L7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82">
      <colorScale>
        <cfvo type="min"/>
        <cfvo type="max"/>
        <color rgb="FFFF7128"/>
        <color rgb="FFFFEF9C"/>
      </colorScale>
    </cfRule>
    <cfRule type="iconSet" priority="981">
      <iconSet iconSet="3Arrows">
        <cfvo type="percent" val="0"/>
        <cfvo type="percent" val="33"/>
        <cfvo type="percent" val="67"/>
      </iconSet>
    </cfRule>
    <cfRule type="cellIs" dxfId="140" priority="979" operator="greaterThan">
      <formula>0.5</formula>
    </cfRule>
    <cfRule type="cellIs" dxfId="139" priority="978" operator="equal">
      <formula>5</formula>
    </cfRule>
    <cfRule type="colorScale" priority="990">
      <colorScale>
        <cfvo type="percent" val="50"/>
        <cfvo type="max"/>
        <color rgb="FFFF7128"/>
        <color rgb="FFFFEF9C"/>
      </colorScale>
    </cfRule>
    <cfRule type="colorScale" priority="977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980">
      <iconSet iconSet="4Rating">
        <cfvo type="percent" val="0"/>
        <cfvo type="percent" val="25"/>
        <cfvo type="percent" val="50"/>
        <cfvo type="percent" val="75"/>
      </iconSet>
    </cfRule>
    <cfRule type="colorScale" priority="9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38" priority="987" rank="50"/>
    <cfRule type="colorScale" priority="986">
      <colorScale>
        <cfvo type="min"/>
        <cfvo type="max"/>
        <color rgb="FFFF7128"/>
        <color rgb="FFFFEF9C"/>
      </colorScale>
    </cfRule>
    <cfRule type="dataBar" priority="9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top10" dxfId="137" priority="984" percent="1" rank="50"/>
  </conditionalFormatting>
  <conditionalFormatting sqref="L8">
    <cfRule type="colorScale" priority="1076">
      <colorScale>
        <cfvo type="min"/>
        <cfvo type="max"/>
        <color rgb="FFFF7128"/>
        <color rgb="FFFFEF9C"/>
      </colorScale>
    </cfRule>
    <cfRule type="top10" dxfId="136" priority="1078" percent="1" rank="50"/>
    <cfRule type="dataBar" priority="107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colorScale" priority="1080">
      <colorScale>
        <cfvo type="min"/>
        <cfvo type="max"/>
        <color rgb="FFFF7128"/>
        <color rgb="FFFFEF9C"/>
      </colorScale>
    </cfRule>
    <cfRule type="top10" dxfId="135" priority="1081" rank="50"/>
    <cfRule type="colorScale" priority="10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84">
      <colorScale>
        <cfvo type="percent" val="50"/>
        <cfvo type="max"/>
        <color rgb="FFFF7128"/>
        <color rgb="FFFFEF9C"/>
      </colorScale>
    </cfRule>
    <cfRule type="iconSet" priority="1075">
      <iconSet iconSet="3Arrows">
        <cfvo type="percent" val="0"/>
        <cfvo type="percent" val="33"/>
        <cfvo type="percent" val="67"/>
      </iconSet>
    </cfRule>
    <cfRule type="cellIs" dxfId="134" priority="1073" operator="greaterThan">
      <formula>0.5</formula>
    </cfRule>
    <cfRule type="cellIs" dxfId="133" priority="1072" operator="equal">
      <formula>5</formula>
    </cfRule>
    <cfRule type="iconSet" priority="1074">
      <iconSet iconSet="4Rating">
        <cfvo type="percent" val="0"/>
        <cfvo type="percent" val="25"/>
        <cfvo type="percent" val="50"/>
        <cfvo type="percent" val="75"/>
      </iconSet>
    </cfRule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:L11">
    <cfRule type="colorScale" priority="148">
      <colorScale>
        <cfvo type="min"/>
        <cfvo type="max"/>
        <color rgb="FFFF7128"/>
        <color rgb="FFFFEF9C"/>
      </colorScale>
    </cfRule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2" priority="150" percent="1" rank="50"/>
    <cfRule type="dataBar" priority="1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{0EC3E0A3-F1BE-445B-A913-E8C984AC203A}</x14:id>
        </ext>
      </extLst>
    </cfRule>
    <cfRule type="colorScale" priority="152">
      <colorScale>
        <cfvo type="min"/>
        <cfvo type="max"/>
        <color rgb="FFFF7128"/>
        <color rgb="FFFFEF9C"/>
      </colorScale>
    </cfRule>
    <cfRule type="top10" dxfId="131" priority="153" rank="50"/>
    <cfRule type="colorScale" priority="156">
      <colorScale>
        <cfvo type="percent" val="50"/>
        <cfvo type="max"/>
        <color rgb="FFFF7128"/>
        <color rgb="FFFFEF9C"/>
      </colorScale>
    </cfRule>
    <cfRule type="colorScale" priority="1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0" priority="144" operator="equal">
      <formula>5</formula>
    </cfRule>
    <cfRule type="cellIs" dxfId="129" priority="145" operator="greaterThan">
      <formula>0.5</formula>
    </cfRule>
    <cfRule type="iconSet" priority="146">
      <iconSet iconSet="4Rating">
        <cfvo type="percent" val="0"/>
        <cfvo type="percent" val="25"/>
        <cfvo type="percent" val="50"/>
        <cfvo type="percent" val="75"/>
      </iconSet>
    </cfRule>
    <cfRule type="iconSet" priority="147">
      <iconSet iconSet="3Arrows">
        <cfvo type="percent" val="0"/>
        <cfvo type="percent" val="33"/>
        <cfvo type="percent" val="67"/>
      </iconSet>
    </cfRule>
  </conditionalFormatting>
  <conditionalFormatting sqref="L12">
    <cfRule type="colorScale" priority="6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8" priority="667" operator="equal">
      <formula>5</formula>
    </cfRule>
    <cfRule type="colorScale" priority="679">
      <colorScale>
        <cfvo type="percent" val="50"/>
        <cfvo type="max"/>
        <color rgb="FFFF7128"/>
        <color rgb="FFFFEF9C"/>
      </colorScale>
    </cfRule>
    <cfRule type="colorScale" priority="6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75">
      <colorScale>
        <cfvo type="min"/>
        <cfvo type="max"/>
        <color rgb="FFFF7128"/>
        <color rgb="FFFFEF9C"/>
      </colorScale>
    </cfRule>
    <cfRule type="dataBar" priority="6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{BC55B727-793D-4DEE-8E79-EADB55081FDF}</x14:id>
        </ext>
      </extLst>
    </cfRule>
    <cfRule type="top10" dxfId="127" priority="673" percent="1" rank="50"/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71">
      <colorScale>
        <cfvo type="min"/>
        <cfvo type="max"/>
        <color rgb="FFFF7128"/>
        <color rgb="FFFFEF9C"/>
      </colorScale>
    </cfRule>
    <cfRule type="iconSet" priority="670">
      <iconSet iconSet="3Arrows">
        <cfvo type="percent" val="0"/>
        <cfvo type="percent" val="33"/>
        <cfvo type="percent" val="67"/>
      </iconSet>
    </cfRule>
    <cfRule type="iconSet" priority="669">
      <iconSet iconSet="4Rating">
        <cfvo type="percent" val="0"/>
        <cfvo type="percent" val="25"/>
        <cfvo type="percent" val="50"/>
        <cfvo type="percent" val="75"/>
      </iconSet>
    </cfRule>
    <cfRule type="top10" dxfId="126" priority="676" rank="50"/>
    <cfRule type="cellIs" dxfId="125" priority="668" operator="greaterThan">
      <formula>0.5</formula>
    </cfRule>
  </conditionalFormatting>
  <conditionalFormatting sqref="L13">
    <cfRule type="colorScale" priority="11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83">
      <colorScale>
        <cfvo type="min"/>
        <cfvo type="max"/>
        <color rgb="FFFF7128"/>
        <color rgb="FFFFEF9C"/>
      </colorScale>
    </cfRule>
    <cfRule type="iconSet" priority="1182">
      <iconSet iconSet="3Arrows">
        <cfvo type="percent" val="0"/>
        <cfvo type="percent" val="33"/>
        <cfvo type="percent" val="67"/>
      </iconSet>
    </cfRule>
    <cfRule type="iconSet" priority="1181">
      <iconSet iconSet="4Rating">
        <cfvo type="percent" val="0"/>
        <cfvo type="percent" val="25"/>
        <cfvo type="percent" val="50"/>
        <cfvo type="percent" val="75"/>
      </iconSet>
    </cfRule>
    <cfRule type="cellIs" dxfId="124" priority="1180" operator="greaterThan">
      <formula>0.5</formula>
    </cfRule>
    <cfRule type="colorScale" priority="1178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23" priority="1185" percent="1" rank="50"/>
    <cfRule type="dataBar" priority="11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{B17405A8-E8DD-462F-B0DE-7C2270A77377}</x14:id>
        </ext>
      </extLst>
    </cfRule>
    <cfRule type="colorScale" priority="1187">
      <colorScale>
        <cfvo type="min"/>
        <cfvo type="max"/>
        <color rgb="FFFF7128"/>
        <color rgb="FFFFEF9C"/>
      </colorScale>
    </cfRule>
    <cfRule type="top10" dxfId="122" priority="1188" rank="50"/>
    <cfRule type="cellIs" dxfId="121" priority="1179" operator="equal">
      <formula>5</formula>
    </cfRule>
    <cfRule type="colorScale" priority="1191">
      <colorScale>
        <cfvo type="percent" val="50"/>
        <cfvo type="max"/>
        <color rgb="FFFF7128"/>
        <color rgb="FFFFEF9C"/>
      </colorScale>
    </cfRule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dataBar" priority="9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{6BC0412C-4F68-43FB-9A84-4B99024CBB1A}</x14:id>
        </ext>
      </extLst>
    </cfRule>
    <cfRule type="colorScale" priority="906">
      <colorScale>
        <cfvo type="percent" val="50"/>
        <cfvo type="max"/>
        <color rgb="FFFF7128"/>
        <color rgb="FFFFEF9C"/>
      </colorScale>
    </cfRule>
    <cfRule type="top10" dxfId="120" priority="900" percent="1" rank="50"/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8">
      <colorScale>
        <cfvo type="min"/>
        <cfvo type="max"/>
        <color rgb="FFFF7128"/>
        <color rgb="FFFFEF9C"/>
      </colorScale>
    </cfRule>
    <cfRule type="iconSet" priority="897">
      <iconSet iconSet="3Arrows">
        <cfvo type="percent" val="0"/>
        <cfvo type="percent" val="33"/>
        <cfvo type="percent" val="67"/>
      </iconSet>
    </cfRule>
    <cfRule type="iconSet" priority="896">
      <iconSet iconSet="4Rating">
        <cfvo type="percent" val="0"/>
        <cfvo type="percent" val="25"/>
        <cfvo type="percent" val="50"/>
        <cfvo type="percent" val="75"/>
      </iconSet>
    </cfRule>
    <cfRule type="cellIs" dxfId="119" priority="895" operator="greaterThan">
      <formula>0.5</formula>
    </cfRule>
    <cfRule type="cellIs" dxfId="118" priority="894" operator="equal">
      <formula>5</formula>
    </cfRule>
    <cfRule type="colorScale" priority="89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02">
      <colorScale>
        <cfvo type="min"/>
        <cfvo type="max"/>
        <color rgb="FFFF7128"/>
        <color rgb="FFFFEF9C"/>
      </colorScale>
    </cfRule>
    <cfRule type="top10" dxfId="117" priority="903" rank="50"/>
    <cfRule type="colorScale" priority="90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colorScale" priority="7">
      <colorScale>
        <cfvo type="min"/>
        <cfvo type="max"/>
        <color rgb="FFFF7128"/>
        <color rgb="FFFFEF9C"/>
      </colorScale>
    </cfRule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">
      <iconSet iconSet="3Arrows">
        <cfvo type="percent" val="0"/>
        <cfvo type="percent" val="33"/>
        <cfvo type="percent" val="67"/>
      </iconSet>
    </cfRule>
    <cfRule type="colorScale" priority="15">
      <colorScale>
        <cfvo type="percent" val="50"/>
        <cfvo type="max"/>
        <color rgb="FFFF7128"/>
        <color rgb="FFFFEF9C"/>
      </colorScale>
    </cfRule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6" priority="12" rank="50"/>
    <cfRule type="colorScale" priority="11">
      <colorScale>
        <cfvo type="min"/>
        <cfvo type="max"/>
        <color rgb="FFFF7128"/>
        <color rgb="FFFFEF9C"/>
      </colorScale>
    </cfRule>
    <cfRule type="iconSet" priority="4">
      <iconSet iconSet="4Rating">
        <cfvo type="percent" val="0"/>
        <cfvo type="percent" val="25"/>
        <cfvo type="percent" val="50"/>
        <cfvo type="percent" val="75"/>
      </iconSet>
    </cfRule>
    <cfRule type="top10" dxfId="115" priority="9" percent="1" rank="50"/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{891566D0-3920-4467-A77E-6C3C764AF343}</x14:id>
        </ext>
      </extLst>
    </cfRule>
  </conditionalFormatting>
  <conditionalFormatting sqref="N6:N12">
    <cfRule type="cellIs" dxfId="114" priority="3" operator="greaterThan">
      <formula>0.5</formula>
    </cfRule>
  </conditionalFormatting>
  <conditionalFormatting sqref="N6:N14">
    <cfRule type="cellIs" priority="14" operator="between">
      <formula>0.5</formula>
      <formula>1</formula>
    </cfRule>
  </conditionalFormatting>
  <conditionalFormatting sqref="N7">
    <cfRule type="iconSet" priority="939">
      <iconSet iconSet="3Arrows">
        <cfvo type="percent" val="0"/>
        <cfvo type="percent" val="33"/>
        <cfvo type="percent" val="67"/>
      </iconSet>
    </cfRule>
    <cfRule type="iconSet" priority="938">
      <iconSet iconSet="4Rating">
        <cfvo type="percent" val="0"/>
        <cfvo type="percent" val="25"/>
        <cfvo type="percent" val="50"/>
        <cfvo type="percent" val="75"/>
      </iconSet>
    </cfRule>
    <cfRule type="colorScale" priority="945">
      <colorScale>
        <cfvo type="min"/>
        <cfvo type="max"/>
        <color rgb="FFFF7128"/>
        <color rgb="FFFFEF9C"/>
      </colorScale>
    </cfRule>
    <cfRule type="top10" dxfId="113" priority="946" rank="50"/>
    <cfRule type="colorScale" priority="9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49">
      <colorScale>
        <cfvo type="percent" val="50"/>
        <cfvo type="max"/>
        <color rgb="FFFF7128"/>
        <color rgb="FFFFEF9C"/>
      </colorScale>
    </cfRule>
    <cfRule type="dataBar" priority="9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top10" dxfId="112" priority="943" percent="1" rank="50"/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41">
      <colorScale>
        <cfvo type="min"/>
        <cfvo type="max"/>
        <color rgb="FFFF7128"/>
        <color rgb="FFFFEF9C"/>
      </colorScale>
    </cfRule>
    <cfRule type="colorScale" priority="9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">
    <cfRule type="colorScale" priority="1041">
      <colorScale>
        <cfvo type="percent" val="50"/>
        <cfvo type="max"/>
        <color rgb="FFFF7128"/>
        <color rgb="FFFFEF9C"/>
      </colorScale>
    </cfRule>
    <cfRule type="colorScale" priority="10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1" priority="1038" rank="50"/>
    <cfRule type="colorScale" priority="1037">
      <colorScale>
        <cfvo type="min"/>
        <cfvo type="max"/>
        <color rgb="FFFF7128"/>
        <color rgb="FFFFEF9C"/>
      </colorScale>
    </cfRule>
    <cfRule type="dataBar" priority="10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top10" dxfId="110" priority="1035" percent="1" rank="50"/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33">
      <colorScale>
        <cfvo type="min"/>
        <cfvo type="max"/>
        <color rgb="FFFF7128"/>
        <color rgb="FFFFEF9C"/>
      </colorScale>
    </cfRule>
    <cfRule type="colorScale" priority="1032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031">
      <iconSet iconSet="3Arrows">
        <cfvo type="percent" val="0"/>
        <cfvo type="percent" val="33"/>
        <cfvo type="percent" val="67"/>
      </iconSet>
    </cfRule>
    <cfRule type="iconSet" priority="103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9:N11">
    <cfRule type="colorScale" priority="105">
      <colorScale>
        <cfvo type="min"/>
        <cfvo type="max"/>
        <color rgb="FFFF7128"/>
        <color rgb="FFFFEF9C"/>
      </colorScale>
    </cfRule>
    <cfRule type="colorScale" priority="10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03">
      <iconSet iconSet="3Arrows">
        <cfvo type="percent" val="0"/>
        <cfvo type="percent" val="33"/>
        <cfvo type="percent" val="67"/>
      </iconSet>
    </cfRule>
    <cfRule type="iconSet" priority="102">
      <iconSet iconSet="4Rating">
        <cfvo type="percent" val="0"/>
        <cfvo type="percent" val="25"/>
        <cfvo type="percent" val="50"/>
        <cfvo type="percent" val="75"/>
      </iconSet>
    </cfRule>
    <cfRule type="colorScale" priority="113">
      <colorScale>
        <cfvo type="percent" val="50"/>
        <cfvo type="max"/>
        <color rgb="FFFF7128"/>
        <color rgb="FFFFEF9C"/>
      </colorScale>
    </cfRule>
    <cfRule type="top10" dxfId="109" priority="110" rank="50"/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8" priority="107" percent="1" rank="50"/>
    <cfRule type="dataBar" priority="10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{48D58406-66BA-4EEF-8872-7DCD908D7A92}</x14:id>
        </ext>
      </extLst>
    </cfRule>
    <cfRule type="colorScale" priority="1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9">
      <colorScale>
        <cfvo type="min"/>
        <cfvo type="max"/>
        <color rgb="FFFF7128"/>
        <color rgb="FFFFEF9C"/>
      </colorScale>
    </cfRule>
  </conditionalFormatting>
  <conditionalFormatting sqref="N12">
    <cfRule type="colorScale" priority="651">
      <colorScale>
        <cfvo type="percent" val="50"/>
        <cfvo type="max"/>
        <color rgb="FFFF7128"/>
        <color rgb="FFFFEF9C"/>
      </colorScale>
    </cfRule>
    <cfRule type="colorScale" priority="6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640">
      <iconSet iconSet="4Rating">
        <cfvo type="percent" val="0"/>
        <cfvo type="percent" val="25"/>
        <cfvo type="percent" val="50"/>
        <cfvo type="percent" val="75"/>
      </iconSet>
    </cfRule>
    <cfRule type="iconSet" priority="641">
      <iconSet iconSet="3Arrows">
        <cfvo type="percent" val="0"/>
        <cfvo type="percent" val="33"/>
        <cfvo type="percent" val="67"/>
      </iconSet>
    </cfRule>
    <cfRule type="colorScale" priority="64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43">
      <colorScale>
        <cfvo type="min"/>
        <cfvo type="max"/>
        <color rgb="FFFF7128"/>
        <color rgb="FFFFEF9C"/>
      </colorScale>
    </cfRule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7" priority="645" percent="1" rank="50"/>
    <cfRule type="dataBar" priority="6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{9333AA1F-EC7E-4ADB-87CE-EFAE7CCF1C7A}</x14:id>
        </ext>
      </extLst>
    </cfRule>
    <cfRule type="colorScale" priority="647">
      <colorScale>
        <cfvo type="min"/>
        <cfvo type="max"/>
        <color rgb="FFFF7128"/>
        <color rgb="FFFFEF9C"/>
      </colorScale>
    </cfRule>
    <cfRule type="top10" dxfId="106" priority="648" rank="50"/>
  </conditionalFormatting>
  <conditionalFormatting sqref="N13">
    <cfRule type="dataBar" priority="11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{6A788988-54E1-4FF9-86B4-5BAF20E824F0}</x14:id>
        </ext>
      </extLst>
    </cfRule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168">
      <iconSet iconSet="3Arrows">
        <cfvo type="percent" val="0"/>
        <cfvo type="percent" val="33"/>
        <cfvo type="percent" val="67"/>
      </iconSet>
    </cfRule>
    <cfRule type="iconSet" priority="1167">
      <iconSet iconSet="4Rating">
        <cfvo type="percent" val="0"/>
        <cfvo type="percent" val="25"/>
        <cfvo type="percent" val="50"/>
        <cfvo type="percent" val="75"/>
      </iconSet>
    </cfRule>
    <cfRule type="cellIs" dxfId="105" priority="1166" operator="greaterThan">
      <formula>0.5</formula>
    </cfRule>
    <cfRule type="cellIs" dxfId="104" priority="1165" operator="equal">
      <formula>5</formula>
    </cfRule>
    <cfRule type="colorScale" priority="116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69">
      <colorScale>
        <cfvo type="min"/>
        <cfvo type="max"/>
        <color rgb="FFFF7128"/>
        <color rgb="FFFFEF9C"/>
      </colorScale>
    </cfRule>
    <cfRule type="colorScale" priority="1173">
      <colorScale>
        <cfvo type="min"/>
        <cfvo type="max"/>
        <color rgb="FFFF7128"/>
        <color rgb="FFFFEF9C"/>
      </colorScale>
    </cfRule>
    <cfRule type="top10" dxfId="103" priority="1174" rank="50"/>
    <cfRule type="colorScale" priority="11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77">
      <colorScale>
        <cfvo type="percent" val="50"/>
        <cfvo type="max"/>
        <color rgb="FFFF7128"/>
        <color rgb="FFFFEF9C"/>
      </colorScale>
    </cfRule>
    <cfRule type="top10" dxfId="102" priority="1171" percent="1" rank="50"/>
  </conditionalFormatting>
  <conditionalFormatting sqref="N14">
    <cfRule type="top10" dxfId="101" priority="889" rank="50"/>
    <cfRule type="colorScale" priority="8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92">
      <colorScale>
        <cfvo type="percent" val="50"/>
        <cfvo type="max"/>
        <color rgb="FFFF7128"/>
        <color rgb="FFFFEF9C"/>
      </colorScale>
    </cfRule>
    <cfRule type="dataBar" priority="8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{91EFE563-FA7F-4117-8D4B-4E7E27DD5F67}</x14:id>
        </ext>
      </extLst>
    </cfRule>
    <cfRule type="top10" dxfId="100" priority="886" percent="1" rank="50"/>
    <cfRule type="cellIs" dxfId="99" priority="880" operator="greaterThan">
      <formula>0.5</formula>
    </cfRule>
    <cfRule type="iconSet" priority="881">
      <iconSet iconSet="4Rating">
        <cfvo type="percent" val="0"/>
        <cfvo type="percent" val="25"/>
        <cfvo type="percent" val="50"/>
        <cfvo type="percent" val="75"/>
      </iconSet>
    </cfRule>
    <cfRule type="iconSet" priority="882">
      <iconSet iconSet="3Arrows">
        <cfvo type="percent" val="0"/>
        <cfvo type="percent" val="33"/>
        <cfvo type="percent" val="67"/>
      </iconSet>
    </cfRule>
    <cfRule type="colorScale" priority="88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84">
      <colorScale>
        <cfvo type="min"/>
        <cfvo type="max"/>
        <color rgb="FFFF7128"/>
        <color rgb="FFFFEF9C"/>
      </colorScale>
    </cfRule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88">
      <colorScale>
        <cfvo type="min"/>
        <cfvo type="max"/>
        <color rgb="FFFF7128"/>
        <color rgb="FFFFEF9C"/>
      </colorScale>
    </cfRule>
  </conditionalFormatting>
  <conditionalFormatting sqref="R6">
    <cfRule type="cellIs" dxfId="98" priority="92" operator="equal">
      <formula>5</formula>
    </cfRule>
    <cfRule type="top10" dxfId="97" priority="91" rank="4"/>
  </conditionalFormatting>
  <conditionalFormatting sqref="R6:R14 T6:T14">
    <cfRule type="cellIs" dxfId="96" priority="90" operator="equal">
      <formula>5</formula>
    </cfRule>
    <cfRule type="cellIs" dxfId="95" priority="89" operator="lessThan">
      <formula>5</formula>
    </cfRule>
  </conditionalFormatting>
  <conditionalFormatting sqref="R7">
    <cfRule type="top10" dxfId="94" priority="519" rank="4"/>
    <cfRule type="cellIs" dxfId="93" priority="520" operator="equal">
      <formula>5</formula>
    </cfRule>
  </conditionalFormatting>
  <conditionalFormatting sqref="R8">
    <cfRule type="cellIs" dxfId="92" priority="524" operator="equal">
      <formula>5</formula>
    </cfRule>
    <cfRule type="top10" dxfId="91" priority="523" rank="4"/>
  </conditionalFormatting>
  <conditionalFormatting sqref="R9:R12">
    <cfRule type="top10" dxfId="90" priority="507" rank="4"/>
    <cfRule type="cellIs" dxfId="89" priority="508" operator="equal">
      <formula>5</formula>
    </cfRule>
  </conditionalFormatting>
  <conditionalFormatting sqref="R13">
    <cfRule type="cellIs" dxfId="88" priority="528" operator="equal">
      <formula>5</formula>
    </cfRule>
    <cfRule type="top10" dxfId="87" priority="527" rank="4"/>
  </conditionalFormatting>
  <conditionalFormatting sqref="R14">
    <cfRule type="top10" dxfId="86" priority="515" rank="4"/>
    <cfRule type="cellIs" dxfId="85" priority="516" operator="equal">
      <formula>5</formula>
    </cfRule>
  </conditionalFormatting>
  <conditionalFormatting sqref="S6">
    <cfRule type="colorScale" priority="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4" priority="68" percent="1" rank="50"/>
    <cfRule type="dataBar" priority="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{7AE9AA6E-C5AB-4F50-8CB3-13DAB69CFFC5}</x14:id>
        </ext>
      </extLst>
    </cfRule>
    <cfRule type="colorScale" priority="70">
      <colorScale>
        <cfvo type="min"/>
        <cfvo type="max"/>
        <color rgb="FFFF7128"/>
        <color rgb="FFFFEF9C"/>
      </colorScale>
    </cfRule>
    <cfRule type="top10" dxfId="83" priority="71" rank="50"/>
    <cfRule type="colorScale" priority="74">
      <colorScale>
        <cfvo type="percent" val="50"/>
        <cfvo type="max"/>
        <color rgb="FFFF7128"/>
        <color rgb="FFFFEF9C"/>
      </colorScale>
    </cfRule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65">
      <iconSet iconSet="3Arrows">
        <cfvo type="percent" val="0"/>
        <cfvo type="percent" val="33"/>
        <cfvo type="percent" val="67"/>
      </iconSet>
    </cfRule>
    <cfRule type="iconSet" priority="64">
      <iconSet iconSet="4Rating">
        <cfvo type="percent" val="0"/>
        <cfvo type="percent" val="25"/>
        <cfvo type="percent" val="50"/>
        <cfvo type="percent" val="75"/>
      </iconSet>
    </cfRule>
    <cfRule type="cellIs" dxfId="82" priority="63" operator="greaterThan">
      <formula>0.5</formula>
    </cfRule>
    <cfRule type="cellIs" dxfId="81" priority="62" operator="equal">
      <formula>5</formula>
    </cfRule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6">
      <colorScale>
        <cfvo type="min"/>
        <cfvo type="max"/>
        <color rgb="FFFF7128"/>
        <color rgb="FFFFEF9C"/>
      </colorScale>
    </cfRule>
  </conditionalFormatting>
  <conditionalFormatting sqref="S6:S14">
    <cfRule type="cellIs" priority="73" operator="between">
      <formula>0.5</formula>
      <formula>1</formula>
    </cfRule>
  </conditionalFormatting>
  <conditionalFormatting sqref="S7">
    <cfRule type="colorScale" priority="99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995">
      <iconSet iconSet="3Arrows">
        <cfvo type="percent" val="0"/>
        <cfvo type="percent" val="33"/>
        <cfvo type="percent" val="67"/>
      </iconSet>
    </cfRule>
    <cfRule type="top10" dxfId="80" priority="998" percent="1" rank="50"/>
    <cfRule type="dataBar" priority="99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colorScale" priority="10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79" priority="992" operator="equal">
      <formula>5</formula>
    </cfRule>
    <cfRule type="top10" dxfId="78" priority="1001" rank="50"/>
    <cfRule type="colorScale" priority="1000">
      <colorScale>
        <cfvo type="min"/>
        <cfvo type="max"/>
        <color rgb="FFFF7128"/>
        <color rgb="FFFFEF9C"/>
      </colorScale>
    </cfRule>
    <cfRule type="colorScale" priority="996">
      <colorScale>
        <cfvo type="min"/>
        <cfvo type="max"/>
        <color rgb="FFFF7128"/>
        <color rgb="FFFFEF9C"/>
      </colorScale>
    </cfRule>
    <cfRule type="iconSet" priority="994">
      <iconSet iconSet="4Rating">
        <cfvo type="percent" val="0"/>
        <cfvo type="percent" val="25"/>
        <cfvo type="percent" val="50"/>
        <cfvo type="percent" val="75"/>
      </iconSet>
    </cfRule>
    <cfRule type="cellIs" dxfId="77" priority="993" operator="greaterThan">
      <formula>0.5</formula>
    </cfRule>
    <cfRule type="colorScale" priority="1004">
      <colorScale>
        <cfvo type="percent" val="50"/>
        <cfvo type="max"/>
        <color rgb="FFFF7128"/>
        <color rgb="FFFFEF9C"/>
      </colorScale>
    </cfRule>
  </conditionalFormatting>
  <conditionalFormatting sqref="S8">
    <cfRule type="top10" dxfId="76" priority="1094" percent="1" rank="50"/>
    <cfRule type="iconSet" priority="1090">
      <iconSet iconSet="4Rating">
        <cfvo type="percent" val="0"/>
        <cfvo type="percent" val="25"/>
        <cfvo type="percent" val="50"/>
        <cfvo type="percent" val="75"/>
      </iconSet>
    </cfRule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92">
      <colorScale>
        <cfvo type="min"/>
        <cfvo type="max"/>
        <color rgb="FFFF7128"/>
        <color rgb="FFFFEF9C"/>
      </colorScale>
    </cfRule>
    <cfRule type="iconSet" priority="1091">
      <iconSet iconSet="3Arrows">
        <cfvo type="percent" val="0"/>
        <cfvo type="percent" val="33"/>
        <cfvo type="percent" val="67"/>
      </iconSet>
    </cfRule>
    <cfRule type="top10" dxfId="75" priority="1097" rank="50"/>
    <cfRule type="cellIs" dxfId="74" priority="1089" operator="greaterThan">
      <formula>0.5</formula>
    </cfRule>
    <cfRule type="colorScale" priority="10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73" priority="1088" operator="equal">
      <formula>5</formula>
    </cfRule>
    <cfRule type="colorScale" priority="1100">
      <colorScale>
        <cfvo type="percent" val="50"/>
        <cfvo type="max"/>
        <color rgb="FFFF7128"/>
        <color rgb="FFFFEF9C"/>
      </colorScale>
    </cfRule>
    <cfRule type="colorScale" priority="1096">
      <colorScale>
        <cfvo type="min"/>
        <cfvo type="max"/>
        <color rgb="FFFF7128"/>
        <color rgb="FFFFEF9C"/>
      </colorScale>
    </cfRule>
    <cfRule type="colorScale" priority="1087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10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</conditionalFormatting>
  <conditionalFormatting sqref="S9:S11">
    <cfRule type="colorScale" priority="164">
      <colorScale>
        <cfvo type="min"/>
        <cfvo type="max"/>
        <color rgb="FFFF7128"/>
        <color rgb="FFFFEF9C"/>
      </colorScale>
    </cfRule>
    <cfRule type="colorScale" priority="15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2" priority="160" operator="equal">
      <formula>5</formula>
    </cfRule>
    <cfRule type="cellIs" dxfId="71" priority="161" operator="greaterThan">
      <formula>0.5</formula>
    </cfRule>
    <cfRule type="iconSet" priority="162">
      <iconSet iconSet="4Rating">
        <cfvo type="percent" val="0"/>
        <cfvo type="percent" val="25"/>
        <cfvo type="percent" val="50"/>
        <cfvo type="percent" val="75"/>
      </iconSet>
    </cfRule>
    <cfRule type="iconSet" priority="163">
      <iconSet iconSet="3Arrows">
        <cfvo type="percent" val="0"/>
        <cfvo type="percent" val="33"/>
        <cfvo type="percent" val="67"/>
      </iconSet>
    </cfRule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0" priority="166" percent="1" rank="50"/>
    <cfRule type="dataBar" priority="16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{19CEC34C-3363-4924-9D3E-715E3F2DC541}</x14:id>
        </ext>
      </extLst>
    </cfRule>
    <cfRule type="colorScale" priority="168">
      <colorScale>
        <cfvo type="min"/>
        <cfvo type="max"/>
        <color rgb="FFFF7128"/>
        <color rgb="FFFFEF9C"/>
      </colorScale>
    </cfRule>
    <cfRule type="top10" dxfId="69" priority="169" rank="50"/>
    <cfRule type="colorScale" priority="1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2">
      <colorScale>
        <cfvo type="percent" val="50"/>
        <cfvo type="max"/>
        <color rgb="FFFF7128"/>
        <color rgb="FFFFEF9C"/>
      </colorScale>
    </cfRule>
  </conditionalFormatting>
  <conditionalFormatting sqref="S12">
    <cfRule type="cellIs" dxfId="68" priority="685" operator="equal">
      <formula>5</formula>
    </cfRule>
    <cfRule type="cellIs" dxfId="67" priority="686" operator="greaterThan">
      <formula>0.5</formula>
    </cfRule>
    <cfRule type="iconSet" priority="687">
      <iconSet iconSet="4Rating">
        <cfvo type="percent" val="0"/>
        <cfvo type="percent" val="25"/>
        <cfvo type="percent" val="50"/>
        <cfvo type="percent" val="75"/>
      </iconSet>
    </cfRule>
    <cfRule type="iconSet" priority="688">
      <iconSet iconSet="3Arrows">
        <cfvo type="percent" val="0"/>
        <cfvo type="percent" val="33"/>
        <cfvo type="percent" val="67"/>
      </iconSet>
    </cfRule>
    <cfRule type="colorScale" priority="689">
      <colorScale>
        <cfvo type="min"/>
        <cfvo type="max"/>
        <color rgb="FFFF7128"/>
        <color rgb="FFFFEF9C"/>
      </colorScale>
    </cfRule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6" priority="691" percent="1" rank="50"/>
    <cfRule type="dataBar" priority="69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{BF02E64D-3861-4CEE-A7B2-F53EA7E462F7}</x14:id>
        </ext>
      </extLst>
    </cfRule>
    <cfRule type="colorScale" priority="6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65" priority="694" rank="50"/>
    <cfRule type="colorScale" priority="693">
      <colorScale>
        <cfvo type="min"/>
        <cfvo type="max"/>
        <color rgb="FFFF7128"/>
        <color rgb="FFFFEF9C"/>
      </colorScale>
    </cfRule>
    <cfRule type="colorScale" priority="697">
      <colorScale>
        <cfvo type="percent" val="50"/>
        <cfvo type="max"/>
        <color rgb="FFFF7128"/>
        <color rgb="FFFFEF9C"/>
      </colorScale>
    </cfRule>
    <cfRule type="colorScale" priority="6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3">
    <cfRule type="iconSet" priority="1139">
      <iconSet iconSet="4Rating">
        <cfvo type="percent" val="0"/>
        <cfvo type="percent" val="25"/>
        <cfvo type="percent" val="50"/>
        <cfvo type="percent" val="75"/>
      </iconSet>
    </cfRule>
    <cfRule type="colorScale" priority="11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64" priority="1146" rank="50"/>
    <cfRule type="colorScale" priority="1145">
      <colorScale>
        <cfvo type="min"/>
        <cfvo type="max"/>
        <color rgb="FFFF7128"/>
        <color rgb="FFFFEF9C"/>
      </colorScale>
    </cfRule>
    <cfRule type="dataBar" priority="11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{B386DAFA-6E82-45A5-8214-9F17951E4548}</x14:id>
        </ext>
      </extLst>
    </cfRule>
    <cfRule type="top10" dxfId="63" priority="1143" percent="1" rank="50"/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41">
      <colorScale>
        <cfvo type="min"/>
        <cfvo type="max"/>
        <color rgb="FFFF7128"/>
        <color rgb="FFFFEF9C"/>
      </colorScale>
    </cfRule>
    <cfRule type="iconSet" priority="1140">
      <iconSet iconSet="3Arrows">
        <cfvo type="percent" val="0"/>
        <cfvo type="percent" val="33"/>
        <cfvo type="percent" val="67"/>
      </iconSet>
    </cfRule>
    <cfRule type="cellIs" dxfId="62" priority="1138" operator="greaterThan">
      <formula>0.5</formula>
    </cfRule>
    <cfRule type="cellIs" dxfId="61" priority="1137" operator="equal">
      <formula>5</formula>
    </cfRule>
    <cfRule type="colorScale" priority="1149">
      <colorScale>
        <cfvo type="percent" val="50"/>
        <cfvo type="max"/>
        <color rgb="FFFF7128"/>
        <color rgb="FFFFEF9C"/>
      </colorScale>
    </cfRule>
    <cfRule type="colorScale" priority="11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4">
    <cfRule type="iconSet" priority="855">
      <iconSet iconSet="4Rating">
        <cfvo type="percent" val="0"/>
        <cfvo type="percent" val="25"/>
        <cfvo type="percent" val="50"/>
        <cfvo type="percent" val="75"/>
      </iconSet>
    </cfRule>
    <cfRule type="iconSet" priority="856">
      <iconSet iconSet="3Arrows">
        <cfvo type="percent" val="0"/>
        <cfvo type="percent" val="33"/>
        <cfvo type="percent" val="67"/>
      </iconSet>
    </cfRule>
    <cfRule type="cellIs" dxfId="60" priority="854" operator="greaterThan">
      <formula>0.5</formula>
    </cfRule>
    <cfRule type="colorScale" priority="857">
      <colorScale>
        <cfvo type="min"/>
        <cfvo type="max"/>
        <color rgb="FFFF7128"/>
        <color rgb="FFFFEF9C"/>
      </colorScale>
    </cfRule>
    <cfRule type="colorScale" priority="85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5">
      <colorScale>
        <cfvo type="percent" val="50"/>
        <cfvo type="max"/>
        <color rgb="FFFF7128"/>
        <color rgb="FFFFEF9C"/>
      </colorScale>
    </cfRule>
    <cfRule type="colorScale" priority="8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9" priority="862" rank="50"/>
    <cfRule type="colorScale" priority="861">
      <colorScale>
        <cfvo type="min"/>
        <cfvo type="max"/>
        <color rgb="FFFF7128"/>
        <color rgb="FFFFEF9C"/>
      </colorScale>
    </cfRule>
    <cfRule type="dataBar" priority="8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{CD617A10-4912-4692-B47D-A1DB018C12BD}</x14:id>
        </ext>
      </extLst>
    </cfRule>
    <cfRule type="cellIs" dxfId="58" priority="853" operator="equal">
      <formula>5</formula>
    </cfRule>
    <cfRule type="top10" dxfId="57" priority="859" percent="1" rank="50"/>
  </conditionalFormatting>
  <conditionalFormatting sqref="T6">
    <cfRule type="cellIs" dxfId="56" priority="94" operator="equal">
      <formula>5</formula>
    </cfRule>
    <cfRule type="top10" dxfId="55" priority="93" rank="4"/>
  </conditionalFormatting>
  <conditionalFormatting sqref="T7">
    <cfRule type="cellIs" dxfId="54" priority="492" operator="equal">
      <formula>5</formula>
    </cfRule>
    <cfRule type="top10" dxfId="53" priority="491" rank="4"/>
  </conditionalFormatting>
  <conditionalFormatting sqref="T8">
    <cfRule type="top10" dxfId="52" priority="495" rank="4"/>
    <cfRule type="cellIs" dxfId="51" priority="496" operator="equal">
      <formula>5</formula>
    </cfRule>
  </conditionalFormatting>
  <conditionalFormatting sqref="T9:T11">
    <cfRule type="top10" dxfId="50" priority="97" rank="4"/>
    <cfRule type="cellIs" dxfId="49" priority="98" operator="equal">
      <formula>5</formula>
    </cfRule>
  </conditionalFormatting>
  <conditionalFormatting sqref="T12">
    <cfRule type="cellIs" dxfId="48" priority="480" operator="equal">
      <formula>5</formula>
    </cfRule>
    <cfRule type="top10" dxfId="47" priority="479" rank="4"/>
  </conditionalFormatting>
  <conditionalFormatting sqref="T13">
    <cfRule type="cellIs" dxfId="46" priority="500" operator="equal">
      <formula>5</formula>
    </cfRule>
    <cfRule type="top10" dxfId="45" priority="499" rank="4"/>
  </conditionalFormatting>
  <conditionalFormatting sqref="T14">
    <cfRule type="cellIs" dxfId="44" priority="488" operator="equal">
      <formula>5</formula>
    </cfRule>
    <cfRule type="top10" dxfId="43" priority="487" rank="4"/>
  </conditionalFormatting>
  <conditionalFormatting sqref="U6">
    <cfRule type="colorScale" priority="88">
      <colorScale>
        <cfvo type="percent" val="50"/>
        <cfvo type="max"/>
        <color rgb="FFFF7128"/>
        <color rgb="FFFFEF9C"/>
      </colorScale>
    </cfRule>
    <cfRule type="top10" dxfId="42" priority="82" percent="1" rank="50"/>
    <cfRule type="colorScale" priority="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4">
      <colorScale>
        <cfvo type="min"/>
        <cfvo type="max"/>
        <color rgb="FFFF7128"/>
        <color rgb="FFFFEF9C"/>
      </colorScale>
    </cfRule>
    <cfRule type="dataBar" priority="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{C44098B5-4A05-46A6-984C-E694A40836A3}</x14:id>
        </ext>
      </extLst>
    </cfRule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1" priority="85" rank="50"/>
    <cfRule type="colorScale" priority="80">
      <colorScale>
        <cfvo type="min"/>
        <cfvo type="max"/>
        <color rgb="FFFF7128"/>
        <color rgb="FFFFEF9C"/>
      </colorScale>
    </cfRule>
    <cfRule type="iconSet" priority="79">
      <iconSet iconSet="3Arrows">
        <cfvo type="percent" val="0"/>
        <cfvo type="percent" val="33"/>
        <cfvo type="percent" val="67"/>
      </iconSet>
    </cfRule>
    <cfRule type="iconSet" priority="78">
      <iconSet iconSet="4Rating">
        <cfvo type="percent" val="0"/>
        <cfvo type="percent" val="25"/>
        <cfvo type="percent" val="50"/>
        <cfvo type="percent" val="75"/>
      </iconSet>
    </cfRule>
    <cfRule type="cellIs" dxfId="40" priority="77" operator="greaterThan">
      <formula>0.5</formula>
    </cfRule>
    <cfRule type="cellIs" dxfId="39" priority="76" operator="equal">
      <formula>5</formula>
    </cfRule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:U14">
    <cfRule type="cellIs" priority="87" operator="between">
      <formula>0.5</formula>
      <formula>1</formula>
    </cfRule>
  </conditionalFormatting>
  <conditionalFormatting sqref="U7">
    <cfRule type="colorScale" priority="10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8" priority="1006" operator="equal">
      <formula>5</formula>
    </cfRule>
    <cfRule type="cellIs" dxfId="37" priority="1007" operator="greaterThan">
      <formula>0.5</formula>
    </cfRule>
    <cfRule type="colorScale" priority="1010">
      <colorScale>
        <cfvo type="min"/>
        <cfvo type="max"/>
        <color rgb="FFFF7128"/>
        <color rgb="FFFFEF9C"/>
      </colorScale>
    </cfRule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1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18">
      <colorScale>
        <cfvo type="percent" val="50"/>
        <cfvo type="max"/>
        <color rgb="FFFF7128"/>
        <color rgb="FFFFEF9C"/>
      </colorScale>
    </cfRule>
    <cfRule type="top10" dxfId="36" priority="1015" rank="50"/>
    <cfRule type="colorScale" priority="1014">
      <colorScale>
        <cfvo type="min"/>
        <cfvo type="max"/>
        <color rgb="FFFF7128"/>
        <color rgb="FFFFEF9C"/>
      </colorScale>
    </cfRule>
    <cfRule type="iconSet" priority="1009">
      <iconSet iconSet="3Arrows">
        <cfvo type="percent" val="0"/>
        <cfvo type="percent" val="33"/>
        <cfvo type="percent" val="67"/>
      </iconSet>
    </cfRule>
    <cfRule type="top10" dxfId="35" priority="1012" percent="1" rank="50"/>
    <cfRule type="iconSet" priority="1008">
      <iconSet iconSet="4Rating">
        <cfvo type="percent" val="0"/>
        <cfvo type="percent" val="25"/>
        <cfvo type="percent" val="50"/>
        <cfvo type="percent" val="75"/>
      </iconSet>
    </cfRule>
    <cfRule type="dataBar" priority="101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</conditionalFormatting>
  <conditionalFormatting sqref="U8">
    <cfRule type="colorScale" priority="1101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34" priority="1111" rank="50"/>
    <cfRule type="dataBar" priority="11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1114">
      <colorScale>
        <cfvo type="percent" val="50"/>
        <cfvo type="max"/>
        <color rgb="FFFF7128"/>
        <color rgb="FFFFEF9C"/>
      </colorScale>
    </cfRule>
    <cfRule type="colorScale" priority="11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10">
      <colorScale>
        <cfvo type="min"/>
        <cfvo type="max"/>
        <color rgb="FFFF7128"/>
        <color rgb="FFFFEF9C"/>
      </colorScale>
    </cfRule>
    <cfRule type="top10" dxfId="33" priority="1108" percent="1" rank="50"/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06">
      <colorScale>
        <cfvo type="min"/>
        <cfvo type="max"/>
        <color rgb="FFFF7128"/>
        <color rgb="FFFFEF9C"/>
      </colorScale>
    </cfRule>
    <cfRule type="iconSet" priority="1104">
      <iconSet iconSet="4Rating">
        <cfvo type="percent" val="0"/>
        <cfvo type="percent" val="25"/>
        <cfvo type="percent" val="50"/>
        <cfvo type="percent" val="75"/>
      </iconSet>
    </cfRule>
    <cfRule type="cellIs" dxfId="32" priority="1103" operator="greaterThan">
      <formula>0.5</formula>
    </cfRule>
    <cfRule type="cellIs" dxfId="31" priority="1102" operator="equal">
      <formula>5</formula>
    </cfRule>
    <cfRule type="iconSet" priority="1105">
      <iconSet iconSet="3Arrows">
        <cfvo type="percent" val="0"/>
        <cfvo type="percent" val="33"/>
        <cfvo type="percent" val="67"/>
      </iconSet>
    </cfRule>
  </conditionalFormatting>
  <conditionalFormatting sqref="U9:U11">
    <cfRule type="cellIs" dxfId="30" priority="174" operator="equal">
      <formula>5</formula>
    </cfRule>
    <cfRule type="colorScale" priority="17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9" priority="183" rank="50"/>
    <cfRule type="colorScale" priority="182">
      <colorScale>
        <cfvo type="min"/>
        <cfvo type="max"/>
        <color rgb="FFFF7128"/>
        <color rgb="FFFFEF9C"/>
      </colorScale>
    </cfRule>
    <cfRule type="dataBar" priority="1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{8A9CA53F-E4B2-48F7-9EC5-D9D42651C941}</x14:id>
        </ext>
      </extLst>
    </cfRule>
    <cfRule type="top10" dxfId="28" priority="180" percent="1" rank="50"/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8">
      <colorScale>
        <cfvo type="min"/>
        <cfvo type="max"/>
        <color rgb="FFFF7128"/>
        <color rgb="FFFFEF9C"/>
      </colorScale>
    </cfRule>
    <cfRule type="iconSet" priority="177">
      <iconSet iconSet="3Arrows">
        <cfvo type="percent" val="0"/>
        <cfvo type="percent" val="33"/>
        <cfvo type="percent" val="67"/>
      </iconSet>
    </cfRule>
    <cfRule type="colorScale" priority="186">
      <colorScale>
        <cfvo type="percent" val="50"/>
        <cfvo type="max"/>
        <color rgb="FFFF7128"/>
        <color rgb="FFFFEF9C"/>
      </colorScale>
    </cfRule>
    <cfRule type="iconSet" priority="176">
      <iconSet iconSet="4Rating">
        <cfvo type="percent" val="0"/>
        <cfvo type="percent" val="25"/>
        <cfvo type="percent" val="50"/>
        <cfvo type="percent" val="75"/>
      </iconSet>
    </cfRule>
    <cfRule type="cellIs" dxfId="27" priority="175" operator="greaterThan">
      <formula>0.5</formula>
    </cfRule>
  </conditionalFormatting>
  <conditionalFormatting sqref="U12">
    <cfRule type="top10" dxfId="26" priority="721" rank="50"/>
    <cfRule type="colorScale" priority="7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713" operator="greaterThan">
      <formula>0.5</formula>
    </cfRule>
    <cfRule type="iconSet" priority="714">
      <iconSet iconSet="4Rating">
        <cfvo type="percent" val="0"/>
        <cfvo type="percent" val="25"/>
        <cfvo type="percent" val="50"/>
        <cfvo type="percent" val="75"/>
      </iconSet>
    </cfRule>
    <cfRule type="iconSet" priority="715">
      <iconSet iconSet="3Arrows">
        <cfvo type="percent" val="0"/>
        <cfvo type="percent" val="33"/>
        <cfvo type="percent" val="67"/>
      </iconSet>
    </cfRule>
    <cfRule type="colorScale" priority="716">
      <colorScale>
        <cfvo type="min"/>
        <cfvo type="max"/>
        <color rgb="FFFF7128"/>
        <color rgb="FFFFEF9C"/>
      </colorScale>
    </cfRule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" priority="718" percent="1" rank="50"/>
    <cfRule type="dataBar" priority="71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{073EB2FB-C2A3-4B6A-8D65-18386F11649E}</x14:id>
        </ext>
      </extLst>
    </cfRule>
    <cfRule type="colorScale" priority="720">
      <colorScale>
        <cfvo type="min"/>
        <cfvo type="max"/>
        <color rgb="FFFF7128"/>
        <color rgb="FFFFEF9C"/>
      </colorScale>
    </cfRule>
    <cfRule type="colorScale" priority="7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24">
      <colorScale>
        <cfvo type="percent" val="50"/>
        <cfvo type="max"/>
        <color rgb="FFFF7128"/>
        <color rgb="FFFFEF9C"/>
      </colorScale>
    </cfRule>
    <cfRule type="cellIs" dxfId="23" priority="712" operator="equal">
      <formula>5</formula>
    </cfRule>
  </conditionalFormatting>
  <conditionalFormatting sqref="U13">
    <cfRule type="colorScale" priority="1163">
      <colorScale>
        <cfvo type="percent" val="50"/>
        <cfvo type="max"/>
        <color rgb="FFFF7128"/>
        <color rgb="FFFFEF9C"/>
      </colorScale>
    </cfRule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2" priority="1157" percent="1" rank="50"/>
    <cfRule type="dataBar" priority="11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{3FBA2019-A462-4A71-BA6E-23C3C449C066}</x14:id>
        </ext>
      </extLst>
    </cfRule>
    <cfRule type="colorScale" priority="1159">
      <colorScale>
        <cfvo type="min"/>
        <cfvo type="max"/>
        <color rgb="FFFF7128"/>
        <color rgb="FFFFEF9C"/>
      </colorScale>
    </cfRule>
    <cfRule type="top10" dxfId="21" priority="1160" rank="50"/>
    <cfRule type="colorScale" priority="11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1151" operator="equal">
      <formula>5</formula>
    </cfRule>
    <cfRule type="cellIs" dxfId="19" priority="1152" operator="greaterThan">
      <formula>0.5</formula>
    </cfRule>
    <cfRule type="iconSet" priority="1153">
      <iconSet iconSet="4Rating">
        <cfvo type="percent" val="0"/>
        <cfvo type="percent" val="25"/>
        <cfvo type="percent" val="50"/>
        <cfvo type="percent" val="75"/>
      </iconSet>
    </cfRule>
    <cfRule type="iconSet" priority="1154">
      <iconSet iconSet="3Arrows">
        <cfvo type="percent" val="0"/>
        <cfvo type="percent" val="33"/>
        <cfvo type="percent" val="67"/>
      </iconSet>
    </cfRule>
    <cfRule type="colorScale" priority="1155">
      <colorScale>
        <cfvo type="min"/>
        <cfvo type="max"/>
        <color rgb="FFFF7128"/>
        <color rgb="FFFFEF9C"/>
      </colorScale>
    </cfRule>
  </conditionalFormatting>
  <conditionalFormatting sqref="U14">
    <cfRule type="top10" dxfId="18" priority="873" percent="1" rank="50"/>
    <cfRule type="dataBar" priority="8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{899DC15C-FD11-48E0-8610-4FDBDDF2CEF6}</x14:id>
        </ext>
      </extLst>
    </cfRule>
    <cfRule type="cellIs" dxfId="17" priority="868" operator="greaterThan">
      <formula>0.5</formula>
    </cfRule>
    <cfRule type="iconSet" priority="869">
      <iconSet iconSet="4Rating">
        <cfvo type="percent" val="0"/>
        <cfvo type="percent" val="25"/>
        <cfvo type="percent" val="50"/>
        <cfvo type="percent" val="75"/>
      </iconSet>
    </cfRule>
    <cfRule type="colorScale" priority="875">
      <colorScale>
        <cfvo type="min"/>
        <cfvo type="max"/>
        <color rgb="FFFF7128"/>
        <color rgb="FFFFEF9C"/>
      </colorScale>
    </cfRule>
    <cfRule type="colorScale" priority="8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870">
      <iconSet iconSet="3Arrows">
        <cfvo type="percent" val="0"/>
        <cfvo type="percent" val="33"/>
        <cfvo type="percent" val="67"/>
      </iconSet>
    </cfRule>
    <cfRule type="colorScale" priority="871">
      <colorScale>
        <cfvo type="min"/>
        <cfvo type="max"/>
        <color rgb="FFFF7128"/>
        <color rgb="FFFFEF9C"/>
      </colorScale>
    </cfRule>
    <cfRule type="colorScale" priority="879">
      <colorScale>
        <cfvo type="percent" val="50"/>
        <cfvo type="max"/>
        <color rgb="FFFF7128"/>
        <color rgb="FFFFEF9C"/>
      </colorScale>
    </cfRule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" priority="876" rank="50"/>
    <cfRule type="colorScale" priority="8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867" operator="equal">
      <formula>5</formula>
    </cfRule>
  </conditionalFormatting>
  <conditionalFormatting sqref="W6">
    <cfRule type="colorScale" priority="30">
      <colorScale>
        <cfvo type="percent" val="50"/>
        <cfvo type="max"/>
        <color rgb="FFFF7128"/>
        <color rgb="FFFFEF9C"/>
      </colorScale>
    </cfRule>
    <cfRule type="colorScale" priority="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4" priority="27" rank="50"/>
    <cfRule type="colorScale" priority="26">
      <colorScale>
        <cfvo type="min"/>
        <cfvo type="max"/>
        <color rgb="FFFF7128"/>
        <color rgb="FFFFEF9C"/>
      </colorScale>
    </cfRule>
    <cfRule type="dataBar" priority="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{4D55B986-51D8-40D3-B75B-BBBCD429C740}</x14:id>
        </ext>
      </extLst>
    </cfRule>
    <cfRule type="top10" dxfId="13" priority="24" percent="1" rank="50"/>
    <cfRule type="colorScale" priority="22">
      <colorScale>
        <cfvo type="min"/>
        <cfvo type="max"/>
        <color rgb="FFFF7128"/>
        <color rgb="FFFFEF9C"/>
      </colorScale>
    </cfRule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0">
      <iconSet iconSet="3Arrows">
        <cfvo type="percent" val="0"/>
        <cfvo type="percent" val="33"/>
        <cfvo type="percent" val="67"/>
      </iconSet>
    </cfRule>
    <cfRule type="iconSet" priority="19">
      <iconSet iconSet="4Rating">
        <cfvo type="percent" val="0"/>
        <cfvo type="percent" val="25"/>
        <cfvo type="percent" val="50"/>
        <cfvo type="percent" val="75"/>
      </iconSet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:W14">
    <cfRule type="cellIs" dxfId="12" priority="18" operator="greaterThan">
      <formula>0.5</formula>
    </cfRule>
    <cfRule type="cellIs" priority="29" operator="between">
      <formula>0.5</formula>
      <formula>1</formula>
    </cfRule>
  </conditionalFormatting>
  <conditionalFormatting sqref="W7">
    <cfRule type="colorScale" priority="962">
      <colorScale>
        <cfvo type="percent" val="50"/>
        <cfvo type="max"/>
        <color rgb="FFFF7128"/>
        <color rgb="FFFFEF9C"/>
      </colorScale>
    </cfRule>
    <cfRule type="colorScale" priority="9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" priority="959" rank="50"/>
    <cfRule type="colorScale" priority="958">
      <colorScale>
        <cfvo type="min"/>
        <cfvo type="max"/>
        <color rgb="FFFF7128"/>
        <color rgb="FFFFEF9C"/>
      </colorScale>
    </cfRule>
    <cfRule type="dataBar" priority="9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top10" dxfId="10" priority="956" percent="1" rank="50"/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54">
      <colorScale>
        <cfvo type="min"/>
        <cfvo type="max"/>
        <color rgb="FFFF7128"/>
        <color rgb="FFFFEF9C"/>
      </colorScale>
    </cfRule>
    <cfRule type="colorScale" priority="953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952">
      <iconSet iconSet="3Arrows">
        <cfvo type="percent" val="0"/>
        <cfvo type="percent" val="33"/>
        <cfvo type="percent" val="67"/>
      </iconSet>
    </cfRule>
    <cfRule type="iconSet" priority="951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8">
    <cfRule type="top10" dxfId="9" priority="1053" rank="50"/>
    <cfRule type="colorScale" priority="1052">
      <colorScale>
        <cfvo type="min"/>
        <cfvo type="max"/>
        <color rgb="FFFF7128"/>
        <color rgb="FFFFEF9C"/>
      </colorScale>
    </cfRule>
    <cfRule type="dataBar" priority="10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" priority="1050" percent="1" rank="50"/>
    <cfRule type="colorScale" priority="1048">
      <colorScale>
        <cfvo type="min"/>
        <cfvo type="max"/>
        <color rgb="FFFF7128"/>
        <color rgb="FFFFEF9C"/>
      </colorScale>
    </cfRule>
    <cfRule type="iconSet" priority="1046">
      <iconSet iconSet="3Arrows">
        <cfvo type="percent" val="0"/>
        <cfvo type="percent" val="33"/>
        <cfvo type="percent" val="67"/>
      </iconSet>
    </cfRule>
    <cfRule type="iconSet" priority="1045">
      <iconSet iconSet="4Rating">
        <cfvo type="percent" val="0"/>
        <cfvo type="percent" val="25"/>
        <cfvo type="percent" val="50"/>
        <cfvo type="percent" val="75"/>
      </iconSet>
    </cfRule>
    <cfRule type="colorScale" priority="1056">
      <colorScale>
        <cfvo type="percent" val="50"/>
        <cfvo type="max"/>
        <color rgb="FFFF7128"/>
        <color rgb="FFFFEF9C"/>
      </colorScale>
    </cfRule>
    <cfRule type="colorScale" priority="104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9:W11">
    <cfRule type="top10" dxfId="7" priority="122" percent="1" rank="50"/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0">
      <colorScale>
        <cfvo type="min"/>
        <cfvo type="max"/>
        <color rgb="FFFF7128"/>
        <color rgb="FFFFEF9C"/>
      </colorScale>
    </cfRule>
    <cfRule type="colorScale" priority="124">
      <colorScale>
        <cfvo type="min"/>
        <cfvo type="max"/>
        <color rgb="FFFF7128"/>
        <color rgb="FFFFEF9C"/>
      </colorScale>
    </cfRule>
    <cfRule type="top10" dxfId="6" priority="125" rank="50"/>
    <cfRule type="colorScale" priority="119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18">
      <iconSet iconSet="3Arrows">
        <cfvo type="percent" val="0"/>
        <cfvo type="percent" val="33"/>
        <cfvo type="percent" val="67"/>
      </iconSet>
    </cfRule>
    <cfRule type="iconSet" priority="117">
      <iconSet iconSet="4Rating">
        <cfvo type="percent" val="0"/>
        <cfvo type="percent" val="25"/>
        <cfvo type="percent" val="50"/>
        <cfvo type="percent" val="75"/>
      </iconSet>
    </cfRule>
    <cfRule type="colorScale" priority="1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8">
      <colorScale>
        <cfvo type="percent" val="50"/>
        <cfvo type="max"/>
        <color rgb="FFFF7128"/>
        <color rgb="FFFFEF9C"/>
      </colorScale>
    </cfRule>
    <cfRule type="dataBar" priority="1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{C951D378-3FAA-444E-8E28-6D0B928185E6}</x14:id>
        </ext>
      </extLst>
    </cfRule>
  </conditionalFormatting>
  <conditionalFormatting sqref="W12">
    <cfRule type="iconSet" priority="699">
      <iconSet iconSet="4Rating">
        <cfvo type="percent" val="0"/>
        <cfvo type="percent" val="25"/>
        <cfvo type="percent" val="50"/>
        <cfvo type="percent" val="75"/>
      </iconSet>
    </cfRule>
    <cfRule type="iconSet" priority="700">
      <iconSet iconSet="3Arrows">
        <cfvo type="percent" val="0"/>
        <cfvo type="percent" val="33"/>
        <cfvo type="percent" val="67"/>
      </iconSet>
    </cfRule>
    <cfRule type="colorScale" priority="70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02">
      <colorScale>
        <cfvo type="min"/>
        <cfvo type="max"/>
        <color rgb="FFFF7128"/>
        <color rgb="FFFFEF9C"/>
      </colorScale>
    </cfRule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70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{613BC6F1-5262-4B78-A71B-03F7B0DD1F78}</x14:id>
        </ext>
      </extLst>
    </cfRule>
    <cfRule type="colorScale" priority="706">
      <colorScale>
        <cfvo type="min"/>
        <cfvo type="max"/>
        <color rgb="FFFF7128"/>
        <color rgb="FFFFEF9C"/>
      </colorScale>
    </cfRule>
    <cfRule type="top10" dxfId="5" priority="707" rank="50"/>
    <cfRule type="colorScale" priority="70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10">
      <colorScale>
        <cfvo type="percent" val="50"/>
        <cfvo type="max"/>
        <color rgb="FFFF7128"/>
        <color rgb="FFFFEF9C"/>
      </colorScale>
    </cfRule>
    <cfRule type="top10" dxfId="4" priority="704" percent="1" rank="50"/>
  </conditionalFormatting>
  <conditionalFormatting sqref="W13">
    <cfRule type="iconSet" priority="1124">
      <iconSet iconSet="4Rating">
        <cfvo type="percent" val="0"/>
        <cfvo type="percent" val="25"/>
        <cfvo type="percent" val="50"/>
        <cfvo type="percent" val="75"/>
      </iconSet>
    </cfRule>
    <cfRule type="iconSet" priority="1125">
      <iconSet iconSet="3Arrows">
        <cfvo type="percent" val="0"/>
        <cfvo type="percent" val="33"/>
        <cfvo type="percent" val="67"/>
      </iconSet>
    </cfRule>
    <cfRule type="colorScale" priority="112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27">
      <colorScale>
        <cfvo type="min"/>
        <cfvo type="max"/>
        <color rgb="FFFF7128"/>
        <color rgb="FFFFEF9C"/>
      </colorScale>
    </cfRule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" priority="1129" percent="1" rank="50"/>
    <cfRule type="colorScale" priority="1131">
      <colorScale>
        <cfvo type="min"/>
        <cfvo type="max"/>
        <color rgb="FFFF7128"/>
        <color rgb="FFFFEF9C"/>
      </colorScale>
    </cfRule>
    <cfRule type="top10" dxfId="2" priority="1132" rank="50"/>
    <cfRule type="colorScale" priority="11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113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{9EB84A3A-DF97-4048-B367-16A3EFE5D38D}</x14:id>
        </ext>
      </extLst>
    </cfRule>
    <cfRule type="colorScale" priority="1135">
      <colorScale>
        <cfvo type="percent" val="50"/>
        <cfvo type="max"/>
        <color rgb="FFFF7128"/>
        <color rgb="FFFFEF9C"/>
      </colorScale>
    </cfRule>
  </conditionalFormatting>
  <conditionalFormatting sqref="W14">
    <cfRule type="colorScale" priority="843">
      <colorScale>
        <cfvo type="min"/>
        <cfvo type="max"/>
        <color rgb="FFFF7128"/>
        <color rgb="FFFFEF9C"/>
      </colorScale>
    </cfRule>
    <cfRule type="iconSet" priority="841">
      <iconSet iconSet="3Arrows">
        <cfvo type="percent" val="0"/>
        <cfvo type="percent" val="33"/>
        <cfvo type="percent" val="67"/>
      </iconSet>
    </cfRule>
    <cfRule type="iconSet" priority="840">
      <iconSet iconSet="4Rating">
        <cfvo type="percent" val="0"/>
        <cfvo type="percent" val="25"/>
        <cfvo type="percent" val="50"/>
        <cfvo type="percent" val="75"/>
      </iconSet>
    </cfRule>
    <cfRule type="top10" dxfId="1" priority="845" percent="1" rank="50"/>
    <cfRule type="colorScale" priority="847">
      <colorScale>
        <cfvo type="min"/>
        <cfvo type="max"/>
        <color rgb="FFFF7128"/>
        <color rgb="FFFFEF9C"/>
      </colorScale>
    </cfRule>
    <cfRule type="dataBar" priority="8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{056CA264-C15B-405D-8A4B-6D46B42B21BB}</x14:id>
        </ext>
      </extLst>
    </cfRule>
    <cfRule type="colorScale" priority="8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51">
      <colorScale>
        <cfvo type="percent" val="50"/>
        <cfvo type="max"/>
        <color rgb="FFFF7128"/>
        <color rgb="FFFFEF9C"/>
      </colorScale>
    </cfRule>
    <cfRule type="colorScale" priority="84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0" priority="848" rank="50"/>
  </conditionalFormatting>
  <printOptions horizontalCentered="1" verticalCentered="1"/>
  <pageMargins left="0.25" right="0.25" top="0.75" bottom="0.75" header="0.3" footer="0.3"/>
  <pageSetup scale="35" fitToWidth="0" fitToHeight="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0A7E164-334F-41FF-BB28-C6E415EB59F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667B9543-97AB-4BC6-B55D-1F869C1E01E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J9:J11</xm:sqref>
        </x14:conditionalFormatting>
        <x14:conditionalFormatting xmlns:xm="http://schemas.microsoft.com/office/excel/2006/main">
          <x14:cfRule type="dataBar" id="{233C4315-272C-4A50-ABBB-F4DE6E8807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BB983E57-3C22-4BFF-BAFF-ABAC3FF7BC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J13</xm:sqref>
        </x14:conditionalFormatting>
        <x14:conditionalFormatting xmlns:xm="http://schemas.microsoft.com/office/excel/2006/main">
          <x14:cfRule type="dataBar" id="{679B0162-62D6-4CBA-9ED9-E7DA3C66421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J14</xm:sqref>
        </x14:conditionalFormatting>
        <x14:conditionalFormatting xmlns:xm="http://schemas.microsoft.com/office/excel/2006/main">
          <x14:cfRule type="dataBar" id="{B1C84591-0A61-4A15-88B3-66E6A27DB2A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0EC3E0A3-F1BE-445B-A913-E8C984AC20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L9:L11</xm:sqref>
        </x14:conditionalFormatting>
        <x14:conditionalFormatting xmlns:xm="http://schemas.microsoft.com/office/excel/2006/main">
          <x14:cfRule type="dataBar" id="{BC55B727-793D-4DEE-8E79-EADB55081FD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B17405A8-E8DD-462F-B0DE-7C2270A7737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L13</xm:sqref>
        </x14:conditionalFormatting>
        <x14:conditionalFormatting xmlns:xm="http://schemas.microsoft.com/office/excel/2006/main">
          <x14:cfRule type="dataBar" id="{6BC0412C-4F68-43FB-9A84-4B99024CBB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L14</xm:sqref>
        </x14:conditionalFormatting>
        <x14:conditionalFormatting xmlns:xm="http://schemas.microsoft.com/office/excel/2006/main">
          <x14:cfRule type="dataBar" id="{891566D0-3920-4467-A77E-6C3C764AF34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48D58406-66BA-4EEF-8872-7DCD908D7A9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N9:N11</xm:sqref>
        </x14:conditionalFormatting>
        <x14:conditionalFormatting xmlns:xm="http://schemas.microsoft.com/office/excel/2006/main">
          <x14:cfRule type="dataBar" id="{9333AA1F-EC7E-4ADB-87CE-EFAE7CCF1C7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6A788988-54E1-4FF9-86B4-5BAF20E824F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91EFE563-FA7F-4117-8D4B-4E7E27DD5F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N14</xm:sqref>
        </x14:conditionalFormatting>
        <x14:conditionalFormatting xmlns:xm="http://schemas.microsoft.com/office/excel/2006/main">
          <x14:cfRule type="dataBar" id="{7AE9AA6E-C5AB-4F50-8CB3-13DAB69CFF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19CEC34C-3363-4924-9D3E-715E3F2DC54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S9:S11</xm:sqref>
        </x14:conditionalFormatting>
        <x14:conditionalFormatting xmlns:xm="http://schemas.microsoft.com/office/excel/2006/main">
          <x14:cfRule type="dataBar" id="{BF02E64D-3861-4CEE-A7B2-F53EA7E462F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B386DAFA-6E82-45A5-8214-9F17951E454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S13</xm:sqref>
        </x14:conditionalFormatting>
        <x14:conditionalFormatting xmlns:xm="http://schemas.microsoft.com/office/excel/2006/main">
          <x14:cfRule type="dataBar" id="{CD617A10-4912-4692-B47D-A1DB018C12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S14</xm:sqref>
        </x14:conditionalFormatting>
        <x14:conditionalFormatting xmlns:xm="http://schemas.microsoft.com/office/excel/2006/main">
          <x14:cfRule type="dataBar" id="{C44098B5-4A05-46A6-984C-E694A40836A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8A9CA53F-E4B2-48F7-9EC5-D9D42651C94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U9:U11</xm:sqref>
        </x14:conditionalFormatting>
        <x14:conditionalFormatting xmlns:xm="http://schemas.microsoft.com/office/excel/2006/main">
          <x14:cfRule type="dataBar" id="{073EB2FB-C2A3-4B6A-8D65-18386F11649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3FBA2019-A462-4A71-BA6E-23C3C449C0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U13</xm:sqref>
        </x14:conditionalFormatting>
        <x14:conditionalFormatting xmlns:xm="http://schemas.microsoft.com/office/excel/2006/main">
          <x14:cfRule type="dataBar" id="{899DC15C-FD11-48E0-8610-4FDBDDF2CEF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U14</xm:sqref>
        </x14:conditionalFormatting>
        <x14:conditionalFormatting xmlns:xm="http://schemas.microsoft.com/office/excel/2006/main">
          <x14:cfRule type="dataBar" id="{4D55B986-51D8-40D3-B75B-BBBCD429C74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C951D378-3FAA-444E-8E28-6D0B928185E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W9:W11</xm:sqref>
        </x14:conditionalFormatting>
        <x14:conditionalFormatting xmlns:xm="http://schemas.microsoft.com/office/excel/2006/main">
          <x14:cfRule type="dataBar" id="{613BC6F1-5262-4B78-A71B-03F7B0DD1F7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9EB84A3A-DF97-4048-B367-16A3EFE5D38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056CA264-C15B-405D-8A4B-6D46B42B21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9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8" customWidth="1"/>
    <col min="2" max="2" width="13.28515625" style="8" customWidth="1"/>
    <col min="3" max="3" width="20.7109375" style="8" customWidth="1"/>
    <col min="4" max="4" width="11.42578125" style="8" customWidth="1"/>
    <col min="5" max="5" width="6.7109375" style="8" customWidth="1"/>
    <col min="6" max="6" width="25.28515625" style="8" customWidth="1"/>
    <col min="7" max="9" width="21.140625" style="8" customWidth="1"/>
    <col min="10" max="11" width="21.42578125" style="8" customWidth="1"/>
    <col min="12" max="12" width="11.42578125" style="8" customWidth="1"/>
    <col min="13" max="13" width="10.7109375" style="8" customWidth="1"/>
    <col min="14" max="14" width="13.42578125" style="8" customWidth="1"/>
    <col min="15" max="15" width="23" style="8" customWidth="1"/>
    <col min="16" max="16" width="24" style="8" customWidth="1"/>
    <col min="17" max="17" width="17" style="8" customWidth="1"/>
    <col min="18" max="18" width="24" style="8" customWidth="1"/>
    <col min="19" max="19" width="23.28515625" style="8" customWidth="1"/>
    <col min="20" max="21" width="11.42578125" style="8" customWidth="1"/>
    <col min="22" max="22" width="19" style="8" customWidth="1"/>
    <col min="23" max="23" width="28" style="8" customWidth="1"/>
    <col min="24" max="16384" width="11.42578125" style="8" hidden="1"/>
  </cols>
  <sheetData>
    <row r="1" spans="1:25" ht="15" x14ac:dyDescent="0.25">
      <c r="A1" s="7" t="s">
        <v>80</v>
      </c>
    </row>
    <row r="2" spans="1:25" s="9" customFormat="1" x14ac:dyDescent="0.2"/>
    <row r="3" spans="1:25" s="9" customFormat="1" x14ac:dyDescent="0.2">
      <c r="B3" s="10" t="s">
        <v>81</v>
      </c>
      <c r="C3" s="161" t="s">
        <v>82</v>
      </c>
      <c r="D3" s="161"/>
      <c r="F3" s="10" t="s">
        <v>83</v>
      </c>
      <c r="G3" s="11" t="s">
        <v>84</v>
      </c>
      <c r="H3" s="11" t="s">
        <v>85</v>
      </c>
      <c r="I3" s="161" t="s">
        <v>86</v>
      </c>
      <c r="J3" s="161"/>
      <c r="K3" s="161"/>
      <c r="L3" s="161"/>
      <c r="N3" s="10" t="s">
        <v>87</v>
      </c>
      <c r="O3" s="161" t="s">
        <v>82</v>
      </c>
      <c r="P3" s="161"/>
      <c r="Q3" s="161"/>
    </row>
    <row r="4" spans="1:25" s="9" customFormat="1" ht="53.45" customHeight="1" x14ac:dyDescent="0.2">
      <c r="B4" s="12" t="s">
        <v>35</v>
      </c>
      <c r="C4" s="147" t="s">
        <v>88</v>
      </c>
      <c r="D4" s="148"/>
      <c r="F4" s="154" t="s">
        <v>89</v>
      </c>
      <c r="G4" s="154" t="s">
        <v>90</v>
      </c>
      <c r="H4" s="156" t="s">
        <v>91</v>
      </c>
      <c r="I4" s="164" t="s">
        <v>92</v>
      </c>
      <c r="J4" s="165"/>
      <c r="K4" s="165"/>
      <c r="L4" s="166"/>
      <c r="N4" s="13" t="s">
        <v>93</v>
      </c>
      <c r="O4" s="147" t="s">
        <v>94</v>
      </c>
      <c r="P4" s="148"/>
      <c r="Q4" s="148"/>
    </row>
    <row r="5" spans="1:25" s="9" customFormat="1" ht="53.45" customHeight="1" x14ac:dyDescent="0.2">
      <c r="B5" s="12" t="s">
        <v>63</v>
      </c>
      <c r="C5" s="147" t="s">
        <v>95</v>
      </c>
      <c r="D5" s="147"/>
      <c r="F5" s="162"/>
      <c r="G5" s="162"/>
      <c r="H5" s="163"/>
      <c r="I5" s="167"/>
      <c r="J5" s="168"/>
      <c r="K5" s="168"/>
      <c r="L5" s="169"/>
      <c r="N5" s="13" t="s">
        <v>96</v>
      </c>
      <c r="O5" s="147" t="s">
        <v>97</v>
      </c>
      <c r="P5" s="148"/>
      <c r="Q5" s="148"/>
    </row>
    <row r="6" spans="1:25" s="9" customFormat="1" ht="60" customHeight="1" x14ac:dyDescent="0.2">
      <c r="F6" s="155"/>
      <c r="G6" s="155"/>
      <c r="H6" s="157"/>
      <c r="I6" s="170"/>
      <c r="J6" s="171"/>
      <c r="K6" s="171"/>
      <c r="L6" s="172"/>
      <c r="N6" s="13" t="s">
        <v>98</v>
      </c>
      <c r="O6" s="147" t="s">
        <v>99</v>
      </c>
      <c r="P6" s="148"/>
      <c r="Q6" s="148"/>
    </row>
    <row r="7" spans="1:25" s="9" customFormat="1" ht="79.5" customHeight="1" x14ac:dyDescent="0.2">
      <c r="B7" s="10" t="s">
        <v>100</v>
      </c>
      <c r="C7" s="161" t="s">
        <v>82</v>
      </c>
      <c r="D7" s="161"/>
      <c r="F7" s="14" t="s">
        <v>101</v>
      </c>
      <c r="G7" s="15" t="s">
        <v>91</v>
      </c>
      <c r="H7" s="15" t="s">
        <v>102</v>
      </c>
      <c r="I7" s="146" t="s">
        <v>103</v>
      </c>
      <c r="J7" s="146"/>
      <c r="K7" s="146"/>
      <c r="L7" s="146"/>
      <c r="N7" s="16" t="s">
        <v>104</v>
      </c>
      <c r="O7" s="147" t="s">
        <v>105</v>
      </c>
      <c r="P7" s="148"/>
      <c r="Q7" s="148"/>
    </row>
    <row r="8" spans="1:25" s="9" customFormat="1" ht="33.75" x14ac:dyDescent="0.2">
      <c r="B8" s="17" t="s">
        <v>36</v>
      </c>
      <c r="C8" s="159" t="s">
        <v>106</v>
      </c>
      <c r="D8" s="160"/>
      <c r="F8" s="14" t="s">
        <v>107</v>
      </c>
      <c r="G8" s="15" t="s">
        <v>108</v>
      </c>
      <c r="H8" s="14" t="s">
        <v>109</v>
      </c>
      <c r="I8" s="146" t="s">
        <v>110</v>
      </c>
      <c r="J8" s="146"/>
      <c r="K8" s="146"/>
      <c r="L8" s="146"/>
      <c r="N8" s="16" t="s">
        <v>111</v>
      </c>
      <c r="O8" s="147" t="s">
        <v>112</v>
      </c>
      <c r="P8" s="148"/>
      <c r="Q8" s="148"/>
    </row>
    <row r="9" spans="1:25" s="9" customFormat="1" ht="52.15" customHeight="1" x14ac:dyDescent="0.2">
      <c r="B9" s="17" t="s">
        <v>54</v>
      </c>
      <c r="C9" s="152" t="s">
        <v>113</v>
      </c>
      <c r="D9" s="153"/>
      <c r="F9" s="154" t="s">
        <v>64</v>
      </c>
      <c r="G9" s="154" t="s">
        <v>109</v>
      </c>
      <c r="H9" s="156" t="s">
        <v>114</v>
      </c>
      <c r="I9" s="147" t="s">
        <v>115</v>
      </c>
      <c r="J9" s="147"/>
      <c r="K9" s="147"/>
      <c r="L9" s="147"/>
      <c r="N9" s="16" t="s">
        <v>116</v>
      </c>
      <c r="O9" s="147" t="s">
        <v>117</v>
      </c>
      <c r="P9" s="148"/>
      <c r="Q9" s="148"/>
    </row>
    <row r="10" spans="1:25" s="9" customFormat="1" ht="22.9" customHeight="1" x14ac:dyDescent="0.2">
      <c r="F10" s="155"/>
      <c r="G10" s="155"/>
      <c r="H10" s="157"/>
      <c r="I10" s="147"/>
      <c r="J10" s="147"/>
      <c r="K10" s="147"/>
      <c r="L10" s="147"/>
      <c r="N10" s="146" t="s">
        <v>118</v>
      </c>
      <c r="O10" s="147" t="s">
        <v>119</v>
      </c>
      <c r="P10" s="147"/>
      <c r="Q10" s="147"/>
    </row>
    <row r="11" spans="1:25" s="9" customFormat="1" ht="39" customHeight="1" x14ac:dyDescent="0.2">
      <c r="N11" s="146"/>
      <c r="O11" s="147"/>
      <c r="P11" s="147"/>
      <c r="Q11" s="147"/>
    </row>
    <row r="12" spans="1:25" s="9" customFormat="1" ht="52.9" customHeight="1" x14ac:dyDescent="0.2">
      <c r="H12" s="18"/>
      <c r="I12" s="18"/>
      <c r="N12" s="16" t="s">
        <v>120</v>
      </c>
      <c r="O12" s="147" t="s">
        <v>121</v>
      </c>
      <c r="P12" s="147"/>
      <c r="Q12" s="147"/>
    </row>
    <row r="13" spans="1:25" s="9" customFormat="1" x14ac:dyDescent="0.2">
      <c r="F13" s="18"/>
      <c r="G13" s="18"/>
      <c r="H13" s="18"/>
      <c r="I13" s="18"/>
    </row>
    <row r="14" spans="1:25" s="9" customFormat="1" x14ac:dyDescent="0.2">
      <c r="C14" s="158" t="s">
        <v>122</v>
      </c>
      <c r="D14" s="158"/>
      <c r="F14" s="145" t="s">
        <v>123</v>
      </c>
      <c r="G14" s="145"/>
      <c r="H14" s="145"/>
      <c r="I14" s="145"/>
      <c r="J14" s="145"/>
      <c r="K14" s="145"/>
      <c r="L14" s="145"/>
      <c r="O14" s="149" t="s">
        <v>124</v>
      </c>
      <c r="P14" s="150"/>
      <c r="Q14" s="150"/>
      <c r="R14" s="150"/>
      <c r="S14" s="150"/>
      <c r="T14" s="150"/>
      <c r="U14" s="151"/>
      <c r="X14" s="141" t="s">
        <v>125</v>
      </c>
      <c r="Y14" s="142"/>
    </row>
    <row r="15" spans="1:25" s="9" customFormat="1" ht="63" customHeight="1" x14ac:dyDescent="0.2">
      <c r="C15" s="19" t="s">
        <v>126</v>
      </c>
      <c r="D15" s="19" t="s">
        <v>127</v>
      </c>
      <c r="F15" s="149" t="s">
        <v>124</v>
      </c>
      <c r="G15" s="150"/>
      <c r="H15" s="150"/>
      <c r="I15" s="150"/>
      <c r="J15" s="150"/>
      <c r="K15" s="150"/>
      <c r="L15" s="151"/>
      <c r="N15" s="20"/>
      <c r="O15" s="144" t="s">
        <v>128</v>
      </c>
      <c r="P15" s="144"/>
      <c r="Q15" s="15" t="s">
        <v>129</v>
      </c>
      <c r="R15" s="15" t="s">
        <v>130</v>
      </c>
      <c r="S15" s="15" t="s">
        <v>131</v>
      </c>
      <c r="T15" s="15" t="s">
        <v>132</v>
      </c>
      <c r="U15" s="15" t="s">
        <v>133</v>
      </c>
      <c r="X15" s="21" t="s">
        <v>134</v>
      </c>
      <c r="Y15" s="19" t="s">
        <v>126</v>
      </c>
    </row>
    <row r="16" spans="1:25" s="9" customFormat="1" ht="51.75" customHeight="1" x14ac:dyDescent="0.2">
      <c r="B16" s="143" t="s">
        <v>135</v>
      </c>
      <c r="C16" s="22" t="s">
        <v>136</v>
      </c>
      <c r="D16" s="14">
        <v>1</v>
      </c>
      <c r="E16" s="18"/>
      <c r="F16" s="144" t="s">
        <v>128</v>
      </c>
      <c r="G16" s="144"/>
      <c r="H16" s="15" t="s">
        <v>129</v>
      </c>
      <c r="I16" s="15" t="s">
        <v>130</v>
      </c>
      <c r="J16" s="15" t="s">
        <v>131</v>
      </c>
      <c r="K16" s="15" t="s">
        <v>132</v>
      </c>
      <c r="L16" s="15" t="s">
        <v>133</v>
      </c>
      <c r="O16" s="144" t="s">
        <v>137</v>
      </c>
      <c r="P16" s="144"/>
      <c r="Q16" s="15" t="s">
        <v>138</v>
      </c>
      <c r="R16" s="15" t="s">
        <v>139</v>
      </c>
      <c r="S16" s="15" t="s">
        <v>140</v>
      </c>
      <c r="T16" s="15" t="s">
        <v>141</v>
      </c>
      <c r="U16" s="15" t="s">
        <v>142</v>
      </c>
      <c r="X16" s="23" t="s">
        <v>143</v>
      </c>
      <c r="Y16" s="15" t="s">
        <v>144</v>
      </c>
    </row>
    <row r="17" spans="2:25" s="9" customFormat="1" ht="67.5" x14ac:dyDescent="0.2">
      <c r="B17" s="143"/>
      <c r="C17" s="22" t="s">
        <v>145</v>
      </c>
      <c r="D17" s="14">
        <v>2</v>
      </c>
      <c r="E17" s="18"/>
      <c r="F17" s="144" t="s">
        <v>137</v>
      </c>
      <c r="G17" s="144"/>
      <c r="H17" s="15" t="s">
        <v>138</v>
      </c>
      <c r="I17" s="15" t="s">
        <v>139</v>
      </c>
      <c r="J17" s="15" t="s">
        <v>140</v>
      </c>
      <c r="K17" s="15" t="s">
        <v>141</v>
      </c>
      <c r="L17" s="15" t="s">
        <v>142</v>
      </c>
      <c r="O17" s="145" t="s">
        <v>126</v>
      </c>
      <c r="P17" s="145" t="s">
        <v>146</v>
      </c>
      <c r="Q17" s="19" t="s">
        <v>147</v>
      </c>
      <c r="R17" s="19" t="s">
        <v>148</v>
      </c>
      <c r="S17" s="19" t="s">
        <v>149</v>
      </c>
      <c r="T17" s="19" t="s">
        <v>150</v>
      </c>
      <c r="U17" s="19" t="s">
        <v>151</v>
      </c>
      <c r="X17" s="24" t="s">
        <v>152</v>
      </c>
      <c r="Y17" s="15" t="s">
        <v>153</v>
      </c>
    </row>
    <row r="18" spans="2:25" s="9" customFormat="1" ht="22.5" x14ac:dyDescent="0.2">
      <c r="B18" s="143"/>
      <c r="C18" s="22" t="s">
        <v>154</v>
      </c>
      <c r="D18" s="14">
        <v>3</v>
      </c>
      <c r="E18" s="18"/>
      <c r="F18" s="145" t="s">
        <v>126</v>
      </c>
      <c r="G18" s="145" t="s">
        <v>146</v>
      </c>
      <c r="H18" s="19" t="s">
        <v>147</v>
      </c>
      <c r="I18" s="19" t="s">
        <v>148</v>
      </c>
      <c r="J18" s="19" t="s">
        <v>149</v>
      </c>
      <c r="K18" s="19" t="s">
        <v>150</v>
      </c>
      <c r="L18" s="19" t="s">
        <v>151</v>
      </c>
      <c r="O18" s="145"/>
      <c r="P18" s="145"/>
      <c r="Q18" s="14">
        <v>1</v>
      </c>
      <c r="R18" s="14">
        <v>2</v>
      </c>
      <c r="S18" s="14">
        <v>3</v>
      </c>
      <c r="T18" s="14">
        <v>4</v>
      </c>
      <c r="U18" s="14">
        <v>5</v>
      </c>
      <c r="X18" s="25">
        <v>5</v>
      </c>
      <c r="Y18" s="15" t="s">
        <v>155</v>
      </c>
    </row>
    <row r="19" spans="2:25" s="9" customFormat="1" ht="51.75" customHeight="1" x14ac:dyDescent="0.2">
      <c r="B19" s="143"/>
      <c r="C19" s="22" t="s">
        <v>156</v>
      </c>
      <c r="D19" s="14">
        <v>4</v>
      </c>
      <c r="E19" s="18"/>
      <c r="F19" s="145"/>
      <c r="G19" s="145"/>
      <c r="H19" s="14">
        <v>1</v>
      </c>
      <c r="I19" s="14">
        <v>2</v>
      </c>
      <c r="J19" s="14">
        <v>3</v>
      </c>
      <c r="K19" s="14">
        <v>4</v>
      </c>
      <c r="L19" s="14">
        <v>5</v>
      </c>
      <c r="N19" s="143" t="s">
        <v>135</v>
      </c>
      <c r="O19" s="22" t="s">
        <v>136</v>
      </c>
      <c r="P19" s="14">
        <v>1</v>
      </c>
      <c r="Q19" s="26">
        <v>2</v>
      </c>
      <c r="R19" s="26">
        <v>3</v>
      </c>
      <c r="S19" s="26">
        <v>4</v>
      </c>
      <c r="T19" s="25">
        <v>5</v>
      </c>
      <c r="U19" s="24">
        <v>6</v>
      </c>
      <c r="X19" s="26" t="s">
        <v>157</v>
      </c>
      <c r="Y19" s="15" t="s">
        <v>158</v>
      </c>
    </row>
    <row r="20" spans="2:25" s="9" customFormat="1" ht="33.75" x14ac:dyDescent="0.2">
      <c r="B20" s="143"/>
      <c r="C20" s="22" t="s">
        <v>159</v>
      </c>
      <c r="D20" s="14">
        <v>5</v>
      </c>
      <c r="E20" s="18"/>
      <c r="F20" s="18"/>
      <c r="G20" s="18"/>
      <c r="H20" s="18"/>
      <c r="I20" s="18"/>
      <c r="J20" s="18"/>
      <c r="K20" s="18"/>
      <c r="N20" s="143"/>
      <c r="O20" s="22" t="s">
        <v>145</v>
      </c>
      <c r="P20" s="14">
        <v>2</v>
      </c>
      <c r="Q20" s="26">
        <v>3</v>
      </c>
      <c r="R20" s="26">
        <v>4</v>
      </c>
      <c r="S20" s="25">
        <v>5</v>
      </c>
      <c r="T20" s="24">
        <v>6</v>
      </c>
      <c r="U20" s="24">
        <v>7</v>
      </c>
    </row>
    <row r="21" spans="2:25" s="9" customFormat="1" ht="45" x14ac:dyDescent="0.2">
      <c r="F21" s="18"/>
      <c r="G21" s="18"/>
      <c r="H21" s="18"/>
      <c r="I21" s="18"/>
      <c r="J21" s="18"/>
      <c r="K21" s="18"/>
      <c r="N21" s="143"/>
      <c r="O21" s="22" t="s">
        <v>154</v>
      </c>
      <c r="P21" s="14">
        <v>3</v>
      </c>
      <c r="Q21" s="26">
        <v>4</v>
      </c>
      <c r="R21" s="25">
        <v>5</v>
      </c>
      <c r="S21" s="24">
        <v>6</v>
      </c>
      <c r="T21" s="24">
        <v>7</v>
      </c>
      <c r="U21" s="23">
        <v>8</v>
      </c>
      <c r="X21" s="27" t="s">
        <v>160</v>
      </c>
      <c r="Y21" s="27" t="s">
        <v>161</v>
      </c>
    </row>
    <row r="22" spans="2:25" s="9" customFormat="1" ht="22.5" x14ac:dyDescent="0.2">
      <c r="B22" s="9" t="s">
        <v>162</v>
      </c>
      <c r="N22" s="143"/>
      <c r="O22" s="22" t="s">
        <v>156</v>
      </c>
      <c r="P22" s="14">
        <v>4</v>
      </c>
      <c r="Q22" s="25">
        <v>5</v>
      </c>
      <c r="R22" s="24">
        <v>6</v>
      </c>
      <c r="S22" s="24">
        <v>7</v>
      </c>
      <c r="T22" s="23">
        <v>8</v>
      </c>
      <c r="U22" s="23">
        <v>9</v>
      </c>
      <c r="X22" s="9" t="s">
        <v>163</v>
      </c>
      <c r="Y22" s="9" t="s">
        <v>164</v>
      </c>
    </row>
    <row r="23" spans="2:25" s="9" customFormat="1" ht="33.75" x14ac:dyDescent="0.2">
      <c r="N23" s="143"/>
      <c r="O23" s="22" t="s">
        <v>159</v>
      </c>
      <c r="P23" s="14">
        <v>5</v>
      </c>
      <c r="Q23" s="24">
        <v>6</v>
      </c>
      <c r="R23" s="24">
        <v>7</v>
      </c>
      <c r="S23" s="23">
        <v>8</v>
      </c>
      <c r="T23" s="23">
        <v>9</v>
      </c>
      <c r="U23" s="23">
        <v>10</v>
      </c>
      <c r="X23" s="9" t="s">
        <v>165</v>
      </c>
      <c r="Y23" s="9" t="s">
        <v>166</v>
      </c>
    </row>
    <row r="24" spans="2:25" s="9" customFormat="1" x14ac:dyDescent="0.2">
      <c r="X24" s="9" t="s">
        <v>167</v>
      </c>
    </row>
    <row r="26" spans="2:25" hidden="1" x14ac:dyDescent="0.2">
      <c r="C26" s="8" t="s">
        <v>168</v>
      </c>
      <c r="D26" s="8" t="s">
        <v>7</v>
      </c>
      <c r="F26" s="8" t="s">
        <v>12</v>
      </c>
      <c r="G26" s="8" t="s">
        <v>13</v>
      </c>
      <c r="H26" s="8" t="s">
        <v>169</v>
      </c>
    </row>
    <row r="27" spans="2:25" hidden="1" x14ac:dyDescent="0.2">
      <c r="C27" s="8" t="s">
        <v>35</v>
      </c>
      <c r="D27" s="8" t="s">
        <v>36</v>
      </c>
      <c r="F27" s="8" t="s">
        <v>170</v>
      </c>
      <c r="G27" s="8" t="s">
        <v>171</v>
      </c>
      <c r="H27" s="8" t="s">
        <v>164</v>
      </c>
      <c r="P27" s="28"/>
      <c r="Q27" s="28"/>
      <c r="R27" s="28"/>
      <c r="S27" s="28"/>
      <c r="T27" s="28"/>
    </row>
    <row r="28" spans="2:25" hidden="1" x14ac:dyDescent="0.2">
      <c r="C28" s="8" t="s">
        <v>63</v>
      </c>
      <c r="D28" s="8" t="s">
        <v>54</v>
      </c>
      <c r="F28" s="8" t="s">
        <v>172</v>
      </c>
      <c r="G28" s="8" t="s">
        <v>173</v>
      </c>
      <c r="H28" s="8" t="s">
        <v>166</v>
      </c>
      <c r="P28" s="28"/>
      <c r="Q28" s="28"/>
      <c r="R28" s="28"/>
      <c r="S28" s="28"/>
      <c r="T28" s="28"/>
    </row>
    <row r="29" spans="2:25" hidden="1" x14ac:dyDescent="0.2">
      <c r="F29" s="8" t="s">
        <v>174</v>
      </c>
      <c r="G29" s="8" t="s">
        <v>175</v>
      </c>
      <c r="P29" s="28"/>
      <c r="Q29" s="28"/>
      <c r="R29" s="28"/>
      <c r="S29" s="28"/>
      <c r="T29" s="28"/>
    </row>
    <row r="30" spans="2:25" hidden="1" x14ac:dyDescent="0.2">
      <c r="F30" s="8" t="s">
        <v>176</v>
      </c>
      <c r="G30" s="8" t="s">
        <v>177</v>
      </c>
      <c r="P30" s="28"/>
      <c r="Q30" s="28"/>
      <c r="R30" s="28"/>
      <c r="S30" s="28"/>
      <c r="T30" s="28"/>
    </row>
    <row r="31" spans="2:25" hidden="1" x14ac:dyDescent="0.2">
      <c r="F31" s="8" t="s">
        <v>178</v>
      </c>
      <c r="G31" s="8" t="s">
        <v>179</v>
      </c>
      <c r="P31" s="28"/>
      <c r="Q31" s="28"/>
      <c r="R31" s="28"/>
      <c r="S31" s="28"/>
      <c r="T31" s="28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William Samir Moreno Calderon</cp:lastModifiedBy>
  <cp:revision/>
  <dcterms:created xsi:type="dcterms:W3CDTF">2011-10-26T13:45:21Z</dcterms:created>
  <dcterms:modified xsi:type="dcterms:W3CDTF">2026-07-24T16:46:42Z</dcterms:modified>
  <cp:category/>
  <cp:contentStatus/>
</cp:coreProperties>
</file>