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BOMBEROS\PROCESO DE SEGURO\DOCUMENTOS PARA PUBLICAR\"/>
    </mc:Choice>
  </mc:AlternateContent>
  <xr:revisionPtr revIDLastSave="0" documentId="8_{170B6F73-F7AA-4AF8-ADB6-3FD34D140362}" xr6:coauthVersionLast="47" xr6:coauthVersionMax="47" xr10:uidLastSave="{00000000-0000-0000-0000-000000000000}"/>
  <bookViews>
    <workbookView xWindow="-120" yWindow="-120" windowWidth="20730" windowHeight="11160" tabRatio="500" firstSheet="3" xr2:uid="{00000000-000D-0000-FFFF-FFFF00000000}"/>
  </bookViews>
  <sheets>
    <sheet name="RESUMEN GRUPO I Y GRUPO II" sheetId="1" r:id="rId1"/>
    <sheet name="GRUPO I SEGUROS GENERALES" sheetId="2" r:id="rId2"/>
    <sheet name="OFERTA ECONOMICA GRUPO I" sheetId="3" r:id="rId3"/>
    <sheet name="GRUPO II DRONES Y CASCO BARCO" sheetId="4" r:id="rId4"/>
    <sheet name="OFERTA ECONOMICA GRUPO II"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B32" i="4" l="1"/>
  <c r="B30" i="4"/>
  <c r="F6" i="1"/>
  <c r="B22" i="4"/>
  <c r="D25" i="3"/>
  <c r="D27" i="3" s="1"/>
  <c r="C7" i="1" s="1"/>
  <c r="C59" i="2"/>
  <c r="D26" i="5"/>
  <c r="D28" i="5" s="1"/>
  <c r="F7" i="1" s="1"/>
  <c r="F20" i="1"/>
  <c r="C20" i="1"/>
  <c r="F16" i="1"/>
  <c r="C16" i="1"/>
  <c r="F12" i="1"/>
  <c r="C12" i="1"/>
  <c r="C95" i="2"/>
  <c r="C87" i="2"/>
  <c r="C78" i="2"/>
  <c r="C71" i="2"/>
  <c r="C45" i="2"/>
  <c r="C32" i="2"/>
  <c r="C23" i="2"/>
  <c r="F8" i="1" l="1"/>
  <c r="F22" i="1" s="1"/>
  <c r="C98" i="2"/>
  <c r="C6" i="1" s="1"/>
  <c r="C8" i="1" s="1"/>
  <c r="C22" i="1" s="1"/>
</calcChain>
</file>

<file path=xl/sharedStrings.xml><?xml version="1.0" encoding="utf-8"?>
<sst xmlns="http://schemas.openxmlformats.org/spreadsheetml/2006/main" count="196" uniqueCount="118">
  <si>
    <t>GRUPO I SEGUROS GENERALES</t>
  </si>
  <si>
    <t>GRUPO II DRONES Y CASCO BARCO</t>
  </si>
  <si>
    <t>FACTORES OBJETO DE PUNTAJE</t>
  </si>
  <si>
    <t>PUNTAJE</t>
  </si>
  <si>
    <t xml:space="preserve">FACTORES TECNICOS </t>
  </si>
  <si>
    <t xml:space="preserve">Amparos y Clausulas adicionales </t>
  </si>
  <si>
    <t>Oferta economica</t>
  </si>
  <si>
    <t xml:space="preserve">TOTAL PUNTAJE </t>
  </si>
  <si>
    <t>APOYO INDUSTRIA NACIONAL</t>
  </si>
  <si>
    <t>TOTAL PUNTAJE</t>
  </si>
  <si>
    <t>PERSONAL EN CONDICION DE DISCAPACIDAD</t>
  </si>
  <si>
    <t>TOTAL DEL PUNTAJE</t>
  </si>
  <si>
    <t xml:space="preserve">EMPRENDIMIENTO DE MUJERES </t>
  </si>
  <si>
    <t>TOTAL DE PUNTAJE</t>
  </si>
  <si>
    <t>GRUPO I</t>
  </si>
  <si>
    <t>AMPAROS Y CLAUSULAS ADICIONALES</t>
  </si>
  <si>
    <t>Las condiciones, coberturas, cláusulas, límites y plazos indicados en este grupo no son de ofrecimiento obligatorio. Para efectos de calificación se aplicarán los criterios particulares señalados en cada condición, los cuales prevalecerán sobre los criterios generales cuando aquellos resulten más favorables para la Entidad Asegurada.</t>
  </si>
  <si>
    <t>Las propuestas que ofrezcan el texto publicado sin modificaciones, o que lo mejoren en beneficio de la Entidad Asegurada, recibirán el puntaje máximo asignado. Las propuestas que modifiquen el texto sin afectar su aplicabilidad u operatividad recibirán el puntaje descrito para ese caso. Las propuestas que no ofrezcan la condición, la modifiquen con aclaraciones o cualquier texto que desmejore su contenido, o que señalen límites, sublímites o plazos modificatorios, recibirán cero (0) puntos.</t>
  </si>
  <si>
    <t>En las condiciones complementarias que exijan el ofrecimiento de límites o valores fijos registrados en tablas, o que contemplen rangos en los cuales debe efectuarse la oferta, el oferente deberá seleccionar el paquete de coberturas que desee ofrecer dentro de las opciones señaladas. El oferente que no seleccione ninguno de los paquetes indicados no recibirá puntaje adicional por condición complementaria, entendiéndose que se acoge al amparo básico obligatorio. En las condiciones calificadas por fórmula abierta, el puntaje se asigna en proporción al mayor valor adicional ofrecido sobre el básico. En las condiciones complementarias que solo consignen texto, se asignará el puntaje máximo si la propuesta lo reproduce sin modificaciones; si lo modifica o difiere de lo solicitado, no se otorgará puntaje.</t>
  </si>
  <si>
    <t>Las condiciones, coberturas, cláusulas y límites básicos no son objeto de evaluación. Se entienden aceptadas por todos los oferentes las condiciones básicas establecidas por la Entidad en el anexo denominado Condiciones Básicas. Una condición complementaria solo otorga puntaje cuando mejora la condición básica correspondiente. Además de las condiciones complementarias, se evalúa la mayor vigencia ofrecida para las pólizas del grupo, conforme a la hoja de Oferta Económica.</t>
  </si>
  <si>
    <t>PÓLIZA MANEJO GLOBAL PARA ENTIDADES ESTATALES</t>
  </si>
  <si>
    <t xml:space="preserve">PUNTAJE </t>
  </si>
  <si>
    <t>SE OTORGA/ NO SE OTORGA</t>
  </si>
  <si>
    <t>PUNTAJE OTORGADO</t>
  </si>
  <si>
    <t xml:space="preserve">Condiciones Complementarias </t>
  </si>
  <si>
    <t>RESTABLECIMIENTO AUTOMÁTICO DEL VALOR ASEGURADO POR PAGO DE SINIESTRO SIN COBRO DE PRIMA ADICIONAL. El valor asegurado que se haya disminuido por concepto de indemnización se restablecerá automáticamente a su valor inicial, sin cobro de prima adicional, obligándose el asegurado a pagar la prima correspondiente a prorrata por el tiempo faltante de cobertura. se otorgara  1 puntos.</t>
  </si>
  <si>
    <t>EXTENSIÓN DE COBERTURA Y CONTINUIDAD DE COBERTURA: amparo hasta noventa (90) días después de estar desvinculado el funcionario, siempre que la póliza se encuentre vigente (la condición básica otorga 60 días). Se otorgarán 2 puntos al proponente que otorgue esta condición; quien no la otorgue obtendrá cero (0) puntos.</t>
  </si>
  <si>
    <t>Ofrecimiento de límite adicional al básico de $300.000.000 evento/vigencia, calificado por fórmula abierta (máximo 5 puntos). El oferente podrá ofrecer el límite adicional que considere:</t>
  </si>
  <si>
    <t>No ofrecimiento de límite adicional: cero (0) puntos.</t>
  </si>
  <si>
    <t>SUBTOTAL MANEJO GLOBAL PARA ENTIDADES ESTATALES</t>
  </si>
  <si>
    <t>PÓLIZA DE RESPONSABILIDAD CIVIL EXTRACONTRACTUAL POR P.L.O</t>
  </si>
  <si>
    <t>Ofrecimiento de límite adicional al básico de $3.600.000.000 evento/vigencia, calificado por fórmula abierta (máximo 7 puntos):</t>
  </si>
  <si>
    <t xml:space="preserve">                                                                                                                                                                     El oferente podrá ofrecer el límite adicional que considere.</t>
  </si>
  <si>
    <t>El límite adicional forma parte del valor asegurado de la póliza y opera en las mismas condiciones del límite básico.</t>
  </si>
  <si>
    <t>HONORARIOS PROFESIONALES DE ABOGADOS, CONSULTORES, AUDITORES, INTERVENTORES, ETC. El oferente podrá ofrecer el sublímite que considere por encima del 20% del valor asegurado de la condición básica</t>
  </si>
  <si>
    <t xml:space="preserve">                                                                                                                                Quien no mejore el sublímite básico obtendrá cero (0) puntos.</t>
  </si>
  <si>
    <t>SUBTOTAL RESPONSABILIDAD CIVIL EXTRACONTRACTUAL POR PLO</t>
  </si>
  <si>
    <t xml:space="preserve">PÓLIZA RESPONSABILIDAD CIVIL SERVIDORES PUBLICOS </t>
  </si>
  <si>
    <t>Se otorgará el puntaje de 2 puntos señalado al proponente que ofrezca amparar los gastos de defensa en procesos penales mediante el pago directo al abogado y no mediante reembolso al finalizar el proceso. En el evento en que se condene al funcionario asegurado a título de dolo, la aseguradora podrá repetir en contra del funcionario por los valores pagados por tal concepto.</t>
  </si>
  <si>
    <t>Quien otorgue esta condición obtendra 1 puntos así:  Investigaciones internas: $ 6.000.000 evento/ máximo 2 eventos por funcionario sin exceder el sub limite de gastos de defensa, quien no la otorgue no obtendra puntaje.</t>
  </si>
  <si>
    <t>INCREMENTO DEL LÍMITE BÁSICO de $2.000.000.000 evento/vigencia, calificado por fórmula abierta (máximo 5 puntos):</t>
  </si>
  <si>
    <t xml:space="preserve">                                                                                                                                               El oferente podrá ofrecer el límite adicional que considere.</t>
  </si>
  <si>
    <t>El límite adicional forma parte del valor asegurado y no incrementa el sublímite de gastos de defensa, que se califica por separado.</t>
  </si>
  <si>
    <t>Incremento del sublímite básico para la cobertura de GASTOS DE DEFENSA, calificado por fórmula abierta (máximo 7 puntos). El oferente podrá ofrecer el valor adicional que considere:</t>
  </si>
  <si>
    <t>No ofrecimiento de valor adicional: cero (0) puntos.</t>
  </si>
  <si>
    <t>El valor adicional forma parte del valor asegurado de la póliza y no en adición a este.</t>
  </si>
  <si>
    <t>Cobertura de procesos iniciados en vigencia de la póliza por decisiones de gestión adoptadas durante el periodo de retroactividad contratado, que hayan sido debatidas en procesos previos al inicio de la vigencia contratada, constituyendo un solo siniestro la reclamación o serie de reclamaciones debidas a un mismo acto incorrecto o serie relacionada de actos incorrectos, con independencia del número de reclamantes, investigaciones formuladas o de funcionarios asegurados intervenientes y responsables.   
Bajo esta cláusula queda expresamente convenido que se cubren los gastos de defensa y demás amparos procedentes,cuando ellos se causen en procesos iniciados y notificados por primera vez en vigencia de la póliza, siempre que estos se hubiesen originado en decisiones de gestión adoptadas en el periodo de retroactividad contratado y aunque tales decisiones hayan sido debatidas en otros procesos adelantados por otras autoridades con anterioridad a la vigencia. se otorgará 2 puntos</t>
  </si>
  <si>
    <t>SUBTOTAL RESPONSABILIDAD CIVIL SERVIDORES PUBLICOS</t>
  </si>
  <si>
    <t>CONDICIONES COMPLEMENTARIAS</t>
  </si>
  <si>
    <t>PÓLIZA MULTIRIESGO O TODO RIESGO DAÑOS MATERIALES</t>
  </si>
  <si>
    <t xml:space="preserve">Quien otorgue cobertura para cimentación sublimitada al 25% del valor de reconstrucción de los edificios se otorgará 1 punto al puntaje al proponente que otorgue esta condición y al que no se calificará con cero </t>
  </si>
  <si>
    <t>Equipos electrónicos móviles y portátiles, contenidos en cualquier dependencia (la condición básica otorga $700.000.000 evento/vigencia). Se otorgará un máximo de 1,5 puntos al proponente que mejore el sublímite así:</t>
  </si>
  <si>
    <t>$850.000.000 evento/vigencia, sin relación detallada: 1 punto.</t>
  </si>
  <si>
    <t>$1.000.000.000 evento/vigencia, sin relación detallada: 1,5 puntos.</t>
  </si>
  <si>
    <t>Quien no mejore el sublímite básico obtendrá cero (0) puntos. Los valores indicados incluyen el sublímite básico.</t>
  </si>
  <si>
    <t>Incremento en costos de operación en exceso del sublímite básico de $500.000.000 mensuales, sin cobro de prima adicional (máximo 3 puntos), así:</t>
  </si>
  <si>
    <t>Quien otorgue $150.000.000 adicionales al sublímite básico obtendrá 1 puntos.</t>
  </si>
  <si>
    <t>Quien otorgue $250.000.000 adicionales al sublímite básico obtendrá 2 puntos.</t>
  </si>
  <si>
    <t>Quien no otorgue sublímite adicional obtendrá cero (0) puntos.</t>
  </si>
  <si>
    <t>INDEMNIZACIÓN PARA PÉRDIDAS TOTALES SIN APLICACIÓN DE DEMÉRITO POR USO, sin límite de fecha de adquisición de los bienes, PARA MAQUINARIA Y EQUIPOS ELÉCTRICOS Y ELECTRÓNICOS, en sustitución de la tabla de demérito de la condición básica. Obtendrá 5 puntos.</t>
  </si>
  <si>
    <t>SUBTOTAL TODO RIESGO DAÑOS MATERIALES</t>
  </si>
  <si>
    <t xml:space="preserve">PÓLIZAS AUTOMOVILES </t>
  </si>
  <si>
    <t>Amparo automático para nuevos vehículos, cero kilómetros o usados (la condición básica otorga $1.100.000.000 por vehículo con aviso de 90 días), calificado por fórmula abierta (máximo 5 puntos):</t>
  </si>
  <si>
    <t xml:space="preserve">                                                                                                                                          Con aviso a 90 días. Quien no mejore el límite básico obtendrá cero (0) puntos.</t>
  </si>
  <si>
    <t>Los ofrecimientos iguales o inferiores al límite básico de $1.100.000.000 por vehículo no otorgan puntaje.</t>
  </si>
  <si>
    <t>COBERTURA DE ACCESORIOS (la condición básica otorga $50.000.000 por vehículo con aviso de 30 días). El oferente podrá ofrecer el valor adicional que considere:</t>
  </si>
  <si>
    <t>Responsabilidad Civil Extracontractual para automóviles y/o motocicletas EN EXCESO Y/O RC COMPLEMENTARIO a los límites básicos ($1.000.000.000 / $1.000.000.000 / $2.000.000.000), máximo 2 puntos. Quien no la otorgue no recibirá puntaje y se entiende que ofreció las condiciones básicas:</t>
  </si>
  <si>
    <t>$250.000.000 / $250.000.000 / $500.000.000 adicionales a los límites básicos: 1 punto.</t>
  </si>
  <si>
    <t>$500.000.000 / $500.000.000 / $1.000.000.000 adicionales a los límites básicos: 2 puntos.</t>
  </si>
  <si>
    <t>Amparo automático de vehículos omitidos en la relación inicial (la condición básica otorga 30 días):</t>
  </si>
  <si>
    <t>Quien otorgue 80 días, con cobro de prima adicional, recibirá 1 puntos.</t>
  </si>
  <si>
    <t>Quien otorgue 90 días, con cobro de prima adicional, recibirá 2 puntos.</t>
  </si>
  <si>
    <t>SUBTOTAL AUTOMOVILES</t>
  </si>
  <si>
    <t>PÓLIZA TODO RIESGO EQUIPO Y MAQUINARIA</t>
  </si>
  <si>
    <t>ELEMENTOS DAÑADOS Y GASTADOS: 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Sublímite de $650.000.000 Se dará puntaje de 2 puntos a quien otorgue, quien no lo otorgue no recibira puntaje y se entiende que dio las condiciones basicas</t>
  </si>
  <si>
    <t xml:space="preserve">Quien otorgue cero (0) deducible para todas y cada una de las coberturas de la poliza todo riesgo equipo y maquinaria, se otorgara puntaje de  2,5 puntos </t>
  </si>
  <si>
    <t>BIENES BAJO CUIDADO, TENENCIA, CONTROL Y CUSTODIA (la condición básica otorga $600.000.000), calificado por fórmula abierta (máximo 3 puntos). El oferente podrá ofrecer el sublímite adicional que considere.</t>
  </si>
  <si>
    <t>Se otorgarán 3,5 puntos al proponente que ofrezca un sublímite adicional de $200.000.000 al básico de $400.000.000 para EXTENSIÓN DE RESPONSABILIDAD CIVIL CUANDO EL EQUIPO O MAQUINARIA NO ESTÉ SIENDO CONDUCIDO.</t>
  </si>
  <si>
    <t>SUBTOTAL DE EQUIPO Y MAQUINARIA</t>
  </si>
  <si>
    <t>RC EN EXCESO DE LA PÓLIZA E&amp;M</t>
  </si>
  <si>
    <t>Ofrecimiento de límite adicional al básico de $3.500.000.000 evento/vigencia, calificado por fórmula abierta (máximo 3 puntos):</t>
  </si>
  <si>
    <t xml:space="preserve"> El oferente podrá ofrecer el límite adicional que considere.</t>
  </si>
  <si>
    <t>Quien no ofrezca límite adicional obtendrá cero (0) puntos.</t>
  </si>
  <si>
    <t>CONTRATISTAS Y SUBCONTRATISTAS INDEPENDIENTES: quien otorgue un sublímite del 80% del valor asegurado evento/vigencia (la condición básica otorga 60%) obtendrá 1 puntos; quien no lo otorgue obtendrá cero (0) puntos.</t>
  </si>
  <si>
    <t>RESPONSABILIDAD CIVIL CRUZADA: se otorgarán 2 puntos a quien otorgue un sublímite del 60% del valor asegurado evento/vigencia (la condición básica otorga 50%).</t>
  </si>
  <si>
    <t xml:space="preserve">Quien otorgue cero (0) deducible para todas y cada una de las coberturas de esta Póliza - obtendrá un puntaje de 3 puntos </t>
  </si>
  <si>
    <t>SUBTOTAL RC EXCESO DE PÓLIZA E&amp;M</t>
  </si>
  <si>
    <t>CONDICIONES COMPLEMENTARIAS CUMPLIMIENTO</t>
  </si>
  <si>
    <t xml:space="preserve">Se aclara que el oferente que otorgue la tasa  minima, para este grupo obtendra el mayor puntaje, el beneficiario de los puntos sera la compañía o compañías que presenten la menor oferta económica enmarcada en las tasas por amparo adjudicadas dentro de este proceso, (0,30- 1,50) incluidos impuestos municipales, gastos de expedición, más el IVA, teniendo en cuenta este criterio, la compañía adjudicataria de este proceso deberá suministrar cualquier póliza de cumplimiento y responsabilidad civil, que solicite la administración, las tasas por cada amparo incluida la rc en ningún caso podrán superar las tasas aceptadas en el desarrollo de este proceso, la compañia o compañias, que sean adjudicatarias de este proceso que para el otorgamiento de estas polizas deban condicionar a las "politicas de suscripción de la compañia", para los demas oferentes se aplicara la formula de proporcionalidad asi:                                                                                                        MENOR TASA OTORGADA  X  PUNTAJE DEL GRUPO                                                                                     TASA OTORGADA  </t>
  </si>
  <si>
    <t xml:space="preserve">NOTA: Es importante aclarar que para el calculo del puntaje , se tomara la tasa mas alta de las relacionadas en este item.   </t>
  </si>
  <si>
    <t>SUBTOTAL DE CUMPLIMIENTO</t>
  </si>
  <si>
    <t xml:space="preserve">TOTAL GRUPO I SEGUROS GENERALES </t>
  </si>
  <si>
    <t xml:space="preserve">OFERTA ECONOMICA CONDICIONES COMPLEMENTARIAS </t>
  </si>
  <si>
    <t>El oferente no podrá otorgar una vigencia de cobertura superior a la cuarta parte del plazo del contrato establecido en la condición básica, límite que para efectos del presente proceso equivale a noventa y un (91) días adicionales a los trescientos sesenta y cinco (365) días de vigencia del programa de seguros, para un máximo absoluto de cuatrocientos cincuenta y seis (456) días de cobertura.</t>
  </si>
  <si>
    <t>La oferta que supere este límite será rechazada, por cuanto una vigencia excesiva sin respaldo actuarial proporcional constituye un ofrecimiento artificialmente bajo, en los términos del artículo 2.2.1.1.2.2.4 del Decreto 1082 de 2015 y del numeral 6 del artículo 26 de la Ley 80 de 1993, lo que obliga a la Entidad a preservar el equilibrio económico del proceso y la suficiencia de las condiciones técnicas ofrecidas.</t>
  </si>
  <si>
    <t>Quien otorgue mayor vigencia en número de días superior a 365 días obtendrá el mayor puntaje para el grupo I, sin exceder la cuarta parte de la vigencia básica. Los días ofrecidos se ponderarán de acuerdo con la fórmula señalada a continuación.</t>
  </si>
  <si>
    <t>VIGENCIA DEL PROGRAMA</t>
  </si>
  <si>
    <t>FÓRMULA DE PONDERACIÓN</t>
  </si>
  <si>
    <t>PUNTAJE ASIGNADO 5 PUNTOS</t>
  </si>
  <si>
    <t>VIGENCIA OFRECIDA</t>
  </si>
  <si>
    <t>TOTAL OFERTA ECONOMICA</t>
  </si>
  <si>
    <t>PÓLIZA SEGURO DE AVIACIÓN DE AERONAVES NO TRIPULADAS</t>
  </si>
  <si>
    <t>DESCRIPCIÓN</t>
  </si>
  <si>
    <t>CASCO TODO RIESGO TODA Y CADA PÉRDIDA: quien otorgue deducible del 5% obtendrá 5 puntos; quien otorgue el amparo sin deducible obtendrá 15 puntos.</t>
  </si>
  <si>
    <t>RESPONSABILIDAD CIVIL EXTRACONTRACTUAL (la condición básica fija deducible de USD 200 cada pérdida): quien otorgue el amparo sin deducible obtendrá 12 puntos.</t>
  </si>
  <si>
    <t xml:space="preserve">LÍMITE ADICIONAL DE RESPONSABILIDAD CIVIL EXTRACONTRACTUAL al básico de COP $500.000.000 cada accidente. El oferente podrá ofrecer el límite adicional que considere:   </t>
  </si>
  <si>
    <t>AMPLIACIÓN DEL PLAZO PARA AVISO DE SINIESTRO (la condición básica otorga 30 días): quien otorgue 60 días obtendrá 3 puntos; quien otorgue 90 días obtendrá 5 puntos.</t>
  </si>
  <si>
    <t>CLÁUSULA DE REVISIÓN DE TÉRMINOS (la condición básica permite la revisión cuando la siniestralidad supere el 50%): quien otorgue la revisión de términos solo cuando la siniestralidad supere el 70% obtendrá 4 puntos.</t>
  </si>
  <si>
    <t>SUBTOTAL DE AERONAVES NO TRIPULADAS</t>
  </si>
  <si>
    <t>PÓLIZA SEGURO DE NAVEGACIÓN Y/O P&amp;I</t>
  </si>
  <si>
    <t>ANTICIPO DE INDEMNIZACIÓN: quien otorgue anticipo del 75% del valor estimado de la pérdida (la condición básica otorga 50%) obtendrá 15 puntos.</t>
  </si>
  <si>
    <t>NO APLICACIÓN DE INFRASEGURO: quien otorgue la no aplicación de la regla proporcional cuando la diferencia entre el valor asegurado y el valor asegurable no sea mayor al 20% (la condición básica otorga 10%) obtendrá 8 puntos.</t>
  </si>
  <si>
    <t>ACCIDENTES PERSONALES A TRIPULACIÓN Y/O PASAJEROS (CASCO DE BOTE): La condición básica otorga $15.000.000 por persona). El oferente podrá ofrecer el valor adicional por persona que considere. El valor ofrecido aplica por igual a tripulación y pasajeros.</t>
  </si>
  <si>
    <t>BIENES BAJO CUIDADO, TENENCIA, CONTROL Y CUSTODIA (la condición básica otorga $50.000.000 evento/vigencia), calificado por fórmula abierta (máximo 6 puntos). El oferente podrá ofrecer el sublímite adicional que considere,</t>
  </si>
  <si>
    <t>AMPARO AUTOMÁTICO DE NUEVAS EMBARCACIONES Y/O EQUIPOS (la condición básica otorga $50.000.000 por embarcación y 120 días para aviso): quien otorgue un límite de $100.000.000 por embarcación, con el mismo término de aviso, obtendrá 3.5 puntos.</t>
  </si>
  <si>
    <t>SUBTOTAL DE NAVEGACIÓN Y/O P&amp;I</t>
  </si>
  <si>
    <t>TOTAL GRUPO II</t>
  </si>
  <si>
    <t>Quien otorgue mayor vigencia en número de días superior a 365 días obtendrá el mayor puntaje para el grupo II, sin exceder la cuarta parte de la vigencia básica. Los días ofrecidos se ponderarán de acuerdo con la fórmula señalada a continuación.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</si>
</sst>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0_-;\-* #,##0.0_-;_-* \-_-;_-@"/>
  </numFmts>
  <fonts count="30" x14ac:knownFonts="1">
    <font>
      <sz val="11"/>
      <color theme="1"/>
      <name val="Calibri"/>
      <family val="2"/>
      <charset val="1"/>
    </font>
    <font>
      <sz val="9"/>
      <color theme="1"/>
      <name val="Arial"/>
      <family val="2"/>
      <charset val="1"/>
    </font>
    <font>
      <b/>
      <sz val="9"/>
      <color theme="1"/>
      <name val="Arial"/>
      <family val="2"/>
      <charset val="1"/>
    </font>
    <font>
      <b/>
      <sz val="9"/>
      <color rgb="FF000000"/>
      <name val="Arial"/>
      <family val="2"/>
      <charset val="1"/>
    </font>
    <font>
      <sz val="9"/>
      <color rgb="FF000000"/>
      <name val="Arial"/>
      <family val="2"/>
      <charset val="1"/>
    </font>
    <font>
      <sz val="8"/>
      <color theme="1"/>
      <name val="Arial"/>
      <family val="2"/>
      <charset val="1"/>
    </font>
    <font>
      <sz val="11"/>
      <color rgb="FF000000"/>
      <name val="Arial"/>
      <family val="2"/>
      <charset val="1"/>
    </font>
    <font>
      <sz val="8"/>
      <color rgb="FF000000"/>
      <name val="Arial"/>
      <family val="2"/>
      <charset val="1"/>
    </font>
    <font>
      <b/>
      <sz val="8"/>
      <name val="Arial"/>
      <family val="2"/>
      <charset val="1"/>
    </font>
    <font>
      <b/>
      <sz val="11"/>
      <color theme="1"/>
      <name val="Calibri"/>
      <family val="2"/>
      <charset val="1"/>
    </font>
    <font>
      <b/>
      <sz val="8"/>
      <color theme="1"/>
      <name val="Arial"/>
      <family val="2"/>
      <charset val="1"/>
    </font>
    <font>
      <b/>
      <sz val="10"/>
      <color theme="1"/>
      <name val="Calibri"/>
      <family val="2"/>
      <charset val="1"/>
    </font>
    <font>
      <sz val="11"/>
      <color theme="1"/>
      <name val="Arial"/>
      <family val="2"/>
      <charset val="1"/>
    </font>
    <font>
      <b/>
      <sz val="11"/>
      <color theme="1"/>
      <name val="Arial"/>
      <family val="2"/>
      <charset val="1"/>
    </font>
    <font>
      <sz val="11"/>
      <color rgb="FF0000FF"/>
      <name val="Calibri"/>
      <charset val="1"/>
    </font>
    <font>
      <b/>
      <u/>
      <sz val="8"/>
      <color theme="1"/>
      <name val="Arial"/>
      <family val="2"/>
      <charset val="1"/>
    </font>
    <font>
      <sz val="8"/>
      <color theme="1"/>
      <name val="Arial"/>
      <family val="2"/>
    </font>
    <font>
      <b/>
      <sz val="8"/>
      <color theme="1"/>
      <name val="Arial"/>
      <family val="2"/>
    </font>
    <font>
      <sz val="9"/>
      <color theme="1"/>
      <name val="Arial"/>
      <family val="2"/>
    </font>
    <font>
      <sz val="8"/>
      <color theme="1"/>
      <name val="Calibri"/>
      <family val="2"/>
      <charset val="1"/>
    </font>
    <font>
      <sz val="9"/>
      <color theme="1"/>
      <name val="Calibri"/>
      <family val="2"/>
      <charset val="1"/>
    </font>
    <font>
      <b/>
      <sz val="9"/>
      <color theme="1"/>
      <name val="Arial"/>
      <family val="2"/>
    </font>
    <font>
      <sz val="8"/>
      <color theme="1"/>
      <name val="Calibri"/>
      <family val="2"/>
    </font>
    <font>
      <sz val="10"/>
      <color theme="1"/>
      <name val="Arial Narrow"/>
      <family val="2"/>
    </font>
    <font>
      <sz val="11"/>
      <color theme="1"/>
      <name val="Arial"/>
      <family val="2"/>
    </font>
    <font>
      <b/>
      <sz val="10"/>
      <color theme="1"/>
      <name val="Arial"/>
      <family val="2"/>
      <charset val="1"/>
    </font>
    <font>
      <b/>
      <sz val="10"/>
      <color theme="1"/>
      <name val="Arial"/>
      <family val="2"/>
    </font>
    <font>
      <sz val="10"/>
      <color theme="1"/>
      <name val="Arial"/>
      <family val="2"/>
    </font>
    <font>
      <sz val="10"/>
      <color theme="1"/>
      <name val="Arial"/>
      <family val="2"/>
      <charset val="1"/>
    </font>
    <font>
      <b/>
      <sz val="11"/>
      <color theme="1"/>
      <name val="Calibri"/>
      <family val="2"/>
    </font>
  </fonts>
  <fills count="7">
    <fill>
      <patternFill patternType="none"/>
    </fill>
    <fill>
      <patternFill patternType="gray125"/>
    </fill>
    <fill>
      <patternFill patternType="solid">
        <fgColor theme="0"/>
        <bgColor rgb="FFFFFFCC"/>
      </patternFill>
    </fill>
    <fill>
      <patternFill patternType="solid">
        <fgColor theme="3" tint="0.79989013336588644"/>
        <bgColor rgb="FFD6DCE4"/>
      </patternFill>
    </fill>
    <fill>
      <patternFill patternType="solid">
        <fgColor rgb="FFD6DCE4"/>
        <bgColor rgb="FFD6DCE5"/>
      </patternFill>
    </fill>
    <fill>
      <patternFill patternType="solid">
        <fgColor theme="4" tint="0.79989013336588644"/>
        <bgColor rgb="FFD6DCE5"/>
      </patternFill>
    </fill>
    <fill>
      <patternFill patternType="solid">
        <fgColor theme="3" tint="0.79998168889431442"/>
        <bgColor indexed="64"/>
      </patternFill>
    </fill>
  </fills>
  <borders count="55">
    <border>
      <left/>
      <right/>
      <top/>
      <bottom/>
      <diagonal/>
    </border>
    <border>
      <left style="medium">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diagonal/>
    </border>
    <border>
      <left style="medium">
        <color auto="1"/>
      </left>
      <right style="thin">
        <color theme="1"/>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theme="1"/>
      </right>
      <top style="medium">
        <color theme="1"/>
      </top>
      <bottom style="medium">
        <color theme="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thin">
        <color auto="1"/>
      </top>
      <bottom/>
      <diagonal/>
    </border>
    <border>
      <left/>
      <right style="thin">
        <color auto="1"/>
      </right>
      <top style="thin">
        <color auto="1"/>
      </top>
      <bottom style="thin">
        <color auto="1"/>
      </bottom>
      <diagonal/>
    </border>
    <border>
      <left style="medium">
        <color auto="1"/>
      </left>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style="medium">
        <color auto="1"/>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theme="1"/>
      </left>
      <right style="thin">
        <color auto="1"/>
      </right>
      <top style="medium">
        <color theme="1"/>
      </top>
      <bottom/>
      <diagonal/>
    </border>
    <border>
      <left style="thin">
        <color auto="1"/>
      </left>
      <right style="thin">
        <color auto="1"/>
      </right>
      <top style="medium">
        <color theme="1"/>
      </top>
      <bottom/>
      <diagonal/>
    </border>
    <border>
      <left style="thin">
        <color auto="1"/>
      </left>
      <right style="medium">
        <color theme="1"/>
      </right>
      <top style="medium">
        <color theme="1"/>
      </top>
      <bottom/>
      <diagonal/>
    </border>
    <border>
      <left style="medium">
        <color theme="1"/>
      </left>
      <right/>
      <top/>
      <bottom style="medium">
        <color auto="1"/>
      </bottom>
      <diagonal/>
    </border>
    <border>
      <left/>
      <right style="medium">
        <color theme="1"/>
      </right>
      <top/>
      <bottom style="medium">
        <color auto="1"/>
      </bottom>
      <diagonal/>
    </border>
    <border>
      <left/>
      <right/>
      <top style="medium">
        <color auto="1"/>
      </top>
      <bottom style="medium">
        <color theme="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auto="1"/>
      </left>
      <right style="thin">
        <color auto="1"/>
      </right>
      <top style="thin">
        <color auto="1"/>
      </top>
      <bottom style="thin">
        <color theme="0"/>
      </bottom>
      <diagonal/>
    </border>
    <border>
      <left style="medium">
        <color auto="1"/>
      </left>
      <right style="thin">
        <color auto="1"/>
      </right>
      <top/>
      <bottom/>
      <diagonal/>
    </border>
    <border>
      <left style="medium">
        <color auto="1"/>
      </left>
      <right style="medium">
        <color auto="1"/>
      </right>
      <top style="medium">
        <color auto="1"/>
      </top>
      <bottom style="thin">
        <color theme="0"/>
      </bottom>
      <diagonal/>
    </border>
    <border>
      <left style="medium">
        <color theme="1"/>
      </left>
      <right/>
      <top/>
      <bottom/>
      <diagonal/>
    </border>
    <border>
      <left/>
      <right style="medium">
        <color theme="1"/>
      </right>
      <top/>
      <bottom/>
      <diagonal/>
    </border>
    <border>
      <left/>
      <right style="medium">
        <color theme="1"/>
      </right>
      <top/>
      <bottom style="medium">
        <color theme="1"/>
      </bottom>
      <diagonal/>
    </border>
    <border>
      <left style="medium">
        <color theme="1"/>
      </left>
      <right/>
      <top style="medium">
        <color theme="1"/>
      </top>
      <bottom/>
      <diagonal/>
    </border>
    <border>
      <left/>
      <right style="medium">
        <color theme="1"/>
      </right>
      <top style="medium">
        <color theme="1"/>
      </top>
      <bottom/>
      <diagonal/>
    </border>
    <border>
      <left style="medium">
        <color theme="1"/>
      </left>
      <right/>
      <top/>
      <bottom style="medium">
        <color theme="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style="thin">
        <color auto="1"/>
      </right>
      <top/>
      <bottom style="thin">
        <color auto="1"/>
      </bottom>
      <diagonal/>
    </border>
    <border>
      <left style="medium">
        <color auto="1"/>
      </left>
      <right style="thin">
        <color auto="1"/>
      </right>
      <top style="thin">
        <color theme="1"/>
      </top>
      <bottom/>
      <diagonal/>
    </border>
    <border>
      <left style="medium">
        <color auto="1"/>
      </left>
      <right style="thin">
        <color auto="1"/>
      </right>
      <top/>
      <bottom style="medium">
        <color auto="1"/>
      </bottom>
      <diagonal/>
    </border>
    <border>
      <left style="thin">
        <color indexed="64"/>
      </left>
      <right style="thin">
        <color indexed="64"/>
      </right>
      <top/>
      <bottom style="medium">
        <color indexed="64"/>
      </bottom>
      <diagonal/>
    </border>
    <border>
      <left style="thin">
        <color theme="1" tint="4.9989318521683403E-2"/>
      </left>
      <right style="thin">
        <color theme="1" tint="4.9989318521683403E-2"/>
      </right>
      <top style="thin">
        <color theme="1" tint="4.9989318521683403E-2"/>
      </top>
      <bottom style="thin">
        <color theme="1" tint="4.9989318521683403E-2"/>
      </bottom>
      <diagonal/>
    </border>
    <border>
      <left style="thin">
        <color rgb="FF000000"/>
      </left>
      <right style="thin">
        <color rgb="FF000000"/>
      </right>
      <top/>
      <bottom style="thin">
        <color rgb="FF000000"/>
      </bottom>
      <diagonal/>
    </border>
    <border>
      <left/>
      <right style="medium">
        <color auto="1"/>
      </right>
      <top style="thin">
        <color auto="1"/>
      </top>
      <bottom style="thin">
        <color auto="1"/>
      </bottom>
      <diagonal/>
    </border>
  </borders>
  <cellStyleXfs count="1">
    <xf numFmtId="0" fontId="0" fillId="0" borderId="0"/>
  </cellStyleXfs>
  <cellXfs count="230">
    <xf numFmtId="0" fontId="0" fillId="0" borderId="0" xfId="0"/>
    <xf numFmtId="0" fontId="1" fillId="2" borderId="0" xfId="0" applyFont="1" applyFill="1"/>
    <xf numFmtId="0" fontId="2" fillId="2" borderId="0" xfId="0" applyFont="1" applyFill="1" applyAlignment="1">
      <alignment horizontal="center"/>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2" borderId="2" xfId="0" applyFont="1" applyFill="1" applyBorder="1" applyAlignment="1">
      <alignment vertical="center" wrapText="1"/>
    </xf>
    <xf numFmtId="0" fontId="3" fillId="2" borderId="3" xfId="0" applyFont="1" applyFill="1" applyBorder="1" applyAlignment="1">
      <alignment horizontal="center" vertical="center" wrapText="1"/>
    </xf>
    <xf numFmtId="0" fontId="4" fillId="2" borderId="2" xfId="0" applyFont="1" applyFill="1" applyBorder="1" applyAlignment="1">
      <alignment vertical="center" wrapText="1"/>
    </xf>
    <xf numFmtId="164" fontId="4" fillId="2" borderId="3" xfId="0" applyNumberFormat="1" applyFont="1" applyFill="1" applyBorder="1" applyAlignment="1">
      <alignment horizontal="center" vertical="center" wrapText="1"/>
    </xf>
    <xf numFmtId="0" fontId="4" fillId="2" borderId="3" xfId="0" applyFont="1" applyFill="1" applyBorder="1" applyAlignment="1">
      <alignment horizontal="center" vertical="center" wrapText="1"/>
    </xf>
    <xf numFmtId="0" fontId="3" fillId="3" borderId="4" xfId="0" applyFont="1" applyFill="1" applyBorder="1" applyAlignment="1">
      <alignment vertical="center" wrapText="1"/>
    </xf>
    <xf numFmtId="164" fontId="3" fillId="3" borderId="5" xfId="0" applyNumberFormat="1" applyFont="1" applyFill="1" applyBorder="1" applyAlignment="1">
      <alignment horizontal="center" vertical="center" wrapText="1"/>
    </xf>
    <xf numFmtId="0" fontId="2" fillId="2" borderId="0" xfId="0" applyFont="1" applyFill="1" applyAlignment="1">
      <alignment horizontal="center" vertical="center"/>
    </xf>
    <xf numFmtId="0" fontId="3" fillId="3" borderId="6" xfId="0" applyFont="1" applyFill="1" applyBorder="1" applyAlignment="1">
      <alignment horizontal="left" vertical="center" wrapText="1"/>
    </xf>
    <xf numFmtId="0" fontId="3" fillId="3" borderId="7"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3" fillId="3" borderId="4" xfId="0" applyFont="1" applyFill="1" applyBorder="1" applyAlignment="1">
      <alignment horizontal="left" vertical="center" wrapText="1"/>
    </xf>
    <xf numFmtId="3" fontId="3" fillId="3" borderId="5" xfId="0" applyNumberFormat="1" applyFont="1" applyFill="1" applyBorder="1" applyAlignment="1">
      <alignment horizontal="center" vertical="center" wrapText="1"/>
    </xf>
    <xf numFmtId="0" fontId="1" fillId="2" borderId="0" xfId="0" applyFont="1" applyFill="1" applyAlignment="1">
      <alignment horizontal="left" vertical="center" wrapText="1"/>
    </xf>
    <xf numFmtId="0" fontId="2" fillId="2" borderId="0" xfId="0" applyFont="1" applyFill="1" applyAlignment="1">
      <alignment horizontal="center" vertical="center" wrapText="1"/>
    </xf>
    <xf numFmtId="0" fontId="3" fillId="4" borderId="6" xfId="0" applyFont="1" applyFill="1" applyBorder="1" applyAlignment="1">
      <alignment horizontal="left" vertical="center" wrapText="1"/>
    </xf>
    <xf numFmtId="0" fontId="3" fillId="4" borderId="7" xfId="0" applyFont="1" applyFill="1" applyBorder="1" applyAlignment="1">
      <alignment horizontal="center" vertical="center" wrapText="1"/>
    </xf>
    <xf numFmtId="0" fontId="4" fillId="2" borderId="8" xfId="0" applyFont="1" applyFill="1" applyBorder="1" applyAlignment="1">
      <alignment horizontal="left" vertical="center" wrapText="1"/>
    </xf>
    <xf numFmtId="0" fontId="3" fillId="3" borderId="5" xfId="0" applyFont="1" applyFill="1" applyBorder="1" applyAlignment="1">
      <alignment horizontal="center" vertical="center" wrapText="1"/>
    </xf>
    <xf numFmtId="0" fontId="2" fillId="2" borderId="0" xfId="0" applyFont="1" applyFill="1" applyAlignment="1">
      <alignment wrapText="1"/>
    </xf>
    <xf numFmtId="0" fontId="4" fillId="2" borderId="4" xfId="0" applyFont="1" applyFill="1" applyBorder="1" applyAlignment="1">
      <alignment horizontal="left" vertical="center" wrapText="1"/>
    </xf>
    <xf numFmtId="0" fontId="4" fillId="2" borderId="5" xfId="0" applyFont="1" applyFill="1" applyBorder="1" applyAlignment="1">
      <alignment horizontal="center" vertical="center" wrapText="1"/>
    </xf>
    <xf numFmtId="0" fontId="3" fillId="4" borderId="9" xfId="0" applyFont="1" applyFill="1" applyBorder="1" applyAlignment="1">
      <alignment horizontal="left"/>
    </xf>
    <xf numFmtId="1" fontId="3" fillId="4" borderId="10" xfId="0" applyNumberFormat="1" applyFont="1" applyFill="1" applyBorder="1" applyAlignment="1">
      <alignment horizontal="center"/>
    </xf>
    <xf numFmtId="0" fontId="3" fillId="0" borderId="9" xfId="0" applyFont="1" applyBorder="1" applyAlignment="1">
      <alignment horizontal="left"/>
    </xf>
    <xf numFmtId="3" fontId="3" fillId="4" borderId="11" xfId="0" applyNumberFormat="1" applyFont="1" applyFill="1" applyBorder="1" applyAlignment="1">
      <alignment horizontal="center"/>
    </xf>
    <xf numFmtId="0" fontId="0" fillId="2" borderId="0" xfId="0" applyFill="1"/>
    <xf numFmtId="0" fontId="5" fillId="2" borderId="0" xfId="0" applyFont="1" applyFill="1"/>
    <xf numFmtId="0" fontId="6" fillId="2" borderId="0" xfId="0" applyFont="1" applyFill="1"/>
    <xf numFmtId="0" fontId="7" fillId="2" borderId="0" xfId="0" applyFont="1" applyFill="1"/>
    <xf numFmtId="0" fontId="6" fillId="2" borderId="0" xfId="0" applyFont="1" applyFill="1" applyAlignment="1">
      <alignment wrapText="1"/>
    </xf>
    <xf numFmtId="0" fontId="5" fillId="2" borderId="12" xfId="0" applyFont="1" applyFill="1" applyBorder="1"/>
    <xf numFmtId="0" fontId="0" fillId="2" borderId="0" xfId="0" applyFill="1" applyAlignment="1">
      <alignment vertical="center"/>
    </xf>
    <xf numFmtId="0" fontId="9" fillId="3" borderId="12" xfId="0" applyFont="1" applyFill="1" applyBorder="1"/>
    <xf numFmtId="0" fontId="10" fillId="3" borderId="12" xfId="0" applyFont="1" applyFill="1" applyBorder="1" applyAlignment="1">
      <alignment horizontal="center"/>
    </xf>
    <xf numFmtId="0" fontId="9" fillId="0" borderId="12" xfId="0" applyFont="1" applyBorder="1"/>
    <xf numFmtId="0" fontId="10" fillId="0" borderId="12" xfId="0" applyFont="1" applyBorder="1" applyAlignment="1">
      <alignment horizontal="center"/>
    </xf>
    <xf numFmtId="0" fontId="5" fillId="2" borderId="12" xfId="0" applyFont="1" applyFill="1" applyBorder="1" applyAlignment="1">
      <alignment horizontal="center" vertical="center"/>
    </xf>
    <xf numFmtId="0" fontId="5" fillId="2" borderId="12" xfId="0" applyFont="1" applyFill="1" applyBorder="1" applyAlignment="1">
      <alignment vertical="center" wrapText="1"/>
    </xf>
    <xf numFmtId="0" fontId="11" fillId="2" borderId="12" xfId="0" applyFont="1" applyFill="1" applyBorder="1" applyAlignment="1">
      <alignment horizontal="left" vertical="center" wrapText="1"/>
    </xf>
    <xf numFmtId="0" fontId="9" fillId="3" borderId="12" xfId="0" applyFont="1" applyFill="1" applyBorder="1" applyAlignment="1">
      <alignment horizontal="center" vertical="center" wrapText="1"/>
    </xf>
    <xf numFmtId="0" fontId="10" fillId="3" borderId="12" xfId="0" applyFont="1" applyFill="1" applyBorder="1" applyAlignment="1">
      <alignment horizontal="center" vertical="center"/>
    </xf>
    <xf numFmtId="0" fontId="12" fillId="2" borderId="0" xfId="0" applyFont="1" applyFill="1"/>
    <xf numFmtId="0" fontId="12" fillId="2" borderId="0" xfId="0" applyFont="1" applyFill="1" applyAlignment="1">
      <alignment horizontal="center"/>
    </xf>
    <xf numFmtId="0" fontId="12" fillId="2" borderId="18" xfId="0" applyFont="1" applyFill="1" applyBorder="1"/>
    <xf numFmtId="0" fontId="12" fillId="2" borderId="19" xfId="0" applyFont="1" applyFill="1" applyBorder="1" applyAlignment="1">
      <alignment horizontal="center"/>
    </xf>
    <xf numFmtId="0" fontId="13" fillId="3" borderId="17" xfId="0" applyFont="1" applyFill="1" applyBorder="1"/>
    <xf numFmtId="0" fontId="13" fillId="3" borderId="29" xfId="0" applyFont="1" applyFill="1" applyBorder="1"/>
    <xf numFmtId="0" fontId="13" fillId="3" borderId="12" xfId="0" applyFont="1" applyFill="1" applyBorder="1" applyAlignment="1">
      <alignment horizontal="center"/>
    </xf>
    <xf numFmtId="0" fontId="13" fillId="3" borderId="12" xfId="0" applyFont="1" applyFill="1" applyBorder="1"/>
    <xf numFmtId="0" fontId="10" fillId="0" borderId="12" xfId="0" applyFont="1" applyBorder="1" applyAlignment="1">
      <alignment horizontal="center" vertical="center" wrapText="1"/>
    </xf>
    <xf numFmtId="0" fontId="14" fillId="2" borderId="0" xfId="0" applyFont="1" applyFill="1"/>
    <xf numFmtId="165" fontId="8" fillId="0" borderId="0" xfId="0" applyNumberFormat="1" applyFont="1"/>
    <xf numFmtId="0" fontId="5" fillId="2" borderId="12" xfId="0" applyFont="1" applyFill="1" applyBorder="1" applyAlignment="1">
      <alignment horizontal="center" vertical="center" wrapText="1"/>
    </xf>
    <xf numFmtId="0" fontId="12" fillId="2" borderId="30" xfId="0" applyFont="1" applyFill="1" applyBorder="1"/>
    <xf numFmtId="0" fontId="12" fillId="2" borderId="30" xfId="0" applyFont="1" applyFill="1" applyBorder="1" applyAlignment="1">
      <alignment horizontal="center"/>
    </xf>
    <xf numFmtId="0" fontId="13" fillId="3" borderId="30" xfId="0" applyFont="1" applyFill="1" applyBorder="1"/>
    <xf numFmtId="0" fontId="13" fillId="3" borderId="30" xfId="0" applyFont="1" applyFill="1" applyBorder="1" applyAlignment="1">
      <alignment horizontal="center"/>
    </xf>
    <xf numFmtId="0" fontId="10" fillId="0" borderId="30" xfId="0" applyFont="1" applyBorder="1" applyAlignment="1">
      <alignment horizontal="center" vertical="center" wrapText="1"/>
    </xf>
    <xf numFmtId="0" fontId="13" fillId="0" borderId="30" xfId="0" applyFont="1" applyBorder="1" applyAlignment="1">
      <alignment horizontal="justify" vertical="center" wrapText="1"/>
    </xf>
    <xf numFmtId="0" fontId="17" fillId="3" borderId="2" xfId="0" applyFont="1" applyFill="1" applyBorder="1" applyAlignment="1">
      <alignment vertical="center" wrapText="1"/>
    </xf>
    <xf numFmtId="0" fontId="17" fillId="3" borderId="30"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17" fillId="0" borderId="2" xfId="0" applyFont="1" applyBorder="1" applyAlignment="1">
      <alignment vertical="center" wrapText="1"/>
    </xf>
    <xf numFmtId="0" fontId="5" fillId="0" borderId="3" xfId="0" applyFont="1" applyBorder="1" applyAlignment="1">
      <alignment vertical="center" wrapText="1"/>
    </xf>
    <xf numFmtId="0" fontId="16" fillId="0" borderId="2" xfId="0" applyFont="1" applyBorder="1" applyAlignment="1">
      <alignment horizontal="left" vertical="center" wrapText="1"/>
    </xf>
    <xf numFmtId="0" fontId="16" fillId="0" borderId="30" xfId="0" applyFont="1" applyBorder="1" applyAlignment="1">
      <alignment horizontal="center" vertical="center"/>
    </xf>
    <xf numFmtId="0" fontId="18" fillId="0" borderId="30" xfId="0" applyFont="1" applyBorder="1" applyAlignment="1">
      <alignment vertical="center" wrapText="1"/>
    </xf>
    <xf numFmtId="0" fontId="19" fillId="0" borderId="3" xfId="0" applyFont="1" applyBorder="1" applyAlignment="1">
      <alignment horizontal="center" vertical="center"/>
    </xf>
    <xf numFmtId="0" fontId="16" fillId="0" borderId="37" xfId="0" applyFont="1" applyBorder="1" applyAlignment="1">
      <alignment horizontal="left" vertical="center" wrapText="1"/>
    </xf>
    <xf numFmtId="0" fontId="16" fillId="0" borderId="38" xfId="0" applyFont="1" applyBorder="1" applyAlignment="1">
      <alignment horizontal="left" wrapText="1"/>
    </xf>
    <xf numFmtId="0" fontId="10" fillId="3" borderId="30"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10" fillId="3" borderId="36"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 fillId="3" borderId="12" xfId="0" applyFont="1" applyFill="1" applyBorder="1" applyAlignment="1">
      <alignment horizontal="left" vertical="center" wrapText="1"/>
    </xf>
    <xf numFmtId="0" fontId="5" fillId="0" borderId="12" xfId="0" applyFont="1" applyBorder="1" applyAlignment="1">
      <alignment horizontal="center" vertical="center"/>
    </xf>
    <xf numFmtId="0" fontId="0" fillId="2" borderId="12" xfId="0" applyFill="1" applyBorder="1"/>
    <xf numFmtId="0" fontId="16" fillId="0" borderId="12" xfId="0" applyFont="1" applyBorder="1" applyAlignment="1">
      <alignment vertical="center" wrapText="1"/>
    </xf>
    <xf numFmtId="0" fontId="5" fillId="0" borderId="12" xfId="0" applyFont="1" applyBorder="1" applyAlignment="1">
      <alignment horizontal="center" vertical="center" wrapText="1"/>
    </xf>
    <xf numFmtId="0" fontId="16" fillId="0" borderId="12" xfId="0" applyFont="1" applyBorder="1" applyAlignment="1">
      <alignment wrapText="1"/>
    </xf>
    <xf numFmtId="0" fontId="16" fillId="0" borderId="12" xfId="0" applyFont="1" applyBorder="1" applyAlignment="1">
      <alignment horizontal="center" vertical="center"/>
    </xf>
    <xf numFmtId="0" fontId="16" fillId="0" borderId="12" xfId="0" applyFont="1" applyBorder="1" applyAlignment="1">
      <alignment horizontal="center" vertical="center" wrapText="1"/>
    </xf>
    <xf numFmtId="0" fontId="16" fillId="2" borderId="12" xfId="0" applyFont="1" applyFill="1" applyBorder="1" applyAlignment="1">
      <alignment vertical="center" wrapText="1"/>
    </xf>
    <xf numFmtId="0" fontId="17" fillId="3" borderId="12" xfId="0" applyFont="1" applyFill="1" applyBorder="1" applyAlignment="1">
      <alignment horizontal="center"/>
    </xf>
    <xf numFmtId="0" fontId="0" fillId="3" borderId="12" xfId="0" applyFill="1" applyBorder="1"/>
    <xf numFmtId="0" fontId="2" fillId="3" borderId="12" xfId="0" applyFont="1" applyFill="1" applyBorder="1" applyAlignment="1">
      <alignment vertical="center"/>
    </xf>
    <xf numFmtId="0" fontId="5" fillId="3" borderId="12" xfId="0" applyFont="1" applyFill="1" applyBorder="1"/>
    <xf numFmtId="0" fontId="20" fillId="3" borderId="12" xfId="0" applyFont="1" applyFill="1" applyBorder="1"/>
    <xf numFmtId="0" fontId="2" fillId="3" borderId="12" xfId="0" applyFont="1" applyFill="1" applyBorder="1" applyAlignment="1">
      <alignment horizontal="center" vertical="center" wrapText="1"/>
    </xf>
    <xf numFmtId="0" fontId="10" fillId="3" borderId="12" xfId="0" applyFont="1" applyFill="1" applyBorder="1" applyAlignment="1">
      <alignment horizontal="center" vertical="center" wrapText="1"/>
    </xf>
    <xf numFmtId="0" fontId="21" fillId="3" borderId="12" xfId="0" applyFont="1" applyFill="1" applyBorder="1" applyAlignment="1">
      <alignment horizontal="center" vertical="center" wrapText="1"/>
    </xf>
    <xf numFmtId="0" fontId="21" fillId="3" borderId="12" xfId="0" applyFont="1" applyFill="1" applyBorder="1" applyAlignment="1">
      <alignment vertical="center" wrapText="1"/>
    </xf>
    <xf numFmtId="0" fontId="16" fillId="2" borderId="12" xfId="0" applyFont="1" applyFill="1" applyBorder="1" applyAlignment="1">
      <alignment horizontal="left" vertical="center" wrapText="1"/>
    </xf>
    <xf numFmtId="0" fontId="10" fillId="3" borderId="12" xfId="0" applyFont="1" applyFill="1" applyBorder="1" applyAlignment="1">
      <alignment horizontal="left" vertical="center" wrapText="1"/>
    </xf>
    <xf numFmtId="0" fontId="10" fillId="3" borderId="12" xfId="0" applyFont="1" applyFill="1" applyBorder="1" applyAlignment="1">
      <alignment vertical="center" wrapText="1"/>
    </xf>
    <xf numFmtId="0" fontId="10" fillId="2" borderId="12" xfId="0" applyFont="1" applyFill="1" applyBorder="1" applyAlignment="1">
      <alignment horizontal="center" vertical="center" wrapText="1"/>
    </xf>
    <xf numFmtId="0" fontId="5" fillId="2" borderId="12" xfId="0" applyFont="1" applyFill="1" applyBorder="1" applyAlignment="1">
      <alignment horizontal="center" wrapText="1"/>
    </xf>
    <xf numFmtId="0" fontId="17" fillId="2" borderId="12" xfId="0" applyFont="1" applyFill="1" applyBorder="1" applyAlignment="1">
      <alignment vertical="center" wrapText="1"/>
    </xf>
    <xf numFmtId="0" fontId="13" fillId="2" borderId="12" xfId="0" applyFont="1" applyFill="1" applyBorder="1" applyAlignment="1">
      <alignment vertical="center" wrapText="1"/>
    </xf>
    <xf numFmtId="0" fontId="16" fillId="2" borderId="12" xfId="0" applyFont="1" applyFill="1" applyBorder="1" applyAlignment="1">
      <alignment horizontal="center" vertical="center" wrapText="1"/>
    </xf>
    <xf numFmtId="0" fontId="13" fillId="0" borderId="12" xfId="0" applyFont="1" applyBorder="1" applyAlignment="1">
      <alignment vertical="center" wrapText="1"/>
    </xf>
    <xf numFmtId="0" fontId="10" fillId="3" borderId="12" xfId="0" applyFont="1" applyFill="1" applyBorder="1" applyAlignment="1">
      <alignment horizontal="center" wrapText="1"/>
    </xf>
    <xf numFmtId="0" fontId="17" fillId="3" borderId="12" xfId="0" applyFont="1" applyFill="1" applyBorder="1" applyAlignment="1">
      <alignment horizontal="left" vertical="center" wrapText="1"/>
    </xf>
    <xf numFmtId="0" fontId="19" fillId="0" borderId="12" xfId="0" applyFont="1" applyBorder="1"/>
    <xf numFmtId="0" fontId="19" fillId="2" borderId="12" xfId="0" applyFont="1" applyFill="1" applyBorder="1"/>
    <xf numFmtId="0" fontId="22" fillId="0" borderId="12" xfId="0" applyFont="1" applyBorder="1"/>
    <xf numFmtId="0" fontId="19" fillId="2" borderId="13" xfId="0" applyFont="1" applyFill="1" applyBorder="1" applyAlignment="1">
      <alignment horizontal="center"/>
    </xf>
    <xf numFmtId="0" fontId="19" fillId="2" borderId="14" xfId="0" applyFont="1" applyFill="1" applyBorder="1" applyAlignment="1">
      <alignment horizontal="center"/>
    </xf>
    <xf numFmtId="0" fontId="17" fillId="3" borderId="12" xfId="0" applyFont="1" applyFill="1" applyBorder="1" applyAlignment="1">
      <alignment horizontal="center" vertical="center" wrapText="1"/>
    </xf>
    <xf numFmtId="0" fontId="5" fillId="0" borderId="12" xfId="0" applyFont="1" applyBorder="1" applyAlignment="1">
      <alignment horizontal="left" vertical="center" wrapText="1"/>
    </xf>
    <xf numFmtId="0" fontId="10" fillId="0" borderId="12" xfId="0" applyFont="1" applyBorder="1" applyAlignment="1">
      <alignment vertical="center" wrapText="1"/>
    </xf>
    <xf numFmtId="0" fontId="5" fillId="2" borderId="12" xfId="0" applyFont="1" applyFill="1" applyBorder="1" applyAlignment="1">
      <alignment horizontal="left" vertical="center" wrapText="1"/>
    </xf>
    <xf numFmtId="0" fontId="16" fillId="2" borderId="13" xfId="0" applyFont="1" applyFill="1" applyBorder="1" applyAlignment="1">
      <alignment horizontal="center" vertical="center" wrapText="1"/>
    </xf>
    <xf numFmtId="0" fontId="23" fillId="0" borderId="16" xfId="0" applyFont="1" applyBorder="1" applyAlignment="1">
      <alignment horizontal="center" vertical="center" wrapText="1"/>
    </xf>
    <xf numFmtId="0" fontId="17" fillId="3" borderId="12" xfId="0" applyFont="1" applyFill="1" applyBorder="1" applyAlignment="1">
      <alignment vertical="center" wrapText="1"/>
    </xf>
    <xf numFmtId="0" fontId="5" fillId="0" borderId="10" xfId="0" applyFont="1" applyBorder="1" applyAlignment="1">
      <alignment horizontal="center" vertical="center" wrapText="1"/>
    </xf>
    <xf numFmtId="0" fontId="23" fillId="0" borderId="12" xfId="0" applyFont="1" applyBorder="1" applyAlignment="1">
      <alignment horizontal="center" vertical="center" wrapText="1"/>
    </xf>
    <xf numFmtId="0" fontId="5" fillId="2" borderId="14" xfId="0" applyFont="1" applyFill="1" applyBorder="1" applyAlignment="1">
      <alignment horizontal="left" vertical="center" wrapText="1"/>
    </xf>
    <xf numFmtId="0" fontId="5" fillId="2" borderId="14" xfId="0" applyFont="1" applyFill="1" applyBorder="1" applyAlignment="1">
      <alignment horizontal="center" vertical="center" wrapText="1"/>
    </xf>
    <xf numFmtId="0" fontId="19" fillId="2" borderId="12" xfId="0" applyFont="1" applyFill="1" applyBorder="1" applyAlignment="1">
      <alignment horizontal="center" wrapText="1"/>
    </xf>
    <xf numFmtId="0" fontId="17" fillId="2" borderId="12" xfId="0" applyFont="1" applyFill="1" applyBorder="1" applyAlignment="1">
      <alignment horizontal="center" vertical="center" wrapText="1"/>
    </xf>
    <xf numFmtId="0" fontId="16" fillId="3" borderId="12" xfId="0" applyFont="1" applyFill="1" applyBorder="1" applyAlignment="1">
      <alignment vertical="center" wrapText="1"/>
    </xf>
    <xf numFmtId="0" fontId="5" fillId="2" borderId="12" xfId="0" applyFont="1" applyFill="1" applyBorder="1" applyAlignment="1">
      <alignment horizontal="center"/>
    </xf>
    <xf numFmtId="0" fontId="5" fillId="0" borderId="12" xfId="0" applyFont="1" applyBorder="1" applyAlignment="1">
      <alignment vertical="center" wrapText="1"/>
    </xf>
    <xf numFmtId="0" fontId="5" fillId="0" borderId="12" xfId="0" applyFont="1" applyBorder="1"/>
    <xf numFmtId="0" fontId="5" fillId="2" borderId="12" xfId="0" applyFont="1" applyFill="1" applyBorder="1" applyAlignment="1">
      <alignment wrapText="1"/>
    </xf>
    <xf numFmtId="0" fontId="5" fillId="0" borderId="12" xfId="0" applyFont="1" applyBorder="1" applyAlignment="1">
      <alignment horizontal="center"/>
    </xf>
    <xf numFmtId="0" fontId="5" fillId="0" borderId="12" xfId="0" applyFont="1" applyBorder="1" applyAlignment="1">
      <alignment horizontal="center" wrapText="1"/>
    </xf>
    <xf numFmtId="0" fontId="16" fillId="2" borderId="12" xfId="0" applyFont="1" applyFill="1" applyBorder="1" applyAlignment="1">
      <alignment horizontal="left" vertical="center"/>
    </xf>
    <xf numFmtId="0" fontId="5" fillId="3" borderId="12" xfId="0" applyFont="1" applyFill="1" applyBorder="1" applyAlignment="1">
      <alignment horizontal="center" vertical="center" wrapText="1"/>
    </xf>
    <xf numFmtId="0" fontId="5" fillId="3" borderId="12" xfId="0" applyFont="1" applyFill="1" applyBorder="1" applyAlignment="1">
      <alignment horizontal="center" wrapText="1"/>
    </xf>
    <xf numFmtId="0" fontId="16" fillId="0" borderId="12" xfId="0" applyFont="1" applyBorder="1"/>
    <xf numFmtId="0" fontId="16" fillId="0" borderId="12" xfId="0" applyFont="1" applyBorder="1" applyAlignment="1">
      <alignment horizontal="center"/>
    </xf>
    <xf numFmtId="0" fontId="16" fillId="2" borderId="12" xfId="0" applyFont="1" applyFill="1" applyBorder="1"/>
    <xf numFmtId="0" fontId="10" fillId="3" borderId="12" xfId="0" applyFont="1" applyFill="1" applyBorder="1" applyAlignment="1">
      <alignment wrapText="1"/>
    </xf>
    <xf numFmtId="0" fontId="16" fillId="0" borderId="12" xfId="0" applyFont="1" applyBorder="1" applyAlignment="1">
      <alignment horizontal="left" vertical="center" wrapText="1"/>
    </xf>
    <xf numFmtId="0" fontId="0" fillId="0" borderId="12" xfId="0" applyBorder="1"/>
    <xf numFmtId="0" fontId="9" fillId="5" borderId="17" xfId="0" applyFont="1" applyFill="1" applyBorder="1"/>
    <xf numFmtId="165" fontId="17" fillId="5" borderId="12" xfId="0" applyNumberFormat="1" applyFont="1" applyFill="1" applyBorder="1"/>
    <xf numFmtId="0" fontId="16" fillId="2" borderId="12" xfId="0" applyFont="1" applyFill="1" applyBorder="1" applyAlignment="1">
      <alignment wrapText="1"/>
    </xf>
    <xf numFmtId="0" fontId="19" fillId="2" borderId="20" xfId="0" applyFont="1" applyFill="1" applyBorder="1" applyAlignment="1">
      <alignment horizontal="center"/>
    </xf>
    <xf numFmtId="0" fontId="16" fillId="0" borderId="15" xfId="0" applyFont="1" applyBorder="1" applyAlignment="1">
      <alignment wrapText="1"/>
    </xf>
    <xf numFmtId="0" fontId="16" fillId="0" borderId="12" xfId="0" applyFont="1" applyBorder="1" applyAlignment="1">
      <alignment vertical="top" wrapText="1"/>
    </xf>
    <xf numFmtId="0" fontId="10" fillId="6" borderId="12" xfId="0" applyFont="1" applyFill="1" applyBorder="1" applyAlignment="1">
      <alignment horizontal="left" vertical="center" wrapText="1"/>
    </xf>
    <xf numFmtId="0" fontId="10" fillId="6" borderId="12" xfId="0" applyFont="1" applyFill="1" applyBorder="1" applyAlignment="1">
      <alignment vertical="center" wrapText="1"/>
    </xf>
    <xf numFmtId="0" fontId="16" fillId="0" borderId="12" xfId="0" applyFont="1" applyBorder="1" applyAlignment="1">
      <alignment horizontal="left" vertical="top" wrapText="1"/>
    </xf>
    <xf numFmtId="0" fontId="16" fillId="0" borderId="14" xfId="0" applyFont="1" applyBorder="1" applyAlignment="1">
      <alignment wrapText="1"/>
    </xf>
    <xf numFmtId="0" fontId="16" fillId="0" borderId="39" xfId="0" applyFont="1" applyBorder="1" applyAlignment="1">
      <alignment vertical="center" wrapText="1"/>
    </xf>
    <xf numFmtId="0" fontId="12" fillId="2" borderId="18" xfId="0" applyFont="1" applyFill="1" applyBorder="1" applyAlignment="1">
      <alignment horizontal="center"/>
    </xf>
    <xf numFmtId="0" fontId="12" fillId="2" borderId="19" xfId="0" applyFont="1" applyFill="1" applyBorder="1"/>
    <xf numFmtId="0" fontId="0" fillId="3" borderId="30" xfId="0" applyFill="1" applyBorder="1"/>
    <xf numFmtId="0" fontId="26" fillId="3" borderId="30" xfId="0" applyFont="1" applyFill="1" applyBorder="1" applyAlignment="1">
      <alignment horizontal="center" vertical="center" wrapText="1"/>
    </xf>
    <xf numFmtId="0" fontId="25" fillId="3" borderId="30" xfId="0" applyFont="1" applyFill="1" applyBorder="1" applyAlignment="1">
      <alignment horizontal="center" vertical="center"/>
    </xf>
    <xf numFmtId="0" fontId="25" fillId="3" borderId="30" xfId="0" applyFont="1" applyFill="1" applyBorder="1" applyAlignment="1">
      <alignment horizontal="center"/>
    </xf>
    <xf numFmtId="0" fontId="28" fillId="3" borderId="30" xfId="0" applyFont="1" applyFill="1" applyBorder="1"/>
    <xf numFmtId="0" fontId="29" fillId="5" borderId="17" xfId="0" applyFont="1" applyFill="1" applyBorder="1"/>
    <xf numFmtId="0" fontId="0" fillId="3" borderId="22" xfId="0" applyFill="1" applyBorder="1"/>
    <xf numFmtId="0" fontId="0" fillId="3" borderId="23" xfId="0" applyFill="1" applyBorder="1"/>
    <xf numFmtId="0" fontId="26" fillId="3" borderId="25" xfId="0" applyFont="1" applyFill="1" applyBorder="1" applyAlignment="1">
      <alignment horizontal="center" vertical="center" wrapText="1"/>
    </xf>
    <xf numFmtId="0" fontId="25" fillId="3" borderId="26" xfId="0" applyFont="1" applyFill="1" applyBorder="1" applyAlignment="1">
      <alignment horizontal="center" vertical="center"/>
    </xf>
    <xf numFmtId="0" fontId="25" fillId="3" borderId="14" xfId="0" applyFont="1" applyFill="1" applyBorder="1" applyAlignment="1">
      <alignment horizontal="center"/>
    </xf>
    <xf numFmtId="0" fontId="28" fillId="3" borderId="28" xfId="0" applyFont="1" applyFill="1" applyBorder="1"/>
    <xf numFmtId="0" fontId="2" fillId="3" borderId="1" xfId="0" applyFont="1" applyFill="1" applyBorder="1" applyAlignment="1">
      <alignment horizontal="center" vertical="center"/>
    </xf>
    <xf numFmtId="0" fontId="16" fillId="0" borderId="46" xfId="0" applyFont="1" applyBorder="1" applyAlignment="1">
      <alignment horizontal="center" vertical="center"/>
    </xf>
    <xf numFmtId="0" fontId="16" fillId="0" borderId="8" xfId="0" applyFont="1" applyBorder="1" applyAlignment="1">
      <alignment horizontal="left" vertical="top" wrapText="1"/>
    </xf>
    <xf numFmtId="0" fontId="17" fillId="3" borderId="50" xfId="0" applyFont="1" applyFill="1" applyBorder="1" applyAlignment="1">
      <alignment vertical="center" wrapText="1"/>
    </xf>
    <xf numFmtId="0" fontId="17" fillId="3" borderId="51" xfId="0" applyFont="1" applyFill="1" applyBorder="1" applyAlignment="1">
      <alignment horizontal="center" vertical="center" wrapText="1"/>
    </xf>
    <xf numFmtId="0" fontId="16" fillId="0" borderId="52" xfId="0" applyFont="1" applyBorder="1" applyAlignment="1">
      <alignment horizontal="left" vertical="top" wrapText="1"/>
    </xf>
    <xf numFmtId="0" fontId="16" fillId="0" borderId="52" xfId="0" applyFont="1" applyBorder="1" applyAlignment="1">
      <alignment horizontal="center" vertical="center"/>
    </xf>
    <xf numFmtId="0" fontId="16" fillId="0" borderId="53" xfId="0" applyFont="1" applyBorder="1" applyAlignment="1">
      <alignment horizontal="left" vertical="center" wrapText="1"/>
    </xf>
    <xf numFmtId="0" fontId="16" fillId="0" borderId="53" xfId="0" applyFont="1" applyBorder="1" applyAlignment="1">
      <alignment horizontal="center" vertical="center"/>
    </xf>
    <xf numFmtId="0" fontId="18" fillId="0" borderId="52" xfId="0" applyFont="1" applyBorder="1" applyAlignment="1">
      <alignment vertical="center" wrapText="1"/>
    </xf>
    <xf numFmtId="0" fontId="19" fillId="0" borderId="54" xfId="0" applyFont="1" applyBorder="1" applyAlignment="1">
      <alignment horizontal="center" vertical="center"/>
    </xf>
    <xf numFmtId="0" fontId="18" fillId="0" borderId="46" xfId="0" applyFont="1" applyBorder="1" applyAlignment="1">
      <alignment vertical="center" wrapText="1"/>
    </xf>
    <xf numFmtId="0" fontId="18" fillId="0" borderId="34" xfId="0" applyFont="1" applyBorder="1" applyAlignment="1">
      <alignment vertical="center" wrapText="1"/>
    </xf>
    <xf numFmtId="0" fontId="17" fillId="5" borderId="12" xfId="0" applyNumberFormat="1" applyFont="1" applyFill="1" applyBorder="1" applyAlignment="1">
      <alignment horizontal="center"/>
    </xf>
    <xf numFmtId="0" fontId="10" fillId="3" borderId="12" xfId="0" applyFont="1" applyFill="1" applyBorder="1" applyAlignment="1">
      <alignment horizontal="center" vertical="center" wrapText="1"/>
    </xf>
    <xf numFmtId="0" fontId="16" fillId="2" borderId="12" xfId="0" applyFont="1" applyFill="1" applyBorder="1" applyAlignment="1">
      <alignment horizontal="left" vertical="center" wrapText="1"/>
    </xf>
    <xf numFmtId="0" fontId="10" fillId="3" borderId="12" xfId="0" applyFont="1" applyFill="1" applyBorder="1" applyAlignment="1">
      <alignment horizontal="left" vertical="center" wrapText="1"/>
    </xf>
    <xf numFmtId="0" fontId="5" fillId="2" borderId="12" xfId="0" applyFont="1" applyFill="1" applyBorder="1" applyAlignment="1">
      <alignment horizontal="center" wrapText="1"/>
    </xf>
    <xf numFmtId="0" fontId="16" fillId="2" borderId="13" xfId="0" applyFont="1" applyFill="1" applyBorder="1" applyAlignment="1">
      <alignment horizontal="left" vertical="top" wrapText="1"/>
    </xf>
    <xf numFmtId="0" fontId="16" fillId="2" borderId="14" xfId="0" applyFont="1" applyFill="1" applyBorder="1" applyAlignment="1">
      <alignment horizontal="left" vertical="top"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2" xfId="0" applyFont="1" applyFill="1" applyBorder="1" applyAlignment="1">
      <alignment horizontal="left" vertical="top" wrapText="1"/>
    </xf>
    <xf numFmtId="0" fontId="5" fillId="2" borderId="12" xfId="0" applyFont="1" applyFill="1" applyBorder="1" applyAlignment="1">
      <alignment horizontal="center" vertical="center" wrapText="1"/>
    </xf>
    <xf numFmtId="0" fontId="0" fillId="2" borderId="12" xfId="0" applyFill="1" applyBorder="1" applyAlignment="1">
      <alignment horizontal="center"/>
    </xf>
    <xf numFmtId="0" fontId="10" fillId="6" borderId="12" xfId="0" applyFont="1" applyFill="1" applyBorder="1" applyAlignment="1">
      <alignment horizontal="center" vertical="center" wrapText="1"/>
    </xf>
    <xf numFmtId="0" fontId="10" fillId="0" borderId="12" xfId="0" applyFont="1" applyBorder="1" applyAlignment="1">
      <alignment horizontal="center" vertical="center" wrapText="1"/>
    </xf>
    <xf numFmtId="0" fontId="13" fillId="5" borderId="12" xfId="0" applyFont="1" applyFill="1" applyBorder="1" applyAlignment="1">
      <alignment horizontal="center"/>
    </xf>
    <xf numFmtId="0" fontId="24" fillId="2" borderId="13" xfId="0" applyFont="1" applyFill="1" applyBorder="1" applyAlignment="1">
      <alignment horizontal="left" wrapText="1"/>
    </xf>
    <xf numFmtId="0" fontId="24" fillId="2" borderId="20" xfId="0" applyFont="1" applyFill="1" applyBorder="1" applyAlignment="1">
      <alignment horizontal="left" wrapText="1"/>
    </xf>
    <xf numFmtId="0" fontId="24" fillId="2" borderId="14" xfId="0" applyFont="1" applyFill="1" applyBorder="1" applyAlignment="1">
      <alignment horizontal="left" wrapText="1"/>
    </xf>
    <xf numFmtId="0" fontId="25" fillId="3" borderId="30" xfId="0" applyFont="1" applyFill="1" applyBorder="1" applyAlignment="1">
      <alignment horizontal="center" wrapText="1"/>
    </xf>
    <xf numFmtId="0" fontId="25" fillId="3" borderId="30" xfId="0" applyFont="1" applyFill="1" applyBorder="1" applyAlignment="1">
      <alignment horizontal="center" vertical="center" wrapText="1"/>
    </xf>
    <xf numFmtId="0" fontId="26" fillId="3" borderId="30" xfId="0" applyFont="1" applyFill="1" applyBorder="1" applyAlignment="1">
      <alignment horizontal="center" vertical="center"/>
    </xf>
    <xf numFmtId="0" fontId="28" fillId="2" borderId="30" xfId="0" applyFont="1" applyFill="1" applyBorder="1" applyAlignment="1">
      <alignment horizontal="center" vertical="center" wrapText="1"/>
    </xf>
    <xf numFmtId="0" fontId="28" fillId="2" borderId="31" xfId="0" applyFont="1" applyFill="1" applyBorder="1" applyAlignment="1">
      <alignment horizontal="center"/>
    </xf>
    <xf numFmtId="0" fontId="28" fillId="2" borderId="32" xfId="0" applyFont="1" applyFill="1" applyBorder="1" applyAlignment="1">
      <alignment horizontal="center"/>
    </xf>
    <xf numFmtId="0" fontId="28" fillId="2" borderId="33" xfId="0" applyFont="1" applyFill="1" applyBorder="1" applyAlignment="1">
      <alignment horizontal="center"/>
    </xf>
    <xf numFmtId="0" fontId="28" fillId="2" borderId="34" xfId="0" applyFont="1" applyFill="1" applyBorder="1" applyAlignment="1">
      <alignment horizontal="center"/>
    </xf>
    <xf numFmtId="0" fontId="16" fillId="0" borderId="46" xfId="0" applyFont="1" applyBorder="1" applyAlignment="1">
      <alignment horizontal="center" vertical="center"/>
    </xf>
    <xf numFmtId="0" fontId="16" fillId="0" borderId="47" xfId="0" applyFont="1" applyBorder="1" applyAlignment="1">
      <alignment horizontal="center" vertical="center"/>
    </xf>
    <xf numFmtId="0" fontId="16" fillId="0" borderId="49" xfId="0" applyFont="1" applyBorder="1" applyAlignment="1">
      <alignment horizontal="left" vertical="center" wrapText="1"/>
    </xf>
    <xf numFmtId="0" fontId="16" fillId="0" borderId="48" xfId="0" applyFont="1" applyBorder="1" applyAlignment="1">
      <alignment horizontal="left" vertical="center" wrapText="1"/>
    </xf>
    <xf numFmtId="0" fontId="16" fillId="2" borderId="2" xfId="0" applyFont="1" applyFill="1" applyBorder="1" applyAlignment="1">
      <alignment horizontal="left" vertical="center" wrapText="1"/>
    </xf>
    <xf numFmtId="0" fontId="16" fillId="2" borderId="30" xfId="0" applyFont="1" applyFill="1" applyBorder="1" applyAlignment="1">
      <alignment horizontal="left" vertical="center" wrapText="1"/>
    </xf>
    <xf numFmtId="0" fontId="16" fillId="2" borderId="3" xfId="0" applyFont="1" applyFill="1" applyBorder="1" applyAlignment="1">
      <alignment horizontal="left" vertical="center" wrapText="1"/>
    </xf>
    <xf numFmtId="0" fontId="15" fillId="3" borderId="6" xfId="0" applyFont="1" applyFill="1" applyBorder="1" applyAlignment="1">
      <alignment horizontal="center" vertical="center" wrapText="1"/>
    </xf>
    <xf numFmtId="0" fontId="15" fillId="3" borderId="35" xfId="0" applyFont="1" applyFill="1" applyBorder="1" applyAlignment="1">
      <alignment horizontal="center" vertical="center" wrapText="1"/>
    </xf>
    <xf numFmtId="0" fontId="15" fillId="3" borderId="7"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30"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25" fillId="3" borderId="27" xfId="0" applyFont="1" applyFill="1" applyBorder="1" applyAlignment="1">
      <alignment horizontal="center" wrapText="1"/>
    </xf>
    <xf numFmtId="0" fontId="25" fillId="3" borderId="21" xfId="0" applyFont="1" applyFill="1" applyBorder="1" applyAlignment="1">
      <alignment horizontal="center" vertical="center" wrapText="1"/>
    </xf>
    <xf numFmtId="0" fontId="26" fillId="3" borderId="24" xfId="0" applyFont="1" applyFill="1" applyBorder="1" applyAlignment="1">
      <alignment horizontal="center" vertical="center"/>
    </xf>
    <xf numFmtId="0" fontId="28" fillId="2" borderId="10" xfId="0" applyFont="1" applyFill="1" applyBorder="1" applyAlignment="1">
      <alignment horizontal="center" vertical="center" wrapText="1"/>
    </xf>
    <xf numFmtId="0" fontId="27" fillId="2" borderId="43" xfId="0" applyFont="1" applyFill="1" applyBorder="1" applyAlignment="1">
      <alignment horizontal="center" vertical="center" wrapText="1"/>
    </xf>
    <xf numFmtId="0" fontId="27" fillId="2" borderId="44" xfId="0" applyFont="1" applyFill="1" applyBorder="1" applyAlignment="1">
      <alignment horizontal="center" vertical="center" wrapText="1"/>
    </xf>
    <xf numFmtId="0" fontId="27" fillId="2" borderId="40" xfId="0" applyFont="1" applyFill="1" applyBorder="1" applyAlignment="1">
      <alignment horizontal="center" vertical="center" wrapText="1"/>
    </xf>
    <xf numFmtId="0" fontId="27" fillId="2" borderId="41" xfId="0" applyFont="1" applyFill="1" applyBorder="1" applyAlignment="1">
      <alignment horizontal="center" vertical="center" wrapText="1"/>
    </xf>
    <xf numFmtId="0" fontId="27" fillId="2" borderId="45" xfId="0" applyFont="1" applyFill="1" applyBorder="1" applyAlignment="1">
      <alignment horizontal="center" vertical="center" wrapText="1"/>
    </xf>
    <xf numFmtId="0" fontId="27" fillId="2" borderId="4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6DCE4"/>
      <rgbColor rgb="FF808080"/>
      <rgbColor rgb="FF9999FF"/>
      <rgbColor rgb="FF993366"/>
      <rgbColor rgb="FFFFFFCC"/>
      <rgbColor rgb="FFDAE3F3"/>
      <rgbColor rgb="FF660066"/>
      <rgbColor rgb="FFFF8080"/>
      <rgbColor rgb="FF0066CC"/>
      <rgbColor rgb="FFD6DCE5"/>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55302</xdr:colOff>
      <xdr:row>26</xdr:row>
      <xdr:rowOff>87669</xdr:rowOff>
    </xdr:from>
    <xdr:ext cx="3118594" cy="217132"/>
    <mc:AlternateContent xmlns:mc="http://schemas.openxmlformats.org/markup-compatibility/2006" xmlns:a14="http://schemas.microsoft.com/office/drawing/2010/main">
      <mc:Choice Requires="a14">
        <xdr:sp macro="" textlink="">
          <xdr:nvSpPr>
            <xdr:cNvPr id="3" name="CuadroTexto 2">
              <a:extLst>
                <a:ext uri="{FF2B5EF4-FFF2-40B4-BE49-F238E27FC236}">
                  <a16:creationId xmlns:a16="http://schemas.microsoft.com/office/drawing/2014/main" id="{45D0EDA8-CE49-4B06-BDBA-5FE0D69A8084}"/>
                </a:ext>
              </a:extLst>
            </xdr:cNvPr>
            <xdr:cNvSpPr txBox="1"/>
          </xdr:nvSpPr>
          <xdr:spPr>
            <a:xfrm>
              <a:off x="466119" y="8091982"/>
              <a:ext cx="3118594"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700" b="0" i="1">
                          <a:latin typeface="Cambria Math" panose="02040503050406030204" pitchFamily="18" charset="0"/>
                        </a:rPr>
                      </m:ctrlPr>
                    </m:fPr>
                    <m:num>
                      <m:r>
                        <a:rPr lang="es-CO" sz="700" b="0" i="1">
                          <a:latin typeface="Cambria Math" panose="02040503050406030204" pitchFamily="18" charset="0"/>
                        </a:rPr>
                        <m:t>𝐿𝐼𝑀𝐼𝑇𝐸</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r>
                        <a:rPr lang="es-CO" sz="700" b="0" i="1">
                          <a:latin typeface="Cambria Math" panose="02040503050406030204" pitchFamily="18" charset="0"/>
                        </a:rPr>
                        <m:t> </m:t>
                      </m:r>
                      <m:r>
                        <a:rPr lang="es-CO" sz="700" b="0" i="1">
                          <a:latin typeface="Cambria Math" panose="02040503050406030204" pitchFamily="18" charset="0"/>
                        </a:rPr>
                        <m:t>𝑃𝑂𝑅</m:t>
                      </m:r>
                      <m:r>
                        <a:rPr lang="es-CO" sz="700" b="0" i="1">
                          <a:latin typeface="Cambria Math" panose="02040503050406030204" pitchFamily="18" charset="0"/>
                        </a:rPr>
                        <m:t> </m:t>
                      </m:r>
                      <m:r>
                        <a:rPr lang="es-CO" sz="700" b="0" i="1">
                          <a:latin typeface="Cambria Math" panose="02040503050406030204" pitchFamily="18" charset="0"/>
                        </a:rPr>
                        <m:t>𝐸𝐿</m:t>
                      </m:r>
                      <m:r>
                        <a:rPr lang="es-CO" sz="700" b="0" i="1">
                          <a:latin typeface="Cambria Math" panose="02040503050406030204" pitchFamily="18" charset="0"/>
                        </a:rPr>
                        <m:t> </m:t>
                      </m:r>
                      <m:r>
                        <a:rPr lang="es-CO" sz="700" b="0" i="1">
                          <a:latin typeface="Cambria Math" panose="02040503050406030204" pitchFamily="18" charset="0"/>
                        </a:rPr>
                        <m:t>𝑃𝑅𝑂𝑃𝑂𝑁𝐸𝑁𝑇𝐸</m:t>
                      </m:r>
                      <m:r>
                        <a:rPr lang="es-ES" sz="700" b="0" i="1">
                          <a:latin typeface="Cambria Math" panose="02040503050406030204" pitchFamily="18" charset="0"/>
                        </a:rPr>
                        <m:t> </m:t>
                      </m:r>
                    </m:num>
                    <m:den>
                      <m:r>
                        <a:rPr lang="es-ES" sz="700" b="0" i="1">
                          <a:latin typeface="Cambria Math" panose="02040503050406030204" pitchFamily="18" charset="0"/>
                        </a:rPr>
                        <m:t>𝑀𝐴𝑌𝑂𝑅</m:t>
                      </m:r>
                      <m:r>
                        <a:rPr lang="es-ES" sz="700" b="0" i="1">
                          <a:latin typeface="Cambria Math" panose="02040503050406030204" pitchFamily="18" charset="0"/>
                        </a:rPr>
                        <m:t> </m:t>
                      </m:r>
                      <m:r>
                        <a:rPr lang="es-CO" sz="700" b="0" i="1">
                          <a:latin typeface="Cambria Math" panose="02040503050406030204" pitchFamily="18" charset="0"/>
                        </a:rPr>
                        <m:t>𝐿</m:t>
                      </m:r>
                      <m:r>
                        <a:rPr lang="es-CO" sz="700" b="0" i="1">
                          <a:latin typeface="Cambria Math" panose="02040503050406030204" pitchFamily="18" charset="0"/>
                        </a:rPr>
                        <m:t>Í</m:t>
                      </m:r>
                      <m:r>
                        <a:rPr lang="es-CO" sz="700" b="0" i="1">
                          <a:latin typeface="Cambria Math" panose="02040503050406030204" pitchFamily="18" charset="0"/>
                        </a:rPr>
                        <m:t>𝑀𝐼𝑇𝐸</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r>
                        <a:rPr lang="es-ES" sz="700" b="0" i="1">
                          <a:latin typeface="Cambria Math" panose="02040503050406030204" pitchFamily="18" charset="0"/>
                        </a:rPr>
                        <m:t> </m:t>
                      </m:r>
                    </m:den>
                  </m:f>
                  <m:r>
                    <a:rPr lang="es-ES" sz="700" b="0" i="1">
                      <a:latin typeface="Cambria Math" panose="02040503050406030204" pitchFamily="18" charset="0"/>
                    </a:rPr>
                    <m:t>𝑋</m:t>
                  </m:r>
                  <m:r>
                    <a:rPr lang="es-ES" sz="700" b="0" i="1">
                      <a:latin typeface="Cambria Math" panose="02040503050406030204" pitchFamily="18" charset="0"/>
                    </a:rPr>
                    <m:t> 5 = </m:t>
                  </m:r>
                </m:oMath>
              </a14:m>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endParaRPr lang="es-CO" sz="9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3" name="CuadroTexto 2">
              <a:extLst>
                <a:ext uri="{FF2B5EF4-FFF2-40B4-BE49-F238E27FC236}">
                  <a16:creationId xmlns:a16="http://schemas.microsoft.com/office/drawing/2014/main" id="{45D0EDA8-CE49-4B06-BDBA-5FE0D69A8084}"/>
                </a:ext>
              </a:extLst>
            </xdr:cNvPr>
            <xdr:cNvSpPr txBox="1"/>
          </xdr:nvSpPr>
          <xdr:spPr>
            <a:xfrm>
              <a:off x="466119" y="8091982"/>
              <a:ext cx="3118594"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700" b="0" i="0">
                  <a:latin typeface="Cambria Math" panose="02040503050406030204" pitchFamily="18" charset="0"/>
                </a:rPr>
                <a:t>(</a:t>
              </a:r>
              <a:r>
                <a:rPr lang="es-CO" sz="700" b="0" i="0">
                  <a:latin typeface="Cambria Math" panose="02040503050406030204" pitchFamily="18" charset="0"/>
                </a:rPr>
                <a:t>𝐿𝐼𝑀𝐼𝑇𝐸 𝐴𝐷𝐼𝐶𝐼𝑂𝑁𝐴𝐿 𝑂𝐹𝑅𝐸𝐶𝐼𝐷𝑂 𝑃𝑂𝑅 𝐸𝐿 𝑃𝑅𝑂𝑃𝑂𝑁𝐸𝑁𝑇𝐸</a:t>
              </a:r>
              <a:r>
                <a:rPr lang="es-ES" sz="700" b="0" i="0">
                  <a:latin typeface="Cambria Math" panose="02040503050406030204" pitchFamily="18" charset="0"/>
                </a:rPr>
                <a:t> )/(𝑀𝐴𝑌𝑂𝑅 </a:t>
              </a:r>
              <a:r>
                <a:rPr lang="es-CO" sz="700" b="0" i="0">
                  <a:latin typeface="Cambria Math" panose="02040503050406030204" pitchFamily="18" charset="0"/>
                </a:rPr>
                <a:t>𝐿Í𝑀𝐼𝑇𝐸 𝐴𝐷𝐼𝐶𝐼𝑂𝑁𝐴𝐿 𝑂𝐹𝑅𝐸𝐶𝐼𝐷𝑂</a:t>
              </a:r>
              <a:r>
                <a:rPr lang="es-ES" sz="700" b="0" i="0">
                  <a:latin typeface="Cambria Math" panose="02040503050406030204" pitchFamily="18" charset="0"/>
                </a:rPr>
                <a:t> ) 𝑋 </a:t>
              </a:r>
              <a:r>
                <a:rPr lang="es-CO" sz="700" b="0" i="0">
                  <a:latin typeface="Cambria Math" panose="02040503050406030204" pitchFamily="18" charset="0"/>
                </a:rPr>
                <a:t>5</a:t>
              </a:r>
              <a:r>
                <a:rPr lang="es-ES" sz="700" b="0" i="0">
                  <a:latin typeface="Cambria Math" panose="02040503050406030204" pitchFamily="18" charset="0"/>
                </a:rPr>
                <a:t> = </a:t>
              </a:r>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endParaRPr lang="es-CO" sz="9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119271</xdr:colOff>
      <xdr:row>37</xdr:row>
      <xdr:rowOff>125895</xdr:rowOff>
    </xdr:from>
    <xdr:ext cx="3352799" cy="217132"/>
    <mc:AlternateContent xmlns:mc="http://schemas.openxmlformats.org/markup-compatibility/2006" xmlns:a14="http://schemas.microsoft.com/office/drawing/2010/main">
      <mc:Choice Requires="a14">
        <xdr:sp macro="" textlink="">
          <xdr:nvSpPr>
            <xdr:cNvPr id="4" name="CuadroTexto 3">
              <a:extLst>
                <a:ext uri="{FF2B5EF4-FFF2-40B4-BE49-F238E27FC236}">
                  <a16:creationId xmlns:a16="http://schemas.microsoft.com/office/drawing/2014/main" id="{BDFB8C07-57A6-47DE-89E6-22F8BDE21833}"/>
                </a:ext>
              </a:extLst>
            </xdr:cNvPr>
            <xdr:cNvSpPr txBox="1"/>
          </xdr:nvSpPr>
          <xdr:spPr>
            <a:xfrm>
              <a:off x="530088" y="12887738"/>
              <a:ext cx="3352799"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800" b="0" i="1">
                          <a:latin typeface="Cambria Math" panose="02040503050406030204" pitchFamily="18" charset="0"/>
                        </a:rPr>
                      </m:ctrlPr>
                    </m:fPr>
                    <m:num>
                      <m:r>
                        <a:rPr lang="es-CO" sz="800" b="0" i="1">
                          <a:latin typeface="Cambria Math" panose="02040503050406030204" pitchFamily="18" charset="0"/>
                        </a:rPr>
                        <m:t>𝐿𝐼𝑀𝐼𝑇𝐸</m:t>
                      </m:r>
                      <m:r>
                        <a:rPr lang="es-CO" sz="800" b="0" i="1">
                          <a:latin typeface="Cambria Math" panose="02040503050406030204" pitchFamily="18" charset="0"/>
                        </a:rPr>
                        <m:t> </m:t>
                      </m:r>
                      <m:r>
                        <a:rPr lang="es-CO" sz="800" b="0" i="1">
                          <a:latin typeface="Cambria Math" panose="02040503050406030204" pitchFamily="18" charset="0"/>
                        </a:rPr>
                        <m:t>𝐴𝐷𝐼𝐶𝐼𝑂𝑁𝐴𝐿</m:t>
                      </m:r>
                      <m:r>
                        <a:rPr lang="es-CO" sz="800" b="0" i="1">
                          <a:latin typeface="Cambria Math" panose="02040503050406030204" pitchFamily="18" charset="0"/>
                        </a:rPr>
                        <m:t> </m:t>
                      </m:r>
                      <m:r>
                        <a:rPr lang="es-CO" sz="800" b="0" i="1">
                          <a:latin typeface="Cambria Math" panose="02040503050406030204" pitchFamily="18" charset="0"/>
                        </a:rPr>
                        <m:t>𝑂𝐹𝑅𝐸𝐶𝐼𝐷𝑂</m:t>
                      </m:r>
                      <m:r>
                        <a:rPr lang="es-CO" sz="800" b="0" i="1">
                          <a:latin typeface="Cambria Math" panose="02040503050406030204" pitchFamily="18" charset="0"/>
                        </a:rPr>
                        <m:t> </m:t>
                      </m:r>
                      <m:r>
                        <a:rPr lang="es-CO" sz="800" b="0" i="1">
                          <a:latin typeface="Cambria Math" panose="02040503050406030204" pitchFamily="18" charset="0"/>
                        </a:rPr>
                        <m:t>𝑃𝑂𝑅</m:t>
                      </m:r>
                      <m:r>
                        <a:rPr lang="es-CO" sz="800" b="0" i="1">
                          <a:latin typeface="Cambria Math" panose="02040503050406030204" pitchFamily="18" charset="0"/>
                        </a:rPr>
                        <m:t> </m:t>
                      </m:r>
                      <m:r>
                        <a:rPr lang="es-CO" sz="800" b="0" i="1">
                          <a:latin typeface="Cambria Math" panose="02040503050406030204" pitchFamily="18" charset="0"/>
                        </a:rPr>
                        <m:t>𝐸𝐿</m:t>
                      </m:r>
                      <m:r>
                        <a:rPr lang="es-CO" sz="800" b="0" i="1">
                          <a:latin typeface="Cambria Math" panose="02040503050406030204" pitchFamily="18" charset="0"/>
                        </a:rPr>
                        <m:t> </m:t>
                      </m:r>
                      <m:r>
                        <a:rPr lang="es-CO" sz="800" b="0" i="1">
                          <a:latin typeface="Cambria Math" panose="02040503050406030204" pitchFamily="18" charset="0"/>
                        </a:rPr>
                        <m:t>𝑃𝑅𝑂𝑃𝑂𝑁𝐸𝑁𝑇𝐸</m:t>
                      </m:r>
                      <m:r>
                        <a:rPr lang="es-ES" sz="800" b="0" i="1">
                          <a:latin typeface="Cambria Math" panose="02040503050406030204" pitchFamily="18" charset="0"/>
                        </a:rPr>
                        <m:t> </m:t>
                      </m:r>
                    </m:num>
                    <m:den>
                      <m:r>
                        <a:rPr lang="es-ES" sz="800" b="0" i="1">
                          <a:latin typeface="Cambria Math" panose="02040503050406030204" pitchFamily="18" charset="0"/>
                        </a:rPr>
                        <m:t>𝑀𝐴𝑌𝑂𝑅</m:t>
                      </m:r>
                      <m:r>
                        <a:rPr lang="es-ES" sz="800" b="0" i="1">
                          <a:latin typeface="Cambria Math" panose="02040503050406030204" pitchFamily="18" charset="0"/>
                        </a:rPr>
                        <m:t> </m:t>
                      </m:r>
                      <m:r>
                        <a:rPr lang="es-CO" sz="800" b="0" i="1">
                          <a:latin typeface="Cambria Math" panose="02040503050406030204" pitchFamily="18" charset="0"/>
                        </a:rPr>
                        <m:t>𝐿</m:t>
                      </m:r>
                      <m:r>
                        <a:rPr lang="es-CO" sz="800" b="0" i="1">
                          <a:latin typeface="Cambria Math" panose="02040503050406030204" pitchFamily="18" charset="0"/>
                        </a:rPr>
                        <m:t>Í</m:t>
                      </m:r>
                      <m:r>
                        <a:rPr lang="es-CO" sz="800" b="0" i="1">
                          <a:latin typeface="Cambria Math" panose="02040503050406030204" pitchFamily="18" charset="0"/>
                        </a:rPr>
                        <m:t>𝑀𝐼𝑇𝐸</m:t>
                      </m:r>
                      <m:r>
                        <a:rPr lang="es-CO" sz="800" b="0" i="1">
                          <a:latin typeface="Cambria Math" panose="02040503050406030204" pitchFamily="18" charset="0"/>
                        </a:rPr>
                        <m:t> </m:t>
                      </m:r>
                      <m:r>
                        <a:rPr lang="es-CO" sz="800" b="0" i="1">
                          <a:latin typeface="Cambria Math" panose="02040503050406030204" pitchFamily="18" charset="0"/>
                        </a:rPr>
                        <m:t>𝐴𝐷𝐼𝐶𝐼𝑂𝑁𝐴𝐿</m:t>
                      </m:r>
                      <m:r>
                        <a:rPr lang="es-CO" sz="800" b="0" i="1">
                          <a:latin typeface="Cambria Math" panose="02040503050406030204" pitchFamily="18" charset="0"/>
                        </a:rPr>
                        <m:t> </m:t>
                      </m:r>
                      <m:r>
                        <a:rPr lang="es-CO" sz="800" b="0" i="1">
                          <a:latin typeface="Cambria Math" panose="02040503050406030204" pitchFamily="18" charset="0"/>
                        </a:rPr>
                        <m:t>𝑂𝐹𝑅𝐸𝐶𝐼𝐷𝑂</m:t>
                      </m:r>
                      <m:r>
                        <a:rPr lang="es-ES" sz="800" b="0" i="1">
                          <a:latin typeface="Cambria Math" panose="02040503050406030204" pitchFamily="18" charset="0"/>
                        </a:rPr>
                        <m:t> </m:t>
                      </m:r>
                    </m:den>
                  </m:f>
                  <m:r>
                    <a:rPr lang="es-ES" sz="800" b="0" i="1">
                      <a:latin typeface="Cambria Math" panose="02040503050406030204" pitchFamily="18" charset="0"/>
                    </a:rPr>
                    <m:t>𝑋</m:t>
                  </m:r>
                  <m:r>
                    <a:rPr lang="es-ES" sz="800" b="0" i="1">
                      <a:latin typeface="Cambria Math" panose="02040503050406030204" pitchFamily="18" charset="0"/>
                    </a:rPr>
                    <m:t> 5 = </m:t>
                  </m:r>
                </m:oMath>
              </a14:m>
              <a:r>
                <a:rPr lang="es-CO" sz="800" i="1">
                  <a:latin typeface="Cambria" panose="02040503050406030204" pitchFamily="18" charset="0"/>
                  <a:ea typeface="Cambria" panose="02040503050406030204" pitchFamily="18" charset="0"/>
                  <a:cs typeface="Arial" panose="020B0604020202020204" pitchFamily="34" charset="0"/>
                </a:rPr>
                <a:t>PUNTAJE DE EVALUACION</a:t>
              </a:r>
              <a:r>
                <a:rPr lang="es-CO" sz="800" i="1" baseline="0">
                  <a:latin typeface="Cambria" panose="02040503050406030204" pitchFamily="18" charset="0"/>
                  <a:ea typeface="Cambria" panose="02040503050406030204" pitchFamily="18" charset="0"/>
                  <a:cs typeface="Arial" panose="020B0604020202020204" pitchFamily="34" charset="0"/>
                </a:rPr>
                <a:t> </a:t>
              </a:r>
              <a:r>
                <a:rPr lang="es-CO" sz="800" i="1">
                  <a:latin typeface="Cambria" panose="02040503050406030204" pitchFamily="18" charset="0"/>
                  <a:ea typeface="Cambria" panose="02040503050406030204" pitchFamily="18" charset="0"/>
                  <a:cs typeface="Arial" panose="020B0604020202020204" pitchFamily="34" charset="0"/>
                </a:rPr>
                <a:t> </a:t>
              </a:r>
              <a:endParaRPr lang="es-CO" sz="10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4" name="CuadroTexto 3">
              <a:extLst>
                <a:ext uri="{FF2B5EF4-FFF2-40B4-BE49-F238E27FC236}">
                  <a16:creationId xmlns:a16="http://schemas.microsoft.com/office/drawing/2014/main" id="{BDFB8C07-57A6-47DE-89E6-22F8BDE21833}"/>
                </a:ext>
              </a:extLst>
            </xdr:cNvPr>
            <xdr:cNvSpPr txBox="1"/>
          </xdr:nvSpPr>
          <xdr:spPr>
            <a:xfrm>
              <a:off x="530088" y="12887738"/>
              <a:ext cx="3352799"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800" b="0" i="0">
                  <a:latin typeface="Cambria Math" panose="02040503050406030204" pitchFamily="18" charset="0"/>
                </a:rPr>
                <a:t>(</a:t>
              </a:r>
              <a:r>
                <a:rPr lang="es-CO" sz="800" b="0" i="0">
                  <a:latin typeface="Cambria Math" panose="02040503050406030204" pitchFamily="18" charset="0"/>
                </a:rPr>
                <a:t>𝐿𝐼𝑀𝐼𝑇𝐸 𝐴𝐷𝐼𝐶𝐼𝑂𝑁𝐴𝐿 𝑂𝐹𝑅𝐸𝐶𝐼𝐷𝑂 𝑃𝑂𝑅 𝐸𝐿 𝑃𝑅𝑂𝑃𝑂𝑁𝐸𝑁𝑇𝐸</a:t>
              </a:r>
              <a:r>
                <a:rPr lang="es-ES" sz="800" b="0" i="0">
                  <a:latin typeface="Cambria Math" panose="02040503050406030204" pitchFamily="18" charset="0"/>
                </a:rPr>
                <a:t> )/(𝑀𝐴𝑌𝑂𝑅 </a:t>
              </a:r>
              <a:r>
                <a:rPr lang="es-CO" sz="800" b="0" i="0">
                  <a:latin typeface="Cambria Math" panose="02040503050406030204" pitchFamily="18" charset="0"/>
                </a:rPr>
                <a:t>𝐿Í𝑀𝐼𝑇𝐸 𝐴𝐷𝐼𝐶𝐼𝑂𝑁𝐴𝐿 𝑂𝐹𝑅𝐸𝐶𝐼𝐷𝑂</a:t>
              </a:r>
              <a:r>
                <a:rPr lang="es-ES" sz="800" b="0" i="0">
                  <a:latin typeface="Cambria Math" panose="02040503050406030204" pitchFamily="18" charset="0"/>
                </a:rPr>
                <a:t> ) 𝑋 </a:t>
              </a:r>
              <a:r>
                <a:rPr lang="es-CO" sz="800" b="0" i="0">
                  <a:latin typeface="Cambria Math" panose="02040503050406030204" pitchFamily="18" charset="0"/>
                </a:rPr>
                <a:t>5</a:t>
              </a:r>
              <a:r>
                <a:rPr lang="es-ES" sz="800" b="0" i="0">
                  <a:latin typeface="Cambria Math" panose="02040503050406030204" pitchFamily="18" charset="0"/>
                </a:rPr>
                <a:t> = </a:t>
              </a:r>
              <a:r>
                <a:rPr lang="es-CO" sz="800" i="1">
                  <a:latin typeface="Cambria" panose="02040503050406030204" pitchFamily="18" charset="0"/>
                  <a:ea typeface="Cambria" panose="02040503050406030204" pitchFamily="18" charset="0"/>
                  <a:cs typeface="Arial" panose="020B0604020202020204" pitchFamily="34" charset="0"/>
                </a:rPr>
                <a:t>PUNTAJE DE EVALUACION</a:t>
              </a:r>
              <a:r>
                <a:rPr lang="es-CO" sz="800" i="1" baseline="0">
                  <a:latin typeface="Cambria" panose="02040503050406030204" pitchFamily="18" charset="0"/>
                  <a:ea typeface="Cambria" panose="02040503050406030204" pitchFamily="18" charset="0"/>
                  <a:cs typeface="Arial" panose="020B0604020202020204" pitchFamily="34" charset="0"/>
                </a:rPr>
                <a:t> </a:t>
              </a:r>
              <a:r>
                <a:rPr lang="es-CO" sz="800" i="1">
                  <a:latin typeface="Cambria" panose="02040503050406030204" pitchFamily="18" charset="0"/>
                  <a:ea typeface="Cambria" panose="02040503050406030204" pitchFamily="18" charset="0"/>
                  <a:cs typeface="Arial" panose="020B0604020202020204" pitchFamily="34" charset="0"/>
                </a:rPr>
                <a:t> </a:t>
              </a:r>
              <a:endParaRPr lang="es-CO" sz="10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79514</xdr:colOff>
      <xdr:row>41</xdr:row>
      <xdr:rowOff>66261</xdr:rowOff>
    </xdr:from>
    <xdr:ext cx="3449898" cy="217132"/>
    <mc:AlternateContent xmlns:mc="http://schemas.openxmlformats.org/markup-compatibility/2006" xmlns:a14="http://schemas.microsoft.com/office/drawing/2010/main">
      <mc:Choice Requires="a14">
        <xdr:sp macro="" textlink="">
          <xdr:nvSpPr>
            <xdr:cNvPr id="5" name="CuadroTexto 4">
              <a:extLst>
                <a:ext uri="{FF2B5EF4-FFF2-40B4-BE49-F238E27FC236}">
                  <a16:creationId xmlns:a16="http://schemas.microsoft.com/office/drawing/2014/main" id="{3004FA58-33D5-451D-8B92-507DCB391E97}"/>
                </a:ext>
              </a:extLst>
            </xdr:cNvPr>
            <xdr:cNvSpPr txBox="1"/>
          </xdr:nvSpPr>
          <xdr:spPr>
            <a:xfrm>
              <a:off x="490331" y="14994835"/>
              <a:ext cx="3449898"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800" b="0" i="1">
                          <a:latin typeface="Cambria Math" panose="02040503050406030204" pitchFamily="18" charset="0"/>
                        </a:rPr>
                      </m:ctrlPr>
                    </m:fPr>
                    <m:num>
                      <m:r>
                        <a:rPr lang="es-CO" sz="800" b="0" i="1">
                          <a:latin typeface="Cambria Math" panose="02040503050406030204" pitchFamily="18" charset="0"/>
                        </a:rPr>
                        <m:t>𝐿𝐼𝑀𝐼𝑇𝐸</m:t>
                      </m:r>
                      <m:r>
                        <a:rPr lang="es-CO" sz="800" b="0" i="1">
                          <a:latin typeface="Cambria Math" panose="02040503050406030204" pitchFamily="18" charset="0"/>
                        </a:rPr>
                        <m:t> </m:t>
                      </m:r>
                      <m:r>
                        <a:rPr lang="es-CO" sz="800" b="0" i="1">
                          <a:latin typeface="Cambria Math" panose="02040503050406030204" pitchFamily="18" charset="0"/>
                        </a:rPr>
                        <m:t>𝐴𝐷𝐼𝐶𝐼𝑂𝑁𝐴𝐿</m:t>
                      </m:r>
                      <m:r>
                        <a:rPr lang="es-CO" sz="800" b="0" i="1">
                          <a:latin typeface="Cambria Math" panose="02040503050406030204" pitchFamily="18" charset="0"/>
                        </a:rPr>
                        <m:t> </m:t>
                      </m:r>
                      <m:r>
                        <a:rPr lang="es-CO" sz="800" b="0" i="1">
                          <a:latin typeface="Cambria Math" panose="02040503050406030204" pitchFamily="18" charset="0"/>
                        </a:rPr>
                        <m:t>𝑂𝐹𝑅𝐸𝐶𝐼𝐷𝑂</m:t>
                      </m:r>
                      <m:r>
                        <a:rPr lang="es-CO" sz="800" b="0" i="1">
                          <a:latin typeface="Cambria Math" panose="02040503050406030204" pitchFamily="18" charset="0"/>
                        </a:rPr>
                        <m:t> </m:t>
                      </m:r>
                      <m:r>
                        <a:rPr lang="es-CO" sz="800" b="0" i="1">
                          <a:latin typeface="Cambria Math" panose="02040503050406030204" pitchFamily="18" charset="0"/>
                        </a:rPr>
                        <m:t>𝑃𝑂𝑅</m:t>
                      </m:r>
                      <m:r>
                        <a:rPr lang="es-CO" sz="800" b="0" i="1">
                          <a:latin typeface="Cambria Math" panose="02040503050406030204" pitchFamily="18" charset="0"/>
                        </a:rPr>
                        <m:t> </m:t>
                      </m:r>
                      <m:r>
                        <a:rPr lang="es-CO" sz="800" b="0" i="1">
                          <a:latin typeface="Cambria Math" panose="02040503050406030204" pitchFamily="18" charset="0"/>
                        </a:rPr>
                        <m:t>𝐸𝐿</m:t>
                      </m:r>
                      <m:r>
                        <a:rPr lang="es-CO" sz="800" b="0" i="1">
                          <a:latin typeface="Cambria Math" panose="02040503050406030204" pitchFamily="18" charset="0"/>
                        </a:rPr>
                        <m:t> </m:t>
                      </m:r>
                      <m:r>
                        <a:rPr lang="es-CO" sz="800" b="0" i="1">
                          <a:latin typeface="Cambria Math" panose="02040503050406030204" pitchFamily="18" charset="0"/>
                        </a:rPr>
                        <m:t>𝑃𝑅𝑂𝑃𝑂𝑁𝐸𝑁𝑇𝐸</m:t>
                      </m:r>
                      <m:r>
                        <a:rPr lang="es-ES" sz="800" b="0" i="1">
                          <a:latin typeface="Cambria Math" panose="02040503050406030204" pitchFamily="18" charset="0"/>
                        </a:rPr>
                        <m:t> </m:t>
                      </m:r>
                    </m:num>
                    <m:den>
                      <m:r>
                        <a:rPr lang="es-ES" sz="800" b="0" i="1">
                          <a:latin typeface="Cambria Math" panose="02040503050406030204" pitchFamily="18" charset="0"/>
                        </a:rPr>
                        <m:t>𝑀𝐴𝑌𝑂𝑅</m:t>
                      </m:r>
                      <m:r>
                        <a:rPr lang="es-ES" sz="800" b="0" i="1">
                          <a:latin typeface="Cambria Math" panose="02040503050406030204" pitchFamily="18" charset="0"/>
                        </a:rPr>
                        <m:t> </m:t>
                      </m:r>
                      <m:r>
                        <a:rPr lang="es-CO" sz="800" b="0" i="1">
                          <a:latin typeface="Cambria Math" panose="02040503050406030204" pitchFamily="18" charset="0"/>
                        </a:rPr>
                        <m:t>𝐿</m:t>
                      </m:r>
                      <m:r>
                        <a:rPr lang="es-CO" sz="800" b="0" i="1">
                          <a:latin typeface="Cambria Math" panose="02040503050406030204" pitchFamily="18" charset="0"/>
                        </a:rPr>
                        <m:t>Í</m:t>
                      </m:r>
                      <m:r>
                        <a:rPr lang="es-CO" sz="800" b="0" i="1">
                          <a:latin typeface="Cambria Math" panose="02040503050406030204" pitchFamily="18" charset="0"/>
                        </a:rPr>
                        <m:t>𝑀𝐼𝑇𝐸</m:t>
                      </m:r>
                      <m:r>
                        <a:rPr lang="es-CO" sz="800" b="0" i="1">
                          <a:latin typeface="Cambria Math" panose="02040503050406030204" pitchFamily="18" charset="0"/>
                        </a:rPr>
                        <m:t> </m:t>
                      </m:r>
                      <m:r>
                        <a:rPr lang="es-CO" sz="800" b="0" i="1">
                          <a:latin typeface="Cambria Math" panose="02040503050406030204" pitchFamily="18" charset="0"/>
                        </a:rPr>
                        <m:t>𝐴𝐷𝐼𝐶𝐼𝑂𝑁𝐴𝐿</m:t>
                      </m:r>
                      <m:r>
                        <a:rPr lang="es-CO" sz="800" b="0" i="1">
                          <a:latin typeface="Cambria Math" panose="02040503050406030204" pitchFamily="18" charset="0"/>
                        </a:rPr>
                        <m:t> </m:t>
                      </m:r>
                      <m:r>
                        <a:rPr lang="es-CO" sz="800" b="0" i="1">
                          <a:latin typeface="Cambria Math" panose="02040503050406030204" pitchFamily="18" charset="0"/>
                        </a:rPr>
                        <m:t>𝑂𝐹𝑅𝐸𝐶𝐼𝐷𝑂</m:t>
                      </m:r>
                      <m:r>
                        <a:rPr lang="es-ES" sz="800" b="0" i="1">
                          <a:latin typeface="Cambria Math" panose="02040503050406030204" pitchFamily="18" charset="0"/>
                        </a:rPr>
                        <m:t> </m:t>
                      </m:r>
                    </m:den>
                  </m:f>
                  <m:r>
                    <a:rPr lang="es-ES" sz="800" b="0" i="1">
                      <a:latin typeface="Cambria Math" panose="02040503050406030204" pitchFamily="18" charset="0"/>
                    </a:rPr>
                    <m:t>𝑋</m:t>
                  </m:r>
                  <m:r>
                    <a:rPr lang="es-ES" sz="800" b="0" i="1">
                      <a:latin typeface="Cambria Math" panose="02040503050406030204" pitchFamily="18" charset="0"/>
                    </a:rPr>
                    <m:t> 7 = </m:t>
                  </m:r>
                </m:oMath>
              </a14:m>
              <a:r>
                <a:rPr lang="es-CO" sz="800" i="1">
                  <a:latin typeface="Cambria" panose="02040503050406030204" pitchFamily="18" charset="0"/>
                  <a:ea typeface="Cambria" panose="02040503050406030204" pitchFamily="18" charset="0"/>
                  <a:cs typeface="Arial" panose="020B0604020202020204" pitchFamily="34" charset="0"/>
                </a:rPr>
                <a:t>PUNTAJE DE EVALUACION</a:t>
              </a:r>
              <a:r>
                <a:rPr lang="es-CO" sz="800" i="1" baseline="0">
                  <a:latin typeface="Cambria" panose="02040503050406030204" pitchFamily="18" charset="0"/>
                  <a:ea typeface="Cambria" panose="02040503050406030204" pitchFamily="18" charset="0"/>
                  <a:cs typeface="Arial" panose="020B0604020202020204" pitchFamily="34" charset="0"/>
                </a:rPr>
                <a:t> </a:t>
              </a:r>
              <a:r>
                <a:rPr lang="es-CO" sz="800" i="1">
                  <a:latin typeface="Cambria" panose="02040503050406030204" pitchFamily="18" charset="0"/>
                  <a:ea typeface="Cambria" panose="02040503050406030204" pitchFamily="18" charset="0"/>
                  <a:cs typeface="Arial" panose="020B0604020202020204" pitchFamily="34" charset="0"/>
                </a:rPr>
                <a:t> </a:t>
              </a:r>
              <a:endParaRPr lang="es-CO" sz="10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5" name="CuadroTexto 4">
              <a:extLst>
                <a:ext uri="{FF2B5EF4-FFF2-40B4-BE49-F238E27FC236}">
                  <a16:creationId xmlns:a16="http://schemas.microsoft.com/office/drawing/2014/main" id="{3004FA58-33D5-451D-8B92-507DCB391E97}"/>
                </a:ext>
              </a:extLst>
            </xdr:cNvPr>
            <xdr:cNvSpPr txBox="1"/>
          </xdr:nvSpPr>
          <xdr:spPr>
            <a:xfrm>
              <a:off x="490331" y="14994835"/>
              <a:ext cx="3449898"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800" b="0" i="0">
                  <a:latin typeface="Cambria Math" panose="02040503050406030204" pitchFamily="18" charset="0"/>
                </a:rPr>
                <a:t>(</a:t>
              </a:r>
              <a:r>
                <a:rPr lang="es-CO" sz="800" b="0" i="0">
                  <a:latin typeface="Cambria Math" panose="02040503050406030204" pitchFamily="18" charset="0"/>
                </a:rPr>
                <a:t>𝐿𝐼𝑀𝐼𝑇𝐸 𝐴𝐷𝐼𝐶𝐼𝑂𝑁𝐴𝐿 𝑂𝐹𝑅𝐸𝐶𝐼𝐷𝑂 𝑃𝑂𝑅 𝐸𝐿 𝑃𝑅𝑂𝑃𝑂𝑁𝐸𝑁𝑇𝐸</a:t>
              </a:r>
              <a:r>
                <a:rPr lang="es-ES" sz="800" b="0" i="0">
                  <a:latin typeface="Cambria Math" panose="02040503050406030204" pitchFamily="18" charset="0"/>
                </a:rPr>
                <a:t> )/(𝑀𝐴𝑌𝑂𝑅 </a:t>
              </a:r>
              <a:r>
                <a:rPr lang="es-CO" sz="800" b="0" i="0">
                  <a:latin typeface="Cambria Math" panose="02040503050406030204" pitchFamily="18" charset="0"/>
                </a:rPr>
                <a:t>𝐿Í𝑀𝐼𝑇𝐸 𝐴𝐷𝐼𝐶𝐼𝑂𝑁𝐴𝐿 𝑂𝐹𝑅𝐸𝐶𝐼𝐷𝑂</a:t>
              </a:r>
              <a:r>
                <a:rPr lang="es-ES" sz="800" b="0" i="0">
                  <a:latin typeface="Cambria Math" panose="02040503050406030204" pitchFamily="18" charset="0"/>
                </a:rPr>
                <a:t> ) 𝑋 </a:t>
              </a:r>
              <a:r>
                <a:rPr lang="es-CO" sz="800" b="0" i="0">
                  <a:latin typeface="Cambria Math" panose="02040503050406030204" pitchFamily="18" charset="0"/>
                </a:rPr>
                <a:t>7</a:t>
              </a:r>
              <a:r>
                <a:rPr lang="es-ES" sz="800" b="0" i="0">
                  <a:latin typeface="Cambria Math" panose="02040503050406030204" pitchFamily="18" charset="0"/>
                </a:rPr>
                <a:t> = </a:t>
              </a:r>
              <a:r>
                <a:rPr lang="es-CO" sz="800" i="1">
                  <a:latin typeface="Cambria" panose="02040503050406030204" pitchFamily="18" charset="0"/>
                  <a:ea typeface="Cambria" panose="02040503050406030204" pitchFamily="18" charset="0"/>
                  <a:cs typeface="Arial" panose="020B0604020202020204" pitchFamily="34" charset="0"/>
                </a:rPr>
                <a:t>PUNTAJE DE EVALUACION</a:t>
              </a:r>
              <a:r>
                <a:rPr lang="es-CO" sz="800" i="1" baseline="0">
                  <a:latin typeface="Cambria" panose="02040503050406030204" pitchFamily="18" charset="0"/>
                  <a:ea typeface="Cambria" panose="02040503050406030204" pitchFamily="18" charset="0"/>
                  <a:cs typeface="Arial" panose="020B0604020202020204" pitchFamily="34" charset="0"/>
                </a:rPr>
                <a:t> </a:t>
              </a:r>
              <a:r>
                <a:rPr lang="es-CO" sz="800" i="1">
                  <a:latin typeface="Cambria" panose="02040503050406030204" pitchFamily="18" charset="0"/>
                  <a:ea typeface="Cambria" panose="02040503050406030204" pitchFamily="18" charset="0"/>
                  <a:cs typeface="Arial" panose="020B0604020202020204" pitchFamily="34" charset="0"/>
                </a:rPr>
                <a:t> </a:t>
              </a:r>
              <a:endParaRPr lang="es-CO" sz="10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79513</xdr:colOff>
      <xdr:row>61</xdr:row>
      <xdr:rowOff>92765</xdr:rowOff>
    </xdr:from>
    <xdr:ext cx="3399183" cy="217132"/>
    <mc:AlternateContent xmlns:mc="http://schemas.openxmlformats.org/markup-compatibility/2006" xmlns:a14="http://schemas.microsoft.com/office/drawing/2010/main">
      <mc:Choice Requires="a14">
        <xdr:sp macro="" textlink="">
          <xdr:nvSpPr>
            <xdr:cNvPr id="6" name="CuadroTexto 5">
              <a:extLst>
                <a:ext uri="{FF2B5EF4-FFF2-40B4-BE49-F238E27FC236}">
                  <a16:creationId xmlns:a16="http://schemas.microsoft.com/office/drawing/2014/main" id="{7856C1EC-7C5D-45B8-B1CE-EC1E195CCA15}"/>
                </a:ext>
              </a:extLst>
            </xdr:cNvPr>
            <xdr:cNvSpPr txBox="1"/>
          </xdr:nvSpPr>
          <xdr:spPr>
            <a:xfrm>
              <a:off x="490330" y="22899756"/>
              <a:ext cx="3399183"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700" b="0" i="1">
                          <a:latin typeface="Cambria Math" panose="02040503050406030204" pitchFamily="18" charset="0"/>
                        </a:rPr>
                      </m:ctrlPr>
                    </m:fPr>
                    <m:num>
                      <m:r>
                        <a:rPr lang="es-CO" sz="700" b="0" i="1">
                          <a:latin typeface="Cambria Math" panose="02040503050406030204" pitchFamily="18" charset="0"/>
                        </a:rPr>
                        <m:t>𝑉𝐴𝐿𝑂𝑅</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𝑃𝑂𝑅</m:t>
                      </m:r>
                      <m:r>
                        <a:rPr lang="es-CO" sz="700" b="0" i="1">
                          <a:latin typeface="Cambria Math" panose="02040503050406030204" pitchFamily="18" charset="0"/>
                        </a:rPr>
                        <m:t> </m:t>
                      </m:r>
                      <m:r>
                        <a:rPr lang="es-CO" sz="700" b="0" i="1">
                          <a:latin typeface="Cambria Math" panose="02040503050406030204" pitchFamily="18" charset="0"/>
                        </a:rPr>
                        <m:t>𝑉𝐸𝐻𝐼𝐶𝑈𝐿𝑂</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r>
                        <a:rPr lang="es-CO" sz="700" b="0" i="1">
                          <a:latin typeface="Cambria Math" panose="02040503050406030204" pitchFamily="18" charset="0"/>
                        </a:rPr>
                        <m:t> </m:t>
                      </m:r>
                      <m:r>
                        <a:rPr lang="es-CO" sz="700" b="0" i="1">
                          <a:latin typeface="Cambria Math" panose="02040503050406030204" pitchFamily="18" charset="0"/>
                        </a:rPr>
                        <m:t>𝑆𝑂𝐵𝑅𝐸</m:t>
                      </m:r>
                      <m:r>
                        <a:rPr lang="es-CO" sz="700" b="0" i="1">
                          <a:latin typeface="Cambria Math" panose="02040503050406030204" pitchFamily="18" charset="0"/>
                        </a:rPr>
                        <m:t> </m:t>
                      </m:r>
                      <m:r>
                        <a:rPr lang="es-CO" sz="700" b="0" i="1">
                          <a:latin typeface="Cambria Math" panose="02040503050406030204" pitchFamily="18" charset="0"/>
                        </a:rPr>
                        <m:t>𝐸𝐿</m:t>
                      </m:r>
                      <m:r>
                        <a:rPr lang="es-CO" sz="700" b="0" i="1">
                          <a:latin typeface="Cambria Math" panose="02040503050406030204" pitchFamily="18" charset="0"/>
                        </a:rPr>
                        <m:t> </m:t>
                      </m:r>
                      <m:r>
                        <a:rPr lang="es-CO" sz="700" b="0" i="1">
                          <a:latin typeface="Cambria Math" panose="02040503050406030204" pitchFamily="18" charset="0"/>
                        </a:rPr>
                        <m:t>𝐵</m:t>
                      </m:r>
                      <m:r>
                        <a:rPr lang="es-CO" sz="700" b="0" i="1">
                          <a:latin typeface="Cambria Math" panose="02040503050406030204" pitchFamily="18" charset="0"/>
                        </a:rPr>
                        <m:t>Á</m:t>
                      </m:r>
                      <m:r>
                        <a:rPr lang="es-CO" sz="700" b="0" i="1">
                          <a:latin typeface="Cambria Math" panose="02040503050406030204" pitchFamily="18" charset="0"/>
                        </a:rPr>
                        <m:t>𝑆𝐼𝐶𝑂</m:t>
                      </m:r>
                    </m:num>
                    <m:den>
                      <m:r>
                        <a:rPr lang="es-ES" sz="700" b="0" i="1">
                          <a:latin typeface="Cambria Math" panose="02040503050406030204" pitchFamily="18" charset="0"/>
                        </a:rPr>
                        <m:t>𝑀𝐴𝑌𝑂𝑅</m:t>
                      </m:r>
                      <m:r>
                        <a:rPr lang="es-CO" sz="700" b="0" i="1">
                          <a:latin typeface="Cambria Math" panose="02040503050406030204" pitchFamily="18" charset="0"/>
                        </a:rPr>
                        <m:t> </m:t>
                      </m:r>
                      <m:r>
                        <a:rPr lang="es-CO" sz="700" b="0" i="1">
                          <a:latin typeface="Cambria Math" panose="02040503050406030204" pitchFamily="18" charset="0"/>
                        </a:rPr>
                        <m:t>𝑉𝐴𝐿𝑂𝑅</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r>
                        <a:rPr lang="es-ES" sz="700" b="0" i="1">
                          <a:latin typeface="Cambria Math" panose="02040503050406030204" pitchFamily="18" charset="0"/>
                        </a:rPr>
                        <m:t> </m:t>
                      </m:r>
                    </m:den>
                  </m:f>
                  <m:r>
                    <a:rPr lang="es-ES" sz="700" b="0" i="1">
                      <a:latin typeface="Cambria Math" panose="02040503050406030204" pitchFamily="18" charset="0"/>
                    </a:rPr>
                    <m:t>𝑋</m:t>
                  </m:r>
                  <m:r>
                    <a:rPr lang="es-ES" sz="700" b="0" i="1">
                      <a:latin typeface="Cambria Math" panose="02040503050406030204" pitchFamily="18" charset="0"/>
                    </a:rPr>
                    <m:t> 6 = </m:t>
                  </m:r>
                </m:oMath>
              </a14:m>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endParaRPr lang="es-CO" sz="8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6" name="CuadroTexto 5">
              <a:extLst>
                <a:ext uri="{FF2B5EF4-FFF2-40B4-BE49-F238E27FC236}">
                  <a16:creationId xmlns:a16="http://schemas.microsoft.com/office/drawing/2014/main" id="{7856C1EC-7C5D-45B8-B1CE-EC1E195CCA15}"/>
                </a:ext>
              </a:extLst>
            </xdr:cNvPr>
            <xdr:cNvSpPr txBox="1"/>
          </xdr:nvSpPr>
          <xdr:spPr>
            <a:xfrm>
              <a:off x="490330" y="22899756"/>
              <a:ext cx="3399183"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700" b="0" i="0">
                  <a:latin typeface="Cambria Math" panose="02040503050406030204" pitchFamily="18" charset="0"/>
                </a:rPr>
                <a:t>(</a:t>
              </a:r>
              <a:r>
                <a:rPr lang="es-CO" sz="700" b="0" i="0">
                  <a:latin typeface="Cambria Math" panose="02040503050406030204" pitchFamily="18" charset="0"/>
                </a:rPr>
                <a:t>𝑉𝐴𝐿𝑂𝑅 𝐴𝐷𝐼𝐶𝐼𝑂𝑁𝐴𝐿 𝑃𝑂𝑅 𝑉𝐸𝐻𝐼𝐶𝑈𝐿𝑂 𝑂𝐹𝑅𝐸𝐶𝐼𝐷𝑂 𝑆𝑂𝐵𝑅𝐸 𝐸𝐿 𝐵Á𝑆𝐼𝐶𝑂</a:t>
              </a:r>
              <a:r>
                <a:rPr lang="es-ES" sz="700" b="0" i="0">
                  <a:latin typeface="Cambria Math" panose="02040503050406030204" pitchFamily="18" charset="0"/>
                </a:rPr>
                <a:t>)/(𝑀𝐴𝑌𝑂𝑅</a:t>
              </a:r>
              <a:r>
                <a:rPr lang="es-CO" sz="700" b="0" i="0">
                  <a:latin typeface="Cambria Math" panose="02040503050406030204" pitchFamily="18" charset="0"/>
                </a:rPr>
                <a:t> 𝑉𝐴𝐿𝑂𝑅 𝐴𝐷𝐼𝐶𝐼𝑂𝑁𝐴𝐿 𝑂𝐹𝑅𝐸𝐶𝐼𝐷𝑂</a:t>
              </a:r>
              <a:r>
                <a:rPr lang="es-ES" sz="700" b="0" i="0">
                  <a:latin typeface="Cambria Math" panose="02040503050406030204" pitchFamily="18" charset="0"/>
                </a:rPr>
                <a:t> ) 𝑋 </a:t>
              </a:r>
              <a:r>
                <a:rPr lang="es-CO" sz="700" b="0" i="0">
                  <a:latin typeface="Cambria Math" panose="02040503050406030204" pitchFamily="18" charset="0"/>
                </a:rPr>
                <a:t>6</a:t>
              </a:r>
              <a:r>
                <a:rPr lang="es-ES" sz="700" b="0" i="0">
                  <a:latin typeface="Cambria Math" panose="02040503050406030204" pitchFamily="18" charset="0"/>
                </a:rPr>
                <a:t> = </a:t>
              </a:r>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endParaRPr lang="es-CO" sz="8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192157</xdr:colOff>
      <xdr:row>63</xdr:row>
      <xdr:rowOff>490331</xdr:rowOff>
    </xdr:from>
    <xdr:ext cx="3399183" cy="217132"/>
    <mc:AlternateContent xmlns:mc="http://schemas.openxmlformats.org/markup-compatibility/2006" xmlns:a14="http://schemas.microsoft.com/office/drawing/2010/main">
      <mc:Choice Requires="a14">
        <xdr:sp macro="" textlink="">
          <xdr:nvSpPr>
            <xdr:cNvPr id="7" name="CuadroTexto 6">
              <a:extLst>
                <a:ext uri="{FF2B5EF4-FFF2-40B4-BE49-F238E27FC236}">
                  <a16:creationId xmlns:a16="http://schemas.microsoft.com/office/drawing/2014/main" id="{B717638B-2424-4040-AA3E-BF8B0F046179}"/>
                </a:ext>
              </a:extLst>
            </xdr:cNvPr>
            <xdr:cNvSpPr txBox="1"/>
          </xdr:nvSpPr>
          <xdr:spPr>
            <a:xfrm>
              <a:off x="602974" y="24046070"/>
              <a:ext cx="3399183"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700" b="0" i="1">
                          <a:latin typeface="Cambria Math" panose="02040503050406030204" pitchFamily="18" charset="0"/>
                        </a:rPr>
                      </m:ctrlPr>
                    </m:fPr>
                    <m:num>
                      <m:r>
                        <a:rPr lang="es-CO" sz="700" b="0" i="1">
                          <a:latin typeface="Cambria Math" panose="02040503050406030204" pitchFamily="18" charset="0"/>
                        </a:rPr>
                        <m:t>𝑉𝐴𝐿𝑂𝑅</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r>
                        <a:rPr lang="es-CO" sz="700" b="0" i="1">
                          <a:latin typeface="Cambria Math" panose="02040503050406030204" pitchFamily="18" charset="0"/>
                        </a:rPr>
                        <m:t> </m:t>
                      </m:r>
                      <m:r>
                        <a:rPr lang="es-CO" sz="700" b="0" i="1">
                          <a:latin typeface="Cambria Math" panose="02040503050406030204" pitchFamily="18" charset="0"/>
                        </a:rPr>
                        <m:t>𝑆𝑂𝐵𝑅𝐸</m:t>
                      </m:r>
                      <m:r>
                        <a:rPr lang="es-CO" sz="700" b="0" i="1">
                          <a:latin typeface="Cambria Math" panose="02040503050406030204" pitchFamily="18" charset="0"/>
                        </a:rPr>
                        <m:t> </m:t>
                      </m:r>
                      <m:r>
                        <a:rPr lang="es-CO" sz="700" b="0" i="1">
                          <a:latin typeface="Cambria Math" panose="02040503050406030204" pitchFamily="18" charset="0"/>
                        </a:rPr>
                        <m:t>𝐸𝐿</m:t>
                      </m:r>
                      <m:r>
                        <a:rPr lang="es-CO" sz="700" b="0" i="1">
                          <a:latin typeface="Cambria Math" panose="02040503050406030204" pitchFamily="18" charset="0"/>
                        </a:rPr>
                        <m:t> </m:t>
                      </m:r>
                      <m:r>
                        <a:rPr lang="es-CO" sz="700" b="0" i="1">
                          <a:latin typeface="Cambria Math" panose="02040503050406030204" pitchFamily="18" charset="0"/>
                        </a:rPr>
                        <m:t>𝐵</m:t>
                      </m:r>
                      <m:r>
                        <a:rPr lang="es-CO" sz="700" b="0" i="1">
                          <a:latin typeface="Cambria Math" panose="02040503050406030204" pitchFamily="18" charset="0"/>
                        </a:rPr>
                        <m:t>Á</m:t>
                      </m:r>
                      <m:r>
                        <a:rPr lang="es-CO" sz="700" b="0" i="1">
                          <a:latin typeface="Cambria Math" panose="02040503050406030204" pitchFamily="18" charset="0"/>
                        </a:rPr>
                        <m:t>𝑆𝐼𝐶𝑂</m:t>
                      </m:r>
                    </m:num>
                    <m:den>
                      <m:r>
                        <a:rPr lang="es-ES" sz="700" b="0" i="1">
                          <a:latin typeface="Cambria Math" panose="02040503050406030204" pitchFamily="18" charset="0"/>
                        </a:rPr>
                        <m:t>𝑀𝐴𝑌𝑂𝑅</m:t>
                      </m:r>
                      <m:r>
                        <a:rPr lang="es-CO" sz="700" b="0" i="1">
                          <a:latin typeface="Cambria Math" panose="02040503050406030204" pitchFamily="18" charset="0"/>
                        </a:rPr>
                        <m:t> </m:t>
                      </m:r>
                      <m:r>
                        <a:rPr lang="es-CO" sz="700" b="0" i="1">
                          <a:latin typeface="Cambria Math" panose="02040503050406030204" pitchFamily="18" charset="0"/>
                        </a:rPr>
                        <m:t>𝑉𝐴𝐿𝑂𝑅</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r>
                        <a:rPr lang="es-CO" sz="700" b="0" i="1">
                          <a:latin typeface="Cambria Math" panose="02040503050406030204" pitchFamily="18" charset="0"/>
                        </a:rPr>
                        <m:t> </m:t>
                      </m:r>
                      <m:r>
                        <a:rPr lang="es-CO" sz="700" b="0" i="1">
                          <a:latin typeface="Cambria Math" panose="02040503050406030204" pitchFamily="18" charset="0"/>
                        </a:rPr>
                        <m:t>𝑆𝑂𝐵𝑅𝐸</m:t>
                      </m:r>
                      <m:r>
                        <a:rPr lang="es-CO" sz="700" b="0" i="1">
                          <a:latin typeface="Cambria Math" panose="02040503050406030204" pitchFamily="18" charset="0"/>
                        </a:rPr>
                        <m:t> </m:t>
                      </m:r>
                      <m:r>
                        <a:rPr lang="es-CO" sz="700" b="0" i="1">
                          <a:latin typeface="Cambria Math" panose="02040503050406030204" pitchFamily="18" charset="0"/>
                        </a:rPr>
                        <m:t>𝐸𝐿</m:t>
                      </m:r>
                      <m:r>
                        <a:rPr lang="es-CO" sz="700" b="0" i="1">
                          <a:latin typeface="Cambria Math" panose="02040503050406030204" pitchFamily="18" charset="0"/>
                        </a:rPr>
                        <m:t> </m:t>
                      </m:r>
                      <m:r>
                        <a:rPr lang="es-CO" sz="700" b="0" i="1">
                          <a:latin typeface="Cambria Math" panose="02040503050406030204" pitchFamily="18" charset="0"/>
                        </a:rPr>
                        <m:t>𝐵𝐴𝑆𝐼𝐶𝑂</m:t>
                      </m:r>
                      <m:r>
                        <a:rPr lang="es-ES" sz="700" b="0" i="1">
                          <a:latin typeface="Cambria Math" panose="02040503050406030204" pitchFamily="18" charset="0"/>
                        </a:rPr>
                        <m:t> </m:t>
                      </m:r>
                    </m:den>
                  </m:f>
                  <m:r>
                    <a:rPr lang="es-ES" sz="700" b="0" i="1">
                      <a:latin typeface="Cambria Math" panose="02040503050406030204" pitchFamily="18" charset="0"/>
                    </a:rPr>
                    <m:t>𝑋</m:t>
                  </m:r>
                  <m:r>
                    <a:rPr lang="es-ES" sz="700" b="0" i="1">
                      <a:latin typeface="Cambria Math" panose="02040503050406030204" pitchFamily="18" charset="0"/>
                    </a:rPr>
                    <m:t> 5 = </m:t>
                  </m:r>
                </m:oMath>
              </a14:m>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endParaRPr lang="es-CO" sz="8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7" name="CuadroTexto 6">
              <a:extLst>
                <a:ext uri="{FF2B5EF4-FFF2-40B4-BE49-F238E27FC236}">
                  <a16:creationId xmlns:a16="http://schemas.microsoft.com/office/drawing/2014/main" id="{B717638B-2424-4040-AA3E-BF8B0F046179}"/>
                </a:ext>
              </a:extLst>
            </xdr:cNvPr>
            <xdr:cNvSpPr txBox="1"/>
          </xdr:nvSpPr>
          <xdr:spPr>
            <a:xfrm>
              <a:off x="602974" y="24046070"/>
              <a:ext cx="3399183"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700" b="0" i="0">
                  <a:latin typeface="Cambria Math" panose="02040503050406030204" pitchFamily="18" charset="0"/>
                </a:rPr>
                <a:t>(</a:t>
              </a:r>
              <a:r>
                <a:rPr lang="es-CO" sz="700" b="0" i="0">
                  <a:latin typeface="Cambria Math" panose="02040503050406030204" pitchFamily="18" charset="0"/>
                </a:rPr>
                <a:t>𝑉𝐴𝐿𝑂𝑅 𝐴𝐷𝐼𝐶𝐼𝑂𝑁𝐴𝐿 𝑂𝐹𝑅𝐸𝐶𝐼𝐷𝑂 𝑆𝑂𝐵𝑅𝐸 𝐸𝐿 𝐵Á𝑆𝐼𝐶𝑂</a:t>
              </a:r>
              <a:r>
                <a:rPr lang="es-ES" sz="700" b="0" i="0">
                  <a:latin typeface="Cambria Math" panose="02040503050406030204" pitchFamily="18" charset="0"/>
                </a:rPr>
                <a:t>)/(𝑀𝐴𝑌𝑂𝑅</a:t>
              </a:r>
              <a:r>
                <a:rPr lang="es-CO" sz="700" b="0" i="0">
                  <a:latin typeface="Cambria Math" panose="02040503050406030204" pitchFamily="18" charset="0"/>
                </a:rPr>
                <a:t> 𝑉𝐴𝐿𝑂𝑅 𝐴𝐷𝐼𝐶𝐼𝑂𝑁𝐴𝐿 𝑂𝐹𝑅𝐸𝐶𝐼𝐷𝑂 𝑆𝑂𝐵𝑅𝐸 𝐸𝐿 𝐵𝐴𝑆𝐼𝐶𝑂</a:t>
              </a:r>
              <a:r>
                <a:rPr lang="es-ES" sz="700" b="0" i="0">
                  <a:latin typeface="Cambria Math" panose="02040503050406030204" pitchFamily="18" charset="0"/>
                </a:rPr>
                <a:t> ) 𝑋 </a:t>
              </a:r>
              <a:r>
                <a:rPr lang="es-CO" sz="700" b="0" i="0">
                  <a:latin typeface="Cambria Math" panose="02040503050406030204" pitchFamily="18" charset="0"/>
                </a:rPr>
                <a:t>5</a:t>
              </a:r>
              <a:r>
                <a:rPr lang="es-ES" sz="700" b="0" i="0">
                  <a:latin typeface="Cambria Math" panose="02040503050406030204" pitchFamily="18" charset="0"/>
                </a:rPr>
                <a:t> = </a:t>
              </a:r>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endParaRPr lang="es-CO" sz="8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0</xdr:col>
      <xdr:colOff>284922</xdr:colOff>
      <xdr:row>81</xdr:row>
      <xdr:rowOff>139147</xdr:rowOff>
    </xdr:from>
    <xdr:ext cx="3399183" cy="217132"/>
    <mc:AlternateContent xmlns:mc="http://schemas.openxmlformats.org/markup-compatibility/2006" xmlns:a14="http://schemas.microsoft.com/office/drawing/2010/main">
      <mc:Choice Requires="a14">
        <xdr:sp macro="" textlink="">
          <xdr:nvSpPr>
            <xdr:cNvPr id="8" name="CuadroTexto 7">
              <a:extLst>
                <a:ext uri="{FF2B5EF4-FFF2-40B4-BE49-F238E27FC236}">
                  <a16:creationId xmlns:a16="http://schemas.microsoft.com/office/drawing/2014/main" id="{F1E04953-78B2-42DF-B1BC-4454B998B946}"/>
                </a:ext>
              </a:extLst>
            </xdr:cNvPr>
            <xdr:cNvSpPr txBox="1"/>
          </xdr:nvSpPr>
          <xdr:spPr>
            <a:xfrm>
              <a:off x="284922" y="32143147"/>
              <a:ext cx="3399183"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ctr"/>
              <a14:m>
                <m:oMath xmlns:m="http://schemas.openxmlformats.org/officeDocument/2006/math">
                  <m:f>
                    <m:fPr>
                      <m:ctrlPr>
                        <a:rPr lang="es-ES" sz="700" b="0" i="1">
                          <a:latin typeface="Cambria Math" panose="02040503050406030204" pitchFamily="18" charset="0"/>
                        </a:rPr>
                      </m:ctrlPr>
                    </m:fPr>
                    <m:num>
                      <m:r>
                        <a:rPr lang="es-CO" sz="700" b="0" i="1">
                          <a:latin typeface="Cambria Math" panose="02040503050406030204" pitchFamily="18" charset="0"/>
                        </a:rPr>
                        <m:t>𝐿𝐼𝑀𝐼𝑇𝐸</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r>
                        <a:rPr lang="es-CO" sz="700" b="0" i="1">
                          <a:latin typeface="Cambria Math" panose="02040503050406030204" pitchFamily="18" charset="0"/>
                        </a:rPr>
                        <m:t> </m:t>
                      </m:r>
                      <m:r>
                        <a:rPr lang="es-CO" sz="700" b="0" i="1">
                          <a:latin typeface="Cambria Math" panose="02040503050406030204" pitchFamily="18" charset="0"/>
                        </a:rPr>
                        <m:t>𝑃𝑂𝑅</m:t>
                      </m:r>
                      <m:r>
                        <a:rPr lang="es-CO" sz="700" b="0" i="1">
                          <a:latin typeface="Cambria Math" panose="02040503050406030204" pitchFamily="18" charset="0"/>
                        </a:rPr>
                        <m:t> </m:t>
                      </m:r>
                      <m:r>
                        <a:rPr lang="es-CO" sz="700" b="0" i="1">
                          <a:latin typeface="Cambria Math" panose="02040503050406030204" pitchFamily="18" charset="0"/>
                        </a:rPr>
                        <m:t>𝐸𝐿</m:t>
                      </m:r>
                      <m:r>
                        <a:rPr lang="es-CO" sz="700" b="0" i="1">
                          <a:latin typeface="Cambria Math" panose="02040503050406030204" pitchFamily="18" charset="0"/>
                        </a:rPr>
                        <m:t> </m:t>
                      </m:r>
                      <m:r>
                        <a:rPr lang="es-CO" sz="700" b="0" i="1">
                          <a:latin typeface="Cambria Math" panose="02040503050406030204" pitchFamily="18" charset="0"/>
                        </a:rPr>
                        <m:t>𝑃𝑅𝑂𝑃𝑂𝑁𝐸𝑁𝑇𝐸</m:t>
                      </m:r>
                    </m:num>
                    <m:den>
                      <m:r>
                        <a:rPr lang="es-ES" sz="700" b="0" i="1">
                          <a:latin typeface="Cambria Math" panose="02040503050406030204" pitchFamily="18" charset="0"/>
                        </a:rPr>
                        <m:t>𝑀𝐴𝑌𝑂𝑅</m:t>
                      </m:r>
                      <m:r>
                        <a:rPr lang="es-CO" sz="700" b="0" i="1">
                          <a:latin typeface="Cambria Math" panose="02040503050406030204" pitchFamily="18" charset="0"/>
                        </a:rPr>
                        <m:t> </m:t>
                      </m:r>
                      <m:r>
                        <a:rPr lang="es-CO" sz="700" b="0" i="1">
                          <a:latin typeface="Cambria Math" panose="02040503050406030204" pitchFamily="18" charset="0"/>
                        </a:rPr>
                        <m:t>𝐿𝐼𝑀𝐼𝑇𝐸</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r>
                        <a:rPr lang="es-ES" sz="700" b="0" i="1">
                          <a:latin typeface="Cambria Math" panose="02040503050406030204" pitchFamily="18" charset="0"/>
                        </a:rPr>
                        <m:t> </m:t>
                      </m:r>
                    </m:den>
                  </m:f>
                  <m:r>
                    <a:rPr lang="es-ES" sz="700" b="0" i="1">
                      <a:latin typeface="Cambria Math" panose="02040503050406030204" pitchFamily="18" charset="0"/>
                    </a:rPr>
                    <m:t>𝑋</m:t>
                  </m:r>
                  <m:r>
                    <a:rPr lang="es-ES" sz="700" b="0" i="1">
                      <a:latin typeface="Cambria Math" panose="02040503050406030204" pitchFamily="18" charset="0"/>
                    </a:rPr>
                    <m:t> 3 = </m:t>
                  </m:r>
                </m:oMath>
              </a14:m>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endParaRPr lang="es-CO" sz="8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8" name="CuadroTexto 7">
              <a:extLst>
                <a:ext uri="{FF2B5EF4-FFF2-40B4-BE49-F238E27FC236}">
                  <a16:creationId xmlns:a16="http://schemas.microsoft.com/office/drawing/2014/main" id="{F1E04953-78B2-42DF-B1BC-4454B998B946}"/>
                </a:ext>
              </a:extLst>
            </xdr:cNvPr>
            <xdr:cNvSpPr txBox="1"/>
          </xdr:nvSpPr>
          <xdr:spPr>
            <a:xfrm>
              <a:off x="284922" y="32143147"/>
              <a:ext cx="3399183"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ctr"/>
              <a:r>
                <a:rPr lang="es-ES" sz="700" b="0" i="0">
                  <a:latin typeface="Cambria Math" panose="02040503050406030204" pitchFamily="18" charset="0"/>
                </a:rPr>
                <a:t>(</a:t>
              </a:r>
              <a:r>
                <a:rPr lang="es-CO" sz="700" b="0" i="0">
                  <a:latin typeface="Cambria Math" panose="02040503050406030204" pitchFamily="18" charset="0"/>
                </a:rPr>
                <a:t>𝐿𝐼𝑀𝐼𝑇𝐸 𝐴𝐷𝐼𝐶𝐼𝑂𝑁𝐴𝐿 𝑂𝐹𝑅𝐸𝐶𝐼𝐷𝑂 𝑃𝑂𝑅 𝐸𝐿 𝑃𝑅𝑂𝑃𝑂𝑁𝐸𝑁𝑇𝐸</a:t>
              </a:r>
              <a:r>
                <a:rPr lang="es-ES" sz="700" b="0" i="0">
                  <a:latin typeface="Cambria Math" panose="02040503050406030204" pitchFamily="18" charset="0"/>
                </a:rPr>
                <a:t>)/(𝑀𝐴𝑌𝑂𝑅</a:t>
              </a:r>
              <a:r>
                <a:rPr lang="es-CO" sz="700" b="0" i="0">
                  <a:latin typeface="Cambria Math" panose="02040503050406030204" pitchFamily="18" charset="0"/>
                </a:rPr>
                <a:t> 𝐿𝐼𝑀𝐼𝑇𝐸 𝐴𝐷𝐼𝐶𝐼𝑂𝑁𝐴𝐿 𝑂𝐹𝑅𝐸𝐶𝐼𝐷𝑂</a:t>
              </a:r>
              <a:r>
                <a:rPr lang="es-ES" sz="700" b="0" i="0">
                  <a:latin typeface="Cambria Math" panose="02040503050406030204" pitchFamily="18" charset="0"/>
                </a:rPr>
                <a:t> ) 𝑋 </a:t>
              </a:r>
              <a:r>
                <a:rPr lang="es-CO" sz="700" b="0" i="0">
                  <a:latin typeface="Cambria Math" panose="02040503050406030204" pitchFamily="18" charset="0"/>
                </a:rPr>
                <a:t>3</a:t>
              </a:r>
              <a:r>
                <a:rPr lang="es-ES" sz="700" b="0" i="0">
                  <a:latin typeface="Cambria Math" panose="02040503050406030204" pitchFamily="18" charset="0"/>
                </a:rPr>
                <a:t> = </a:t>
              </a:r>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endParaRPr lang="es-CO" sz="8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112643</xdr:colOff>
      <xdr:row>21</xdr:row>
      <xdr:rowOff>72886</xdr:rowOff>
    </xdr:from>
    <xdr:ext cx="3094384" cy="217132"/>
    <mc:AlternateContent xmlns:mc="http://schemas.openxmlformats.org/markup-compatibility/2006" xmlns:a14="http://schemas.microsoft.com/office/drawing/2010/main">
      <mc:Choice Requires="a14">
        <xdr:sp macro="" textlink="">
          <xdr:nvSpPr>
            <xdr:cNvPr id="9" name="CuadroTexto 8">
              <a:extLst>
                <a:ext uri="{FF2B5EF4-FFF2-40B4-BE49-F238E27FC236}">
                  <a16:creationId xmlns:a16="http://schemas.microsoft.com/office/drawing/2014/main" id="{FBB198AA-75BC-4840-A6B2-1CA2621756A5}"/>
                </a:ext>
              </a:extLst>
            </xdr:cNvPr>
            <xdr:cNvSpPr txBox="1"/>
          </xdr:nvSpPr>
          <xdr:spPr>
            <a:xfrm>
              <a:off x="523460" y="6433929"/>
              <a:ext cx="3094384"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700" b="0" i="1">
                          <a:latin typeface="Cambria Math" panose="02040503050406030204" pitchFamily="18" charset="0"/>
                        </a:rPr>
                      </m:ctrlPr>
                    </m:fPr>
                    <m:num>
                      <m:r>
                        <a:rPr lang="es-CO" sz="700" b="0" i="1">
                          <a:latin typeface="Cambria Math" panose="02040503050406030204" pitchFamily="18" charset="0"/>
                        </a:rPr>
                        <m:t>𝐿𝐼𝑀𝐼𝑇𝐸</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r>
                        <a:rPr lang="es-CO" sz="700" b="0" i="1">
                          <a:latin typeface="Cambria Math" panose="02040503050406030204" pitchFamily="18" charset="0"/>
                        </a:rPr>
                        <m:t> </m:t>
                      </m:r>
                      <m:r>
                        <a:rPr lang="es-CO" sz="700" b="0" i="1">
                          <a:latin typeface="Cambria Math" panose="02040503050406030204" pitchFamily="18" charset="0"/>
                        </a:rPr>
                        <m:t>𝑃𝑂𝑅</m:t>
                      </m:r>
                      <m:r>
                        <a:rPr lang="es-CO" sz="700" b="0" i="1">
                          <a:latin typeface="Cambria Math" panose="02040503050406030204" pitchFamily="18" charset="0"/>
                        </a:rPr>
                        <m:t> </m:t>
                      </m:r>
                      <m:r>
                        <a:rPr lang="es-CO" sz="700" b="0" i="1">
                          <a:latin typeface="Cambria Math" panose="02040503050406030204" pitchFamily="18" charset="0"/>
                        </a:rPr>
                        <m:t>𝐸𝐿</m:t>
                      </m:r>
                      <m:r>
                        <a:rPr lang="es-CO" sz="700" b="0" i="1">
                          <a:latin typeface="Cambria Math" panose="02040503050406030204" pitchFamily="18" charset="0"/>
                        </a:rPr>
                        <m:t> </m:t>
                      </m:r>
                      <m:r>
                        <a:rPr lang="es-CO" sz="700" b="0" i="1">
                          <a:latin typeface="Cambria Math" panose="02040503050406030204" pitchFamily="18" charset="0"/>
                        </a:rPr>
                        <m:t>𝑃𝑅𝑂𝑃𝑂𝑁𝐸𝑁𝑇𝐸</m:t>
                      </m:r>
                      <m:r>
                        <a:rPr lang="es-ES" sz="700" b="0" i="1">
                          <a:latin typeface="Cambria Math" panose="02040503050406030204" pitchFamily="18" charset="0"/>
                        </a:rPr>
                        <m:t> </m:t>
                      </m:r>
                    </m:num>
                    <m:den>
                      <m:r>
                        <a:rPr lang="es-ES" sz="700" b="0" i="1">
                          <a:latin typeface="Cambria Math" panose="02040503050406030204" pitchFamily="18" charset="0"/>
                        </a:rPr>
                        <m:t>𝑀𝐴𝑌𝑂𝑅</m:t>
                      </m:r>
                      <m:r>
                        <a:rPr lang="es-ES" sz="700" b="0" i="1">
                          <a:latin typeface="Cambria Math" panose="02040503050406030204" pitchFamily="18" charset="0"/>
                        </a:rPr>
                        <m:t> </m:t>
                      </m:r>
                      <m:r>
                        <a:rPr lang="es-CO" sz="700" b="0" i="1">
                          <a:latin typeface="Cambria Math" panose="02040503050406030204" pitchFamily="18" charset="0"/>
                        </a:rPr>
                        <m:t>𝐿</m:t>
                      </m:r>
                      <m:r>
                        <a:rPr lang="es-CO" sz="700" b="0" i="1">
                          <a:latin typeface="Cambria Math" panose="02040503050406030204" pitchFamily="18" charset="0"/>
                        </a:rPr>
                        <m:t>Í</m:t>
                      </m:r>
                      <m:r>
                        <a:rPr lang="es-CO" sz="700" b="0" i="1">
                          <a:latin typeface="Cambria Math" panose="02040503050406030204" pitchFamily="18" charset="0"/>
                        </a:rPr>
                        <m:t>𝑀𝐼𝑇𝐸</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r>
                        <a:rPr lang="es-ES" sz="700" b="0" i="1">
                          <a:latin typeface="Cambria Math" panose="02040503050406030204" pitchFamily="18" charset="0"/>
                        </a:rPr>
                        <m:t> </m:t>
                      </m:r>
                    </m:den>
                  </m:f>
                  <m:r>
                    <a:rPr lang="es-ES" sz="700" b="0" i="1">
                      <a:latin typeface="Cambria Math" panose="02040503050406030204" pitchFamily="18" charset="0"/>
                    </a:rPr>
                    <m:t>𝑋</m:t>
                  </m:r>
                  <m:r>
                    <a:rPr lang="es-ES" sz="700" b="0" i="1">
                      <a:latin typeface="Cambria Math" panose="02040503050406030204" pitchFamily="18" charset="0"/>
                    </a:rPr>
                    <m:t> 6 = </m:t>
                  </m:r>
                </m:oMath>
              </a14:m>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endParaRPr lang="es-CO" sz="9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9" name="CuadroTexto 8">
              <a:extLst>
                <a:ext uri="{FF2B5EF4-FFF2-40B4-BE49-F238E27FC236}">
                  <a16:creationId xmlns:a16="http://schemas.microsoft.com/office/drawing/2014/main" id="{FBB198AA-75BC-4840-A6B2-1CA2621756A5}"/>
                </a:ext>
              </a:extLst>
            </xdr:cNvPr>
            <xdr:cNvSpPr txBox="1"/>
          </xdr:nvSpPr>
          <xdr:spPr>
            <a:xfrm>
              <a:off x="523460" y="6433929"/>
              <a:ext cx="3094384"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700" b="0" i="0">
                  <a:latin typeface="Cambria Math" panose="02040503050406030204" pitchFamily="18" charset="0"/>
                </a:rPr>
                <a:t>(</a:t>
              </a:r>
              <a:r>
                <a:rPr lang="es-CO" sz="700" b="0" i="0">
                  <a:latin typeface="Cambria Math" panose="02040503050406030204" pitchFamily="18" charset="0"/>
                </a:rPr>
                <a:t>𝐿𝐼𝑀𝐼𝑇𝐸 𝐴𝐷𝐼𝐶𝐼𝑂𝑁𝐴𝐿 𝑂𝐹𝑅𝐸𝐶𝐼𝐷𝑂 𝑃𝑂𝑅 𝐸𝐿 𝑃𝑅𝑂𝑃𝑂𝑁𝐸𝑁𝑇𝐸</a:t>
              </a:r>
              <a:r>
                <a:rPr lang="es-ES" sz="700" b="0" i="0">
                  <a:latin typeface="Cambria Math" panose="02040503050406030204" pitchFamily="18" charset="0"/>
                </a:rPr>
                <a:t> )/(𝑀𝐴𝑌𝑂𝑅 </a:t>
              </a:r>
              <a:r>
                <a:rPr lang="es-CO" sz="700" b="0" i="0">
                  <a:latin typeface="Cambria Math" panose="02040503050406030204" pitchFamily="18" charset="0"/>
                </a:rPr>
                <a:t>𝐿Í𝑀𝐼𝑇𝐸 𝐴𝐷𝐼𝐶𝐼𝑂𝑁𝐴𝐿 𝑂𝐹𝑅𝐸𝐶𝐼𝐷𝑂</a:t>
              </a:r>
              <a:r>
                <a:rPr lang="es-ES" sz="700" b="0" i="0">
                  <a:latin typeface="Cambria Math" panose="02040503050406030204" pitchFamily="18" charset="0"/>
                </a:rPr>
                <a:t> ) 𝑋 </a:t>
              </a:r>
              <a:r>
                <a:rPr lang="es-CO" sz="700" b="0" i="0">
                  <a:latin typeface="Cambria Math" panose="02040503050406030204" pitchFamily="18" charset="0"/>
                </a:rPr>
                <a:t>6</a:t>
              </a:r>
              <a:r>
                <a:rPr lang="es-ES" sz="700" b="0" i="0">
                  <a:latin typeface="Cambria Math" panose="02040503050406030204" pitchFamily="18" charset="0"/>
                </a:rPr>
                <a:t> = </a:t>
              </a:r>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endParaRPr lang="es-CO" sz="9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86138</xdr:colOff>
      <xdr:row>30</xdr:row>
      <xdr:rowOff>86138</xdr:rowOff>
    </xdr:from>
    <xdr:ext cx="3240158" cy="217132"/>
    <mc:AlternateContent xmlns:mc="http://schemas.openxmlformats.org/markup-compatibility/2006" xmlns:a14="http://schemas.microsoft.com/office/drawing/2010/main">
      <mc:Choice Requires="a14">
        <xdr:sp macro="" textlink="">
          <xdr:nvSpPr>
            <xdr:cNvPr id="10" name="CuadroTexto 9">
              <a:extLst>
                <a:ext uri="{FF2B5EF4-FFF2-40B4-BE49-F238E27FC236}">
                  <a16:creationId xmlns:a16="http://schemas.microsoft.com/office/drawing/2014/main" id="{771424DB-4611-4591-994F-B4ADEBA685EC}"/>
                </a:ext>
              </a:extLst>
            </xdr:cNvPr>
            <xdr:cNvSpPr txBox="1"/>
          </xdr:nvSpPr>
          <xdr:spPr>
            <a:xfrm>
              <a:off x="496955" y="9640955"/>
              <a:ext cx="3240158"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600" b="0" i="1">
                          <a:latin typeface="Cambria Math" panose="02040503050406030204" pitchFamily="18" charset="0"/>
                        </a:rPr>
                      </m:ctrlPr>
                    </m:fPr>
                    <m:num>
                      <m:r>
                        <a:rPr lang="es-CO" sz="600" b="0" i="1">
                          <a:latin typeface="Cambria Math" panose="02040503050406030204" pitchFamily="18" charset="0"/>
                        </a:rPr>
                        <m:t>𝑃𝑈𝑁𝑇𝑂𝑆</m:t>
                      </m:r>
                      <m:r>
                        <a:rPr lang="es-CO" sz="600" b="0" i="1">
                          <a:latin typeface="Cambria Math" panose="02040503050406030204" pitchFamily="18" charset="0"/>
                        </a:rPr>
                        <m:t> </m:t>
                      </m:r>
                      <m:r>
                        <a:rPr lang="es-CO" sz="600" b="0" i="1">
                          <a:latin typeface="Cambria Math" panose="02040503050406030204" pitchFamily="18" charset="0"/>
                        </a:rPr>
                        <m:t>𝑃𝑅𝑂𝐶𝐸𝑁𝑇𝑈𝐴𝐿𝐸𝑆</m:t>
                      </m:r>
                      <m:r>
                        <a:rPr lang="es-CO" sz="600" b="0" i="1">
                          <a:latin typeface="Cambria Math" panose="02040503050406030204" pitchFamily="18" charset="0"/>
                        </a:rPr>
                        <m:t> </m:t>
                      </m:r>
                      <m:r>
                        <a:rPr lang="es-CO" sz="600" b="0" i="1">
                          <a:latin typeface="Cambria Math" panose="02040503050406030204" pitchFamily="18" charset="0"/>
                        </a:rPr>
                        <m:t>𝐴𝐷𝐼𝐶𝐼𝑂𝑁𝐴𝐿𝐸𝑆</m:t>
                      </m:r>
                      <m:r>
                        <a:rPr lang="es-CO" sz="600" b="0" i="1">
                          <a:latin typeface="Cambria Math" panose="02040503050406030204" pitchFamily="18" charset="0"/>
                        </a:rPr>
                        <m:t> </m:t>
                      </m:r>
                      <m:r>
                        <a:rPr lang="es-CO" sz="600" b="0" i="1">
                          <a:latin typeface="Cambria Math" panose="02040503050406030204" pitchFamily="18" charset="0"/>
                        </a:rPr>
                        <m:t>𝑂𝐹𝑅𝐸𝐶𝐼𝐷𝑂𝑆</m:t>
                      </m:r>
                      <m:r>
                        <a:rPr lang="es-CO" sz="600" b="0" i="1">
                          <a:latin typeface="Cambria Math" panose="02040503050406030204" pitchFamily="18" charset="0"/>
                        </a:rPr>
                        <m:t> </m:t>
                      </m:r>
                      <m:r>
                        <a:rPr lang="es-CO" sz="600" b="0" i="1">
                          <a:latin typeface="Cambria Math" panose="02040503050406030204" pitchFamily="18" charset="0"/>
                        </a:rPr>
                        <m:t>𝑆𝑂𝐵𝑅𝐸</m:t>
                      </m:r>
                      <m:r>
                        <a:rPr lang="es-CO" sz="600" b="0" i="1">
                          <a:latin typeface="Cambria Math" panose="02040503050406030204" pitchFamily="18" charset="0"/>
                        </a:rPr>
                        <m:t> </m:t>
                      </m:r>
                      <m:r>
                        <a:rPr lang="es-CO" sz="600" b="0" i="1">
                          <a:latin typeface="Cambria Math" panose="02040503050406030204" pitchFamily="18" charset="0"/>
                        </a:rPr>
                        <m:t>𝐸𝐿</m:t>
                      </m:r>
                      <m:r>
                        <a:rPr lang="es-CO" sz="600" b="0" i="1">
                          <a:latin typeface="Cambria Math" panose="02040503050406030204" pitchFamily="18" charset="0"/>
                        </a:rPr>
                        <m:t> 20%</m:t>
                      </m:r>
                    </m:num>
                    <m:den>
                      <m:r>
                        <a:rPr lang="es-ES" sz="600" b="0" i="1">
                          <a:latin typeface="Cambria Math" panose="02040503050406030204" pitchFamily="18" charset="0"/>
                        </a:rPr>
                        <m:t>𝑀𝐴𝑌𝑂𝑅</m:t>
                      </m:r>
                      <m:r>
                        <a:rPr lang="es-ES" sz="600" b="0" i="1">
                          <a:latin typeface="Cambria Math" panose="02040503050406030204" pitchFamily="18" charset="0"/>
                        </a:rPr>
                        <m:t> </m:t>
                      </m:r>
                      <m:r>
                        <a:rPr lang="es-CO" sz="600" b="0" i="1">
                          <a:latin typeface="Cambria Math" panose="02040503050406030204" pitchFamily="18" charset="0"/>
                        </a:rPr>
                        <m:t>𝑁𝑈𝑀𝐸𝑅𝑂</m:t>
                      </m:r>
                      <m:r>
                        <a:rPr lang="es-CO" sz="600" b="0" i="1">
                          <a:latin typeface="Cambria Math" panose="02040503050406030204" pitchFamily="18" charset="0"/>
                        </a:rPr>
                        <m:t> </m:t>
                      </m:r>
                      <m:r>
                        <a:rPr lang="es-CO" sz="600" b="0" i="1">
                          <a:latin typeface="Cambria Math" panose="02040503050406030204" pitchFamily="18" charset="0"/>
                        </a:rPr>
                        <m:t>𝐷𝐸</m:t>
                      </m:r>
                      <m:r>
                        <a:rPr lang="es-CO" sz="600" b="0" i="1">
                          <a:latin typeface="Cambria Math" panose="02040503050406030204" pitchFamily="18" charset="0"/>
                        </a:rPr>
                        <m:t> </m:t>
                      </m:r>
                      <m:r>
                        <a:rPr lang="es-CO" sz="600" b="0" i="1">
                          <a:latin typeface="Cambria Math" panose="02040503050406030204" pitchFamily="18" charset="0"/>
                        </a:rPr>
                        <m:t>𝑃𝑈𝑁𝑇𝑂𝑆</m:t>
                      </m:r>
                      <m:r>
                        <a:rPr lang="es-CO" sz="600" b="0" i="1">
                          <a:latin typeface="Cambria Math" panose="02040503050406030204" pitchFamily="18" charset="0"/>
                        </a:rPr>
                        <m:t> </m:t>
                      </m:r>
                      <m:r>
                        <a:rPr lang="es-CO" sz="600" b="0" i="1">
                          <a:latin typeface="Cambria Math" panose="02040503050406030204" pitchFamily="18" charset="0"/>
                        </a:rPr>
                        <m:t>𝑃𝑂𝑅𝐶𝐸𝑁𝑇𝑈𝐴𝐿𝐸𝑆</m:t>
                      </m:r>
                      <m:r>
                        <a:rPr lang="es-CO" sz="600" b="0" i="1">
                          <a:latin typeface="Cambria Math" panose="02040503050406030204" pitchFamily="18" charset="0"/>
                        </a:rPr>
                        <m:t> </m:t>
                      </m:r>
                      <m:r>
                        <a:rPr lang="es-CO" sz="600" b="0" i="1">
                          <a:latin typeface="Cambria Math" panose="02040503050406030204" pitchFamily="18" charset="0"/>
                        </a:rPr>
                        <m:t>𝐴𝐷𝐼𝐶𝐼𝑂𝑁𝐴𝐿𝐸𝑆</m:t>
                      </m:r>
                      <m:r>
                        <a:rPr lang="es-CO" sz="600" b="0" i="1">
                          <a:latin typeface="Cambria Math" panose="02040503050406030204" pitchFamily="18" charset="0"/>
                        </a:rPr>
                        <m:t> </m:t>
                      </m:r>
                      <m:r>
                        <a:rPr lang="es-CO" sz="600" b="0" i="1">
                          <a:latin typeface="Cambria Math" panose="02040503050406030204" pitchFamily="18" charset="0"/>
                        </a:rPr>
                        <m:t>𝑂𝐹𝑅𝐸𝐶𝐼𝐷𝑂</m:t>
                      </m:r>
                    </m:den>
                  </m:f>
                  <m:r>
                    <a:rPr lang="es-ES" sz="600" b="0" i="1">
                      <a:latin typeface="Cambria Math" panose="02040503050406030204" pitchFamily="18" charset="0"/>
                    </a:rPr>
                    <m:t>𝑋</m:t>
                  </m:r>
                  <m:r>
                    <a:rPr lang="es-ES" sz="600" b="0" i="1">
                      <a:latin typeface="Cambria Math" panose="02040503050406030204" pitchFamily="18" charset="0"/>
                    </a:rPr>
                    <m:t> 4 = </m:t>
                  </m:r>
                </m:oMath>
              </a14:m>
              <a:r>
                <a:rPr lang="es-CO" sz="600" i="1">
                  <a:latin typeface="Cambria" panose="02040503050406030204" pitchFamily="18" charset="0"/>
                  <a:ea typeface="Cambria" panose="02040503050406030204" pitchFamily="18" charset="0"/>
                  <a:cs typeface="Arial" panose="020B0604020202020204" pitchFamily="34" charset="0"/>
                </a:rPr>
                <a:t>PUNTAJE DE EVALUACION</a:t>
              </a:r>
              <a:r>
                <a:rPr lang="es-CO" sz="600" i="1" baseline="0">
                  <a:latin typeface="Cambria" panose="02040503050406030204" pitchFamily="18" charset="0"/>
                  <a:ea typeface="Cambria" panose="02040503050406030204" pitchFamily="18" charset="0"/>
                  <a:cs typeface="Arial" panose="020B0604020202020204" pitchFamily="34" charset="0"/>
                </a:rPr>
                <a:t> </a:t>
              </a:r>
              <a:r>
                <a:rPr lang="es-CO" sz="600" i="1">
                  <a:latin typeface="Cambria" panose="02040503050406030204" pitchFamily="18" charset="0"/>
                  <a:ea typeface="Cambria" panose="02040503050406030204" pitchFamily="18" charset="0"/>
                  <a:cs typeface="Arial" panose="020B0604020202020204" pitchFamily="34" charset="0"/>
                </a:rPr>
                <a:t> </a:t>
              </a:r>
              <a:endParaRPr lang="es-CO" sz="8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0" name="CuadroTexto 9">
              <a:extLst>
                <a:ext uri="{FF2B5EF4-FFF2-40B4-BE49-F238E27FC236}">
                  <a16:creationId xmlns:a16="http://schemas.microsoft.com/office/drawing/2014/main" id="{771424DB-4611-4591-994F-B4ADEBA685EC}"/>
                </a:ext>
              </a:extLst>
            </xdr:cNvPr>
            <xdr:cNvSpPr txBox="1"/>
          </xdr:nvSpPr>
          <xdr:spPr>
            <a:xfrm>
              <a:off x="496955" y="9640955"/>
              <a:ext cx="3240158"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600" b="0" i="0">
                  <a:latin typeface="Cambria Math" panose="02040503050406030204" pitchFamily="18" charset="0"/>
                </a:rPr>
                <a:t>(</a:t>
              </a:r>
              <a:r>
                <a:rPr lang="es-CO" sz="600" b="0" i="0">
                  <a:latin typeface="Cambria Math" panose="02040503050406030204" pitchFamily="18" charset="0"/>
                </a:rPr>
                <a:t>𝑃𝑈𝑁𝑇𝑂𝑆 𝑃𝑅𝑂𝐶𝐸𝑁𝑇𝑈𝐴𝐿𝐸𝑆 𝐴𝐷𝐼𝐶𝐼𝑂𝑁𝐴𝐿𝐸𝑆 𝑂𝐹𝑅𝐸𝐶𝐼𝐷𝑂𝑆 𝑆𝑂𝐵𝑅𝐸 𝐸𝐿 20%</a:t>
              </a:r>
              <a:r>
                <a:rPr lang="es-ES" sz="600" b="0" i="0">
                  <a:latin typeface="Cambria Math" panose="02040503050406030204" pitchFamily="18" charset="0"/>
                </a:rPr>
                <a:t>)/(𝑀𝐴𝑌𝑂𝑅 </a:t>
              </a:r>
              <a:r>
                <a:rPr lang="es-CO" sz="600" b="0" i="0">
                  <a:latin typeface="Cambria Math" panose="02040503050406030204" pitchFamily="18" charset="0"/>
                </a:rPr>
                <a:t>𝑁𝑈𝑀𝐸𝑅𝑂 𝐷𝐸 𝑃𝑈𝑁𝑇𝑂𝑆 𝑃𝑂𝑅𝐶𝐸𝑁𝑇𝑈𝐴𝐿𝐸𝑆 𝐴𝐷𝐼𝐶𝐼𝑂𝑁𝐴𝐿𝐸𝑆 𝑂𝐹𝑅𝐸𝐶𝐼𝐷𝑂</a:t>
              </a:r>
              <a:r>
                <a:rPr lang="es-ES" sz="600" b="0" i="0">
                  <a:latin typeface="Cambria Math" panose="02040503050406030204" pitchFamily="18" charset="0"/>
                </a:rPr>
                <a:t>) 𝑋 </a:t>
              </a:r>
              <a:r>
                <a:rPr lang="es-CO" sz="600" b="0" i="0">
                  <a:latin typeface="Cambria Math" panose="02040503050406030204" pitchFamily="18" charset="0"/>
                </a:rPr>
                <a:t>4</a:t>
              </a:r>
              <a:r>
                <a:rPr lang="es-ES" sz="600" b="0" i="0">
                  <a:latin typeface="Cambria Math" panose="02040503050406030204" pitchFamily="18" charset="0"/>
                </a:rPr>
                <a:t> = </a:t>
              </a:r>
              <a:r>
                <a:rPr lang="es-CO" sz="600" i="1">
                  <a:latin typeface="Cambria" panose="02040503050406030204" pitchFamily="18" charset="0"/>
                  <a:ea typeface="Cambria" panose="02040503050406030204" pitchFamily="18" charset="0"/>
                  <a:cs typeface="Arial" panose="020B0604020202020204" pitchFamily="34" charset="0"/>
                </a:rPr>
                <a:t>PUNTAJE DE EVALUACION</a:t>
              </a:r>
              <a:r>
                <a:rPr lang="es-CO" sz="600" i="1" baseline="0">
                  <a:latin typeface="Cambria" panose="02040503050406030204" pitchFamily="18" charset="0"/>
                  <a:ea typeface="Cambria" panose="02040503050406030204" pitchFamily="18" charset="0"/>
                  <a:cs typeface="Arial" panose="020B0604020202020204" pitchFamily="34" charset="0"/>
                </a:rPr>
                <a:t> </a:t>
              </a:r>
              <a:r>
                <a:rPr lang="es-CO" sz="600" i="1">
                  <a:latin typeface="Cambria" panose="02040503050406030204" pitchFamily="18" charset="0"/>
                  <a:ea typeface="Cambria" panose="02040503050406030204" pitchFamily="18" charset="0"/>
                  <a:cs typeface="Arial" panose="020B0604020202020204" pitchFamily="34" charset="0"/>
                </a:rPr>
                <a:t> </a:t>
              </a:r>
              <a:endParaRPr lang="es-CO" sz="8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185529</xdr:colOff>
      <xdr:row>75</xdr:row>
      <xdr:rowOff>496957</xdr:rowOff>
    </xdr:from>
    <xdr:ext cx="3014871" cy="217132"/>
    <mc:AlternateContent xmlns:mc="http://schemas.openxmlformats.org/markup-compatibility/2006" xmlns:a14="http://schemas.microsoft.com/office/drawing/2010/main">
      <mc:Choice Requires="a14">
        <xdr:sp macro="" textlink="">
          <xdr:nvSpPr>
            <xdr:cNvPr id="11" name="CuadroTexto 10">
              <a:extLst>
                <a:ext uri="{FF2B5EF4-FFF2-40B4-BE49-F238E27FC236}">
                  <a16:creationId xmlns:a16="http://schemas.microsoft.com/office/drawing/2014/main" id="{16D51613-8C8D-4972-A107-24355EC2B538}"/>
                </a:ext>
              </a:extLst>
            </xdr:cNvPr>
            <xdr:cNvSpPr txBox="1"/>
          </xdr:nvSpPr>
          <xdr:spPr>
            <a:xfrm>
              <a:off x="596346" y="30029427"/>
              <a:ext cx="3014871"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700" b="0" i="1">
                          <a:latin typeface="Cambria Math" panose="02040503050406030204" pitchFamily="18" charset="0"/>
                        </a:rPr>
                      </m:ctrlPr>
                    </m:fPr>
                    <m:num>
                      <m:r>
                        <a:rPr lang="es-CO" sz="700" b="0" i="1">
                          <a:latin typeface="Cambria Math" panose="02040503050406030204" pitchFamily="18" charset="0"/>
                        </a:rPr>
                        <m:t>𝑆𝑈𝐵𝐿𝐼𝑀𝐼𝑇𝐸</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num>
                    <m:den>
                      <m:r>
                        <a:rPr lang="es-CO" sz="700" b="0" i="1">
                          <a:latin typeface="Cambria Math" panose="02040503050406030204" pitchFamily="18" charset="0"/>
                        </a:rPr>
                        <m:t>𝑀𝐴𝑌𝑂𝑅</m:t>
                      </m:r>
                      <m:r>
                        <a:rPr lang="es-CO" sz="700" b="0" i="1">
                          <a:latin typeface="Cambria Math" panose="02040503050406030204" pitchFamily="18" charset="0"/>
                        </a:rPr>
                        <m:t> </m:t>
                      </m:r>
                      <m:r>
                        <a:rPr lang="es-CO" sz="700" b="0" i="1">
                          <a:latin typeface="Cambria Math" panose="02040503050406030204" pitchFamily="18" charset="0"/>
                        </a:rPr>
                        <m:t>𝑆𝑈𝐵𝐿𝐼𝑀𝐼𝑇𝐸</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r>
                        <a:rPr lang="es-ES" sz="700" b="0" i="1">
                          <a:latin typeface="Cambria Math" panose="02040503050406030204" pitchFamily="18" charset="0"/>
                        </a:rPr>
                        <m:t> </m:t>
                      </m:r>
                    </m:den>
                  </m:f>
                  <m:r>
                    <a:rPr lang="es-ES" sz="700" b="0" i="1">
                      <a:latin typeface="Cambria Math" panose="02040503050406030204" pitchFamily="18" charset="0"/>
                    </a:rPr>
                    <m:t>𝑋</m:t>
                  </m:r>
                  <m:r>
                    <a:rPr lang="es-ES" sz="700" b="0" i="1">
                      <a:latin typeface="Cambria Math" panose="02040503050406030204" pitchFamily="18" charset="0"/>
                    </a:rPr>
                    <m:t> 3 = </m:t>
                  </m:r>
                </m:oMath>
              </a14:m>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endParaRPr lang="es-CO" sz="8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1" name="CuadroTexto 10">
              <a:extLst>
                <a:ext uri="{FF2B5EF4-FFF2-40B4-BE49-F238E27FC236}">
                  <a16:creationId xmlns:a16="http://schemas.microsoft.com/office/drawing/2014/main" id="{16D51613-8C8D-4972-A107-24355EC2B538}"/>
                </a:ext>
              </a:extLst>
            </xdr:cNvPr>
            <xdr:cNvSpPr txBox="1"/>
          </xdr:nvSpPr>
          <xdr:spPr>
            <a:xfrm>
              <a:off x="596346" y="30029427"/>
              <a:ext cx="3014871" cy="217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700" b="0" i="0">
                  <a:latin typeface="Cambria Math" panose="02040503050406030204" pitchFamily="18" charset="0"/>
                </a:rPr>
                <a:t>(</a:t>
              </a:r>
              <a:r>
                <a:rPr lang="es-CO" sz="700" b="0" i="0">
                  <a:latin typeface="Cambria Math" panose="02040503050406030204" pitchFamily="18" charset="0"/>
                </a:rPr>
                <a:t>𝑆𝑈𝐵𝐿𝐼𝑀𝐼𝑇𝐸 𝐴𝐷𝐼𝐶𝐼𝑂𝑁𝐴𝐿 𝑂𝐹𝑅𝐸𝐶𝐼𝐷𝑂</a:t>
              </a:r>
              <a:r>
                <a:rPr lang="es-ES" sz="700" b="0" i="0">
                  <a:latin typeface="Cambria Math" panose="02040503050406030204" pitchFamily="18" charset="0"/>
                </a:rPr>
                <a:t>)/(</a:t>
              </a:r>
              <a:r>
                <a:rPr lang="es-CO" sz="700" b="0" i="0">
                  <a:latin typeface="Cambria Math" panose="02040503050406030204" pitchFamily="18" charset="0"/>
                </a:rPr>
                <a:t>𝑀𝐴𝑌𝑂𝑅 𝑆𝑈𝐵𝐿𝐼𝑀𝐼𝑇𝐸 𝐴𝐷𝐼𝐶𝐼𝑂𝑁𝐴𝐿 𝑂𝐹𝑅𝐸𝐶𝐼𝐷𝑂</a:t>
              </a:r>
              <a:r>
                <a:rPr lang="es-ES" sz="700" b="0" i="0">
                  <a:latin typeface="Cambria Math" panose="02040503050406030204" pitchFamily="18" charset="0"/>
                </a:rPr>
                <a:t> ) 𝑋 </a:t>
              </a:r>
              <a:r>
                <a:rPr lang="es-CO" sz="700" b="0" i="0">
                  <a:latin typeface="Cambria Math" panose="02040503050406030204" pitchFamily="18" charset="0"/>
                </a:rPr>
                <a:t>3</a:t>
              </a:r>
              <a:r>
                <a:rPr lang="es-ES" sz="700" b="0" i="0">
                  <a:latin typeface="Cambria Math" panose="02040503050406030204" pitchFamily="18" charset="0"/>
                </a:rPr>
                <a:t> = </a:t>
              </a:r>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endParaRPr lang="es-CO" sz="8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wsDr>
</file>

<file path=xl/drawings/drawing2.xml><?xml version="1.0" encoding="utf-8"?>
<xdr:wsDr xmlns:xdr="http://schemas.openxmlformats.org/drawingml/2006/spreadsheetDrawing" xmlns:a="http://schemas.openxmlformats.org/drawingml/2006/main">
  <xdr:oneCellAnchor>
    <xdr:from>
      <xdr:col>1</xdr:col>
      <xdr:colOff>123825</xdr:colOff>
      <xdr:row>22</xdr:row>
      <xdr:rowOff>142875</xdr:rowOff>
    </xdr:from>
    <xdr:ext cx="4171950" cy="295275"/>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77A82723-15CB-45F8-BBBF-04E078356136}"/>
                </a:ext>
              </a:extLst>
            </xdr:cNvPr>
            <xdr:cNvSpPr txBox="1"/>
          </xdr:nvSpPr>
          <xdr:spPr>
            <a:xfrm>
              <a:off x="333375" y="3429000"/>
              <a:ext cx="4171950" cy="295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000" b="0" i="1">
                          <a:latin typeface="Cambria Math" panose="02040503050406030204" pitchFamily="18" charset="0"/>
                        </a:rPr>
                      </m:ctrlPr>
                    </m:fPr>
                    <m:num>
                      <m:r>
                        <a:rPr lang="es-CO" sz="1000" b="0" i="1">
                          <a:latin typeface="Cambria Math" panose="02040503050406030204" pitchFamily="18" charset="0"/>
                        </a:rPr>
                        <m:t>𝑉𝐼𝐺𝐸𝑁𝐶𝐼𝐴</m:t>
                      </m:r>
                      <m:r>
                        <a:rPr lang="es-CO" sz="1000" b="0" i="1">
                          <a:latin typeface="Cambria Math" panose="02040503050406030204" pitchFamily="18" charset="0"/>
                        </a:rPr>
                        <m:t> </m:t>
                      </m:r>
                      <m:r>
                        <a:rPr lang="es-CO" sz="1000" b="0" i="1">
                          <a:latin typeface="Cambria Math" panose="02040503050406030204" pitchFamily="18" charset="0"/>
                        </a:rPr>
                        <m:t>𝑇𝐸𝐶𝑁𝐼𝐶𝐴</m:t>
                      </m:r>
                      <m:r>
                        <a:rPr lang="es-CO" sz="1000" b="0" i="1">
                          <a:latin typeface="Cambria Math" panose="02040503050406030204" pitchFamily="18" charset="0"/>
                        </a:rPr>
                        <m:t> </m:t>
                      </m:r>
                      <m:r>
                        <a:rPr lang="es-CO" sz="1000" b="0" i="1">
                          <a:latin typeface="Cambria Math" panose="02040503050406030204" pitchFamily="18" charset="0"/>
                        </a:rPr>
                        <m:t>𝑂𝐹𝑅𝐸𝐶𝐼𝐷𝐴</m:t>
                      </m:r>
                      <m:r>
                        <a:rPr lang="es-CO" sz="1000" b="0" i="1">
                          <a:latin typeface="Cambria Math" panose="02040503050406030204" pitchFamily="18" charset="0"/>
                        </a:rPr>
                        <m:t> </m:t>
                      </m:r>
                      <m:r>
                        <a:rPr lang="es-CO" sz="1000" b="0" i="1">
                          <a:latin typeface="Cambria Math" panose="02040503050406030204" pitchFamily="18" charset="0"/>
                        </a:rPr>
                        <m:t>𝑃𝑂𝑅</m:t>
                      </m:r>
                      <m:r>
                        <a:rPr lang="es-CO" sz="1000" b="0" i="1">
                          <a:latin typeface="Cambria Math" panose="02040503050406030204" pitchFamily="18" charset="0"/>
                        </a:rPr>
                        <m:t> </m:t>
                      </m:r>
                      <m:r>
                        <a:rPr lang="es-CO" sz="1000" b="0" i="1">
                          <a:latin typeface="Cambria Math" panose="02040503050406030204" pitchFamily="18" charset="0"/>
                        </a:rPr>
                        <m:t>𝐸𝐿</m:t>
                      </m:r>
                      <m:r>
                        <a:rPr lang="es-CO" sz="1000" b="0" i="1">
                          <a:latin typeface="Cambria Math" panose="02040503050406030204" pitchFamily="18" charset="0"/>
                        </a:rPr>
                        <m:t> </m:t>
                      </m:r>
                      <m:r>
                        <a:rPr lang="es-CO" sz="1000" b="0" i="1">
                          <a:latin typeface="Cambria Math" panose="02040503050406030204" pitchFamily="18" charset="0"/>
                        </a:rPr>
                        <m:t>𝑃𝑅𝑂𝑃𝑂𝑁𝐸𝑁𝑇𝐸</m:t>
                      </m:r>
                    </m:num>
                    <m:den>
                      <m:r>
                        <a:rPr lang="es-CO" sz="1000" b="0" i="1">
                          <a:latin typeface="Cambria Math" panose="02040503050406030204" pitchFamily="18" charset="0"/>
                        </a:rPr>
                        <m:t>𝑀𝐴𝑌𝑂𝑅</m:t>
                      </m:r>
                      <m:r>
                        <a:rPr lang="es-CO" sz="1000" b="0" i="1">
                          <a:latin typeface="Cambria Math" panose="02040503050406030204" pitchFamily="18" charset="0"/>
                        </a:rPr>
                        <m:t> </m:t>
                      </m:r>
                      <m:r>
                        <a:rPr lang="es-CO" sz="1000" b="0" i="1">
                          <a:latin typeface="Cambria Math" panose="02040503050406030204" pitchFamily="18" charset="0"/>
                        </a:rPr>
                        <m:t>𝑉𝐼𝐺𝐸𝑁𝐶𝐼𝐴</m:t>
                      </m:r>
                      <m:r>
                        <a:rPr lang="es-CO" sz="1000" b="0" i="1">
                          <a:latin typeface="Cambria Math" panose="02040503050406030204" pitchFamily="18" charset="0"/>
                        </a:rPr>
                        <m:t> </m:t>
                      </m:r>
                      <m:r>
                        <a:rPr lang="es-CO" sz="1000" b="0" i="1">
                          <a:latin typeface="Cambria Math" panose="02040503050406030204" pitchFamily="18" charset="0"/>
                        </a:rPr>
                        <m:t>𝑂𝐹𝑅𝐸𝐶𝐼𝐷𝐴</m:t>
                      </m:r>
                      <m:r>
                        <a:rPr lang="es-CO" sz="1000" b="0" i="1">
                          <a:latin typeface="Cambria Math" panose="02040503050406030204" pitchFamily="18" charset="0"/>
                        </a:rPr>
                        <m:t> </m:t>
                      </m:r>
                      <m:r>
                        <a:rPr lang="es-CO" sz="1000" b="0" i="1">
                          <a:latin typeface="Cambria Math" panose="02040503050406030204" pitchFamily="18" charset="0"/>
                        </a:rPr>
                        <m:t>𝐺𝐸𝑁𝐸𝑅𝐴𝐿</m:t>
                      </m:r>
                    </m:den>
                  </m:f>
                  <m:r>
                    <a:rPr lang="es-ES" sz="1000" b="0" i="1">
                      <a:latin typeface="Cambria Math" panose="02040503050406030204" pitchFamily="18" charset="0"/>
                    </a:rPr>
                    <m:t>𝑋</m:t>
                  </m:r>
                  <m:r>
                    <a:rPr lang="es-ES" sz="1000" b="0" i="1">
                      <a:latin typeface="Cambria Math" panose="02040503050406030204" pitchFamily="18" charset="0"/>
                    </a:rPr>
                    <m:t> 5 = </m:t>
                  </m:r>
                </m:oMath>
              </a14:m>
              <a:r>
                <a:rPr lang="es-CO" sz="1000" i="1">
                  <a:latin typeface="Cambria" panose="02040503050406030204" pitchFamily="18" charset="0"/>
                  <a:ea typeface="Cambria" panose="02040503050406030204" pitchFamily="18" charset="0"/>
                  <a:cs typeface="Arial" panose="020B0604020202020204" pitchFamily="34" charset="0"/>
                </a:rPr>
                <a:t>PUNTAJE DE EVALUACION</a:t>
              </a:r>
              <a:r>
                <a:rPr lang="es-CO" sz="1000" i="1" baseline="0">
                  <a:latin typeface="Cambria" panose="02040503050406030204" pitchFamily="18" charset="0"/>
                  <a:ea typeface="Cambria" panose="02040503050406030204" pitchFamily="18" charset="0"/>
                  <a:cs typeface="Arial" panose="020B0604020202020204" pitchFamily="34" charset="0"/>
                </a:rPr>
                <a:t> </a:t>
              </a:r>
              <a:r>
                <a:rPr lang="es-CO" sz="1000" i="1">
                  <a:latin typeface="Cambria" panose="02040503050406030204" pitchFamily="18" charset="0"/>
                  <a:ea typeface="Cambria" panose="02040503050406030204" pitchFamily="18" charset="0"/>
                  <a:cs typeface="Arial" panose="020B0604020202020204" pitchFamily="34" charset="0"/>
                </a:rPr>
                <a:t> </a:t>
              </a:r>
              <a:endParaRPr lang="es-CO" sz="105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2" name="CuadroTexto 1">
              <a:extLst>
                <a:ext uri="{FF2B5EF4-FFF2-40B4-BE49-F238E27FC236}">
                  <a16:creationId xmlns:a16="http://schemas.microsoft.com/office/drawing/2014/main" id="{77A82723-15CB-45F8-BBBF-04E078356136}"/>
                </a:ext>
              </a:extLst>
            </xdr:cNvPr>
            <xdr:cNvSpPr txBox="1"/>
          </xdr:nvSpPr>
          <xdr:spPr>
            <a:xfrm>
              <a:off x="347132" y="3674534"/>
              <a:ext cx="4377266" cy="296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000" b="0" i="0">
                  <a:latin typeface="Cambria Math" panose="02040503050406030204" pitchFamily="18" charset="0"/>
                </a:rPr>
                <a:t>(</a:t>
              </a:r>
              <a:r>
                <a:rPr lang="es-CO" sz="1000" b="0" i="0">
                  <a:latin typeface="Cambria Math" panose="02040503050406030204" pitchFamily="18" charset="0"/>
                </a:rPr>
                <a:t>𝑉𝐼𝐺𝐸𝑁𝐶𝐼𝐴 𝑇𝐸𝐶𝑁𝐼𝐶𝐴 𝑂𝐹𝑅𝐸𝐶𝐼𝐷𝐴 𝑃𝑂𝑅 𝐸𝐿 𝑃𝑅𝑂𝑃𝑂𝑁𝐸𝑁𝑇𝐸</a:t>
              </a:r>
              <a:r>
                <a:rPr lang="es-ES" sz="1000" b="0" i="0">
                  <a:latin typeface="Cambria Math" panose="02040503050406030204" pitchFamily="18" charset="0"/>
                </a:rPr>
                <a:t>)/(</a:t>
              </a:r>
              <a:r>
                <a:rPr lang="es-CO" sz="1000" b="0" i="0">
                  <a:latin typeface="Cambria Math" panose="02040503050406030204" pitchFamily="18" charset="0"/>
                </a:rPr>
                <a:t>𝑀𝐴𝑌𝑂𝑅 𝑉𝐼𝐺𝐸𝑁𝐶𝐼𝐴 𝑂𝐹𝑅𝐸𝐶𝐼𝐷𝐴 𝐺𝐸𝑁𝐸𝑅𝐴𝐿</a:t>
              </a:r>
              <a:r>
                <a:rPr lang="es-ES" sz="1000" b="0" i="0">
                  <a:latin typeface="Cambria Math" panose="02040503050406030204" pitchFamily="18" charset="0"/>
                </a:rPr>
                <a:t>) 𝑋 </a:t>
              </a:r>
              <a:r>
                <a:rPr lang="es-CO" sz="1000" b="0" i="0">
                  <a:latin typeface="Cambria Math" panose="02040503050406030204" pitchFamily="18" charset="0"/>
                </a:rPr>
                <a:t>5</a:t>
              </a:r>
              <a:r>
                <a:rPr lang="es-ES" sz="1000" b="0" i="0">
                  <a:latin typeface="Cambria Math" panose="02040503050406030204" pitchFamily="18" charset="0"/>
                </a:rPr>
                <a:t> = </a:t>
              </a:r>
              <a:r>
                <a:rPr lang="es-CO" sz="1000" i="1">
                  <a:latin typeface="Cambria" panose="02040503050406030204" pitchFamily="18" charset="0"/>
                  <a:ea typeface="Cambria" panose="02040503050406030204" pitchFamily="18" charset="0"/>
                  <a:cs typeface="Arial" panose="020B0604020202020204" pitchFamily="34" charset="0"/>
                </a:rPr>
                <a:t>PUNTAJE DE EVALUACION</a:t>
              </a:r>
              <a:r>
                <a:rPr lang="es-CO" sz="1000" i="1" baseline="0">
                  <a:latin typeface="Cambria" panose="02040503050406030204" pitchFamily="18" charset="0"/>
                  <a:ea typeface="Cambria" panose="02040503050406030204" pitchFamily="18" charset="0"/>
                  <a:cs typeface="Arial" panose="020B0604020202020204" pitchFamily="34" charset="0"/>
                </a:rPr>
                <a:t> </a:t>
              </a:r>
              <a:r>
                <a:rPr lang="es-CO" sz="1000" i="1">
                  <a:latin typeface="Cambria" panose="02040503050406030204" pitchFamily="18" charset="0"/>
                  <a:ea typeface="Cambria" panose="02040503050406030204" pitchFamily="18" charset="0"/>
                  <a:cs typeface="Arial" panose="020B0604020202020204" pitchFamily="34" charset="0"/>
                </a:rPr>
                <a:t> </a:t>
              </a:r>
              <a:endParaRPr lang="es-CO" sz="105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wsDr>
</file>

<file path=xl/drawings/drawing3.xml><?xml version="1.0" encoding="utf-8"?>
<xdr:wsDr xmlns:xdr="http://schemas.openxmlformats.org/drawingml/2006/spreadsheetDrawing" xmlns:a="http://schemas.openxmlformats.org/drawingml/2006/main">
  <xdr:oneCellAnchor>
    <xdr:from>
      <xdr:col>0</xdr:col>
      <xdr:colOff>77612</xdr:colOff>
      <xdr:row>17</xdr:row>
      <xdr:rowOff>134055</xdr:rowOff>
    </xdr:from>
    <xdr:ext cx="2935112" cy="296333"/>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36FB279F-103F-49EC-BEC3-FC31F3A74206}"/>
                </a:ext>
              </a:extLst>
            </xdr:cNvPr>
            <xdr:cNvSpPr txBox="1"/>
          </xdr:nvSpPr>
          <xdr:spPr>
            <a:xfrm>
              <a:off x="77612" y="4755444"/>
              <a:ext cx="2935112" cy="296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700" b="0" i="1">
                          <a:latin typeface="Cambria Math" panose="02040503050406030204" pitchFamily="18" charset="0"/>
                        </a:rPr>
                      </m:ctrlPr>
                    </m:fPr>
                    <m:num>
                      <m:r>
                        <a:rPr lang="es-CO" sz="700" b="0" i="1">
                          <a:latin typeface="Cambria Math" panose="02040503050406030204" pitchFamily="18" charset="0"/>
                        </a:rPr>
                        <m:t>𝐿𝐼𝑀𝐼𝑇𝐸</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r>
                        <a:rPr lang="es-CO" sz="700" b="0" i="1">
                          <a:latin typeface="Cambria Math" panose="02040503050406030204" pitchFamily="18" charset="0"/>
                        </a:rPr>
                        <m:t> </m:t>
                      </m:r>
                      <m:r>
                        <a:rPr lang="es-CO" sz="700" b="0" i="1">
                          <a:latin typeface="Cambria Math" panose="02040503050406030204" pitchFamily="18" charset="0"/>
                        </a:rPr>
                        <m:t>𝑃𝑂𝑅</m:t>
                      </m:r>
                      <m:r>
                        <a:rPr lang="es-CO" sz="700" b="0" i="1">
                          <a:latin typeface="Cambria Math" panose="02040503050406030204" pitchFamily="18" charset="0"/>
                        </a:rPr>
                        <m:t> </m:t>
                      </m:r>
                      <m:r>
                        <a:rPr lang="es-CO" sz="700" b="0" i="1">
                          <a:latin typeface="Cambria Math" panose="02040503050406030204" pitchFamily="18" charset="0"/>
                        </a:rPr>
                        <m:t>𝐸𝐿</m:t>
                      </m:r>
                      <m:r>
                        <a:rPr lang="es-CO" sz="700" b="0" i="1">
                          <a:latin typeface="Cambria Math" panose="02040503050406030204" pitchFamily="18" charset="0"/>
                        </a:rPr>
                        <m:t> </m:t>
                      </m:r>
                      <m:r>
                        <a:rPr lang="es-CO" sz="700" b="0" i="1">
                          <a:latin typeface="Cambria Math" panose="02040503050406030204" pitchFamily="18" charset="0"/>
                        </a:rPr>
                        <m:t>𝑃𝑅𝑂𝑃𝑂𝑁𝐸𝑁𝑇𝐸</m:t>
                      </m:r>
                    </m:num>
                    <m:den>
                      <m:r>
                        <a:rPr lang="es-CO" sz="700" b="0" i="1">
                          <a:latin typeface="Cambria Math" panose="02040503050406030204" pitchFamily="18" charset="0"/>
                        </a:rPr>
                        <m:t>𝑀𝐴𝑌𝑂𝑅</m:t>
                      </m:r>
                      <m:r>
                        <a:rPr lang="es-CO" sz="700" b="0" i="1">
                          <a:latin typeface="Cambria Math" panose="02040503050406030204" pitchFamily="18" charset="0"/>
                        </a:rPr>
                        <m:t> </m:t>
                      </m:r>
                      <m:r>
                        <a:rPr lang="es-CO" sz="700" b="0" i="1">
                          <a:latin typeface="Cambria Math" panose="02040503050406030204" pitchFamily="18" charset="0"/>
                        </a:rPr>
                        <m:t>𝐿𝐼𝑀𝐼𝑇𝐸</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den>
                  </m:f>
                  <m:r>
                    <a:rPr lang="es-ES" sz="700" b="0" i="1">
                      <a:latin typeface="Cambria Math" panose="02040503050406030204" pitchFamily="18" charset="0"/>
                    </a:rPr>
                    <m:t>𝑋</m:t>
                  </m:r>
                  <m:r>
                    <a:rPr lang="es-ES" sz="700" b="0" i="1">
                      <a:latin typeface="Cambria Math" panose="02040503050406030204" pitchFamily="18" charset="0"/>
                    </a:rPr>
                    <m:t> 8 = </m:t>
                  </m:r>
                </m:oMath>
              </a14:m>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p>
          </xdr:txBody>
        </xdr:sp>
      </mc:Choice>
      <mc:Fallback xmlns="">
        <xdr:sp macro="" textlink="">
          <xdr:nvSpPr>
            <xdr:cNvPr id="2" name="CuadroTexto 1">
              <a:extLst>
                <a:ext uri="{FF2B5EF4-FFF2-40B4-BE49-F238E27FC236}">
                  <a16:creationId xmlns:a16="http://schemas.microsoft.com/office/drawing/2014/main" id="{36FB279F-103F-49EC-BEC3-FC31F3A74206}"/>
                </a:ext>
              </a:extLst>
            </xdr:cNvPr>
            <xdr:cNvSpPr txBox="1"/>
          </xdr:nvSpPr>
          <xdr:spPr>
            <a:xfrm>
              <a:off x="77612" y="4755444"/>
              <a:ext cx="2935112" cy="296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700" b="0" i="0">
                  <a:latin typeface="Cambria Math" panose="02040503050406030204" pitchFamily="18" charset="0"/>
                </a:rPr>
                <a:t>(</a:t>
              </a:r>
              <a:r>
                <a:rPr lang="es-CO" sz="700" b="0" i="0">
                  <a:latin typeface="Cambria Math" panose="02040503050406030204" pitchFamily="18" charset="0"/>
                </a:rPr>
                <a:t>𝐿𝐼𝑀𝐼𝑇𝐸 𝐴𝐷𝐼𝐶𝐼𝑂𝑁𝐴𝐿 𝑂𝐹𝑅𝐸𝐶𝐼𝐷𝑂 𝑃𝑂𝑅 𝐸𝐿 𝑃𝑅𝑂𝑃𝑂𝑁𝐸𝑁𝑇𝐸</a:t>
              </a:r>
              <a:r>
                <a:rPr lang="es-ES" sz="700" b="0" i="0">
                  <a:latin typeface="Cambria Math" panose="02040503050406030204" pitchFamily="18" charset="0"/>
                </a:rPr>
                <a:t>)/(</a:t>
              </a:r>
              <a:r>
                <a:rPr lang="es-CO" sz="700" b="0" i="0">
                  <a:latin typeface="Cambria Math" panose="02040503050406030204" pitchFamily="18" charset="0"/>
                </a:rPr>
                <a:t>𝑀𝐴𝑌𝑂𝑅 𝐿𝐼𝑀𝐼𝑇𝐸 𝐴𝐷𝐼𝐶𝐼𝑂𝑁𝐴𝐿 𝑂𝐹𝑅𝐸𝐶𝐼𝐷𝑂</a:t>
              </a:r>
              <a:r>
                <a:rPr lang="es-ES" sz="700" b="0" i="0">
                  <a:latin typeface="Cambria Math" panose="02040503050406030204" pitchFamily="18" charset="0"/>
                </a:rPr>
                <a:t>) 𝑋 </a:t>
              </a:r>
              <a:r>
                <a:rPr lang="es-CO" sz="700" b="0" i="0">
                  <a:latin typeface="Cambria Math" panose="02040503050406030204" pitchFamily="18" charset="0"/>
                </a:rPr>
                <a:t>8</a:t>
              </a:r>
              <a:r>
                <a:rPr lang="es-ES" sz="700" b="0" i="0">
                  <a:latin typeface="Cambria Math" panose="02040503050406030204" pitchFamily="18" charset="0"/>
                </a:rPr>
                <a:t> = </a:t>
              </a:r>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p>
          </xdr:txBody>
        </xdr:sp>
      </mc:Fallback>
    </mc:AlternateContent>
    <xdr:clientData/>
  </xdr:oneCellAnchor>
  <xdr:oneCellAnchor>
    <xdr:from>
      <xdr:col>0</xdr:col>
      <xdr:colOff>84668</xdr:colOff>
      <xdr:row>26</xdr:row>
      <xdr:rowOff>678040</xdr:rowOff>
    </xdr:from>
    <xdr:ext cx="2935112" cy="296333"/>
    <mc:AlternateContent xmlns:mc="http://schemas.openxmlformats.org/markup-compatibility/2006" xmlns:a14="http://schemas.microsoft.com/office/drawing/2010/main">
      <mc:Choice Requires="a14">
        <xdr:sp macro="" textlink="">
          <xdr:nvSpPr>
            <xdr:cNvPr id="3" name="CuadroTexto 2">
              <a:extLst>
                <a:ext uri="{FF2B5EF4-FFF2-40B4-BE49-F238E27FC236}">
                  <a16:creationId xmlns:a16="http://schemas.microsoft.com/office/drawing/2014/main" id="{487A1963-20C9-4C35-9895-178FED552A57}"/>
                </a:ext>
                <a:ext uri="{147F2762-F138-4A5C-976F-8EAC2B608ADB}">
                  <a16:predDERef xmlns:a16="http://schemas.microsoft.com/office/drawing/2014/main" pred="{36FB279F-103F-49EC-BEC3-FC31F3A74206}"/>
                </a:ext>
              </a:extLst>
            </xdr:cNvPr>
            <xdr:cNvSpPr txBox="1"/>
          </xdr:nvSpPr>
          <xdr:spPr>
            <a:xfrm>
              <a:off x="84668" y="9050515"/>
              <a:ext cx="2935112" cy="296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700" b="0" i="1">
                          <a:latin typeface="Cambria Math" panose="02040503050406030204" pitchFamily="18" charset="0"/>
                        </a:rPr>
                      </m:ctrlPr>
                    </m:fPr>
                    <m:num>
                      <m:r>
                        <a:rPr lang="es-CO" sz="700" b="0" i="1">
                          <a:latin typeface="Cambria Math" panose="02040503050406030204" pitchFamily="18" charset="0"/>
                        </a:rPr>
                        <m:t>𝐿𝐼𝑀𝐼𝑇𝐸</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𝑃𝑂𝑅</m:t>
                      </m:r>
                      <m:r>
                        <a:rPr lang="es-CO" sz="700" b="0" i="1">
                          <a:latin typeface="Cambria Math" panose="02040503050406030204" pitchFamily="18" charset="0"/>
                        </a:rPr>
                        <m:t> </m:t>
                      </m:r>
                      <m:r>
                        <a:rPr lang="es-CO" sz="700" b="0" i="1">
                          <a:latin typeface="Cambria Math" panose="02040503050406030204" pitchFamily="18" charset="0"/>
                        </a:rPr>
                        <m:t>𝑃𝐸𝑅𝑆𝑂𝑁𝐴</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num>
                    <m:den>
                      <m:r>
                        <a:rPr lang="es-CO" sz="700" b="0" i="1">
                          <a:latin typeface="Cambria Math" panose="02040503050406030204" pitchFamily="18" charset="0"/>
                        </a:rPr>
                        <m:t>𝑀𝐴𝑌𝑂𝑅</m:t>
                      </m:r>
                      <m:r>
                        <a:rPr lang="es-CO" sz="700" b="0" i="1">
                          <a:latin typeface="Cambria Math" panose="02040503050406030204" pitchFamily="18" charset="0"/>
                        </a:rPr>
                        <m:t> </m:t>
                      </m:r>
                      <m:r>
                        <a:rPr lang="es-CO" sz="700" b="0" i="1">
                          <a:latin typeface="Cambria Math" panose="02040503050406030204" pitchFamily="18" charset="0"/>
                        </a:rPr>
                        <m:t>𝑉𝐴𝐿𝑂𝑅</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𝑃𝑂𝑅</m:t>
                      </m:r>
                      <m:r>
                        <a:rPr lang="es-CO" sz="700" b="0" i="1">
                          <a:latin typeface="Cambria Math" panose="02040503050406030204" pitchFamily="18" charset="0"/>
                        </a:rPr>
                        <m:t> </m:t>
                      </m:r>
                      <m:r>
                        <a:rPr lang="es-CO" sz="700" b="0" i="1">
                          <a:latin typeface="Cambria Math" panose="02040503050406030204" pitchFamily="18" charset="0"/>
                        </a:rPr>
                        <m:t>𝑃𝐸𝑅𝑆𝑂𝑁𝐴</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den>
                  </m:f>
                  <m:r>
                    <a:rPr lang="es-ES" sz="700" b="0" i="1">
                      <a:latin typeface="Cambria Math" panose="02040503050406030204" pitchFamily="18" charset="0"/>
                    </a:rPr>
                    <m:t>𝑋</m:t>
                  </m:r>
                  <m:r>
                    <a:rPr lang="es-CO" sz="700" b="0" i="1">
                      <a:latin typeface="Cambria Math" panose="02040503050406030204" pitchFamily="18" charset="0"/>
                    </a:rPr>
                    <m:t> 6</m:t>
                  </m:r>
                  <m:r>
                    <a:rPr lang="es-ES" sz="700" b="0" i="1">
                      <a:latin typeface="Cambria Math" panose="02040503050406030204" pitchFamily="18" charset="0"/>
                    </a:rPr>
                    <m:t> = </m:t>
                  </m:r>
                </m:oMath>
              </a14:m>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p>
          </xdr:txBody>
        </xdr:sp>
      </mc:Choice>
      <mc:Fallback xmlns="">
        <xdr:sp macro="" textlink="">
          <xdr:nvSpPr>
            <xdr:cNvPr id="3" name="CuadroTexto 2">
              <a:extLst>
                <a:ext uri="{FF2B5EF4-FFF2-40B4-BE49-F238E27FC236}">
                  <a16:creationId xmlns:a16="http://schemas.microsoft.com/office/drawing/2014/main" id="{487A1963-20C9-4C35-9895-178FED552A57}"/>
                </a:ext>
              </a:extLst>
            </xdr:cNvPr>
            <xdr:cNvSpPr txBox="1"/>
          </xdr:nvSpPr>
          <xdr:spPr>
            <a:xfrm>
              <a:off x="84668" y="8904112"/>
              <a:ext cx="2935112" cy="296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700" b="0" i="0">
                  <a:latin typeface="Cambria Math" panose="02040503050406030204" pitchFamily="18" charset="0"/>
                </a:rPr>
                <a:t>(</a:t>
              </a:r>
              <a:r>
                <a:rPr lang="es-CO" sz="700" b="0" i="0">
                  <a:latin typeface="Cambria Math" panose="02040503050406030204" pitchFamily="18" charset="0"/>
                </a:rPr>
                <a:t>𝐿𝐼𝑀𝐼𝑇𝐸 𝐴𝐷𝐼𝐶𝐼𝑂𝑁𝐴𝐿 𝑃𝑂𝑅 𝑃𝐸𝑅𝑆𝑂𝑁𝐴 𝑂𝐹𝑅𝐸𝐶𝐼𝐷𝑂</a:t>
              </a:r>
              <a:r>
                <a:rPr lang="es-ES" sz="700" b="0" i="0">
                  <a:latin typeface="Cambria Math" panose="02040503050406030204" pitchFamily="18" charset="0"/>
                </a:rPr>
                <a:t>)/(</a:t>
              </a:r>
              <a:r>
                <a:rPr lang="es-CO" sz="700" b="0" i="0">
                  <a:latin typeface="Cambria Math" panose="02040503050406030204" pitchFamily="18" charset="0"/>
                </a:rPr>
                <a:t>𝑀𝐴𝑌𝑂𝑅 𝑉𝐴𝐿𝑂𝑅 𝐴𝐷𝐼𝐶𝐼𝑂𝑁𝐴𝐿 𝑃𝑂𝑅 𝑃𝐸𝑅𝑆𝑂𝑁𝐴 𝑂𝐹𝑅𝐸𝐶𝐼𝐷𝑂</a:t>
              </a:r>
              <a:r>
                <a:rPr lang="es-ES" sz="700" b="0" i="0">
                  <a:latin typeface="Cambria Math" panose="02040503050406030204" pitchFamily="18" charset="0"/>
                </a:rPr>
                <a:t>) 𝑋</a:t>
              </a:r>
              <a:r>
                <a:rPr lang="es-CO" sz="700" b="0" i="0">
                  <a:latin typeface="Cambria Math" panose="02040503050406030204" pitchFamily="18" charset="0"/>
                </a:rPr>
                <a:t> 6</a:t>
              </a:r>
              <a:r>
                <a:rPr lang="es-ES" sz="700" b="0" i="0">
                  <a:latin typeface="Cambria Math" panose="02040503050406030204" pitchFamily="18" charset="0"/>
                </a:rPr>
                <a:t> = </a:t>
              </a:r>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p>
          </xdr:txBody>
        </xdr:sp>
      </mc:Fallback>
    </mc:AlternateContent>
    <xdr:clientData/>
  </xdr:oneCellAnchor>
  <xdr:oneCellAnchor>
    <xdr:from>
      <xdr:col>0</xdr:col>
      <xdr:colOff>84666</xdr:colOff>
      <xdr:row>27</xdr:row>
      <xdr:rowOff>627945</xdr:rowOff>
    </xdr:from>
    <xdr:ext cx="2935112" cy="296333"/>
    <mc:AlternateContent xmlns:mc="http://schemas.openxmlformats.org/markup-compatibility/2006" xmlns:a14="http://schemas.microsoft.com/office/drawing/2010/main">
      <mc:Choice Requires="a14">
        <xdr:sp macro="" textlink="">
          <xdr:nvSpPr>
            <xdr:cNvPr id="4" name="CuadroTexto 3">
              <a:extLst>
                <a:ext uri="{FF2B5EF4-FFF2-40B4-BE49-F238E27FC236}">
                  <a16:creationId xmlns:a16="http://schemas.microsoft.com/office/drawing/2014/main" id="{A21FDC3A-E09F-4BEA-B196-D671BFA8FA48}"/>
                </a:ext>
              </a:extLst>
            </xdr:cNvPr>
            <xdr:cNvSpPr txBox="1"/>
          </xdr:nvSpPr>
          <xdr:spPr>
            <a:xfrm>
              <a:off x="84666" y="9835445"/>
              <a:ext cx="2935112" cy="296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700" b="0" i="1">
                          <a:latin typeface="Cambria Math" panose="02040503050406030204" pitchFamily="18" charset="0"/>
                        </a:rPr>
                      </m:ctrlPr>
                    </m:fPr>
                    <m:num>
                      <m:r>
                        <a:rPr lang="es-CO" sz="700" b="0" i="1">
                          <a:latin typeface="Cambria Math" panose="02040503050406030204" pitchFamily="18" charset="0"/>
                        </a:rPr>
                        <m:t>𝑆𝑈𝐵𝐿𝐼𝑀𝐼𝑇𝐸</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num>
                    <m:den>
                      <m:r>
                        <a:rPr lang="es-CO" sz="700" b="0" i="1">
                          <a:latin typeface="Cambria Math" panose="02040503050406030204" pitchFamily="18" charset="0"/>
                        </a:rPr>
                        <m:t>𝑀𝐴𝑌𝑂𝑅</m:t>
                      </m:r>
                      <m:r>
                        <a:rPr lang="es-CO" sz="700" b="0" i="1">
                          <a:latin typeface="Cambria Math" panose="02040503050406030204" pitchFamily="18" charset="0"/>
                        </a:rPr>
                        <m:t> </m:t>
                      </m:r>
                      <m:r>
                        <a:rPr lang="es-CO" sz="700" b="0" i="1">
                          <a:latin typeface="Cambria Math" panose="02040503050406030204" pitchFamily="18" charset="0"/>
                        </a:rPr>
                        <m:t>𝑆𝑈𝐵𝐿𝐼𝑀𝐼𝑇𝐸</m:t>
                      </m:r>
                      <m:r>
                        <a:rPr lang="es-CO" sz="700" b="0" i="1">
                          <a:latin typeface="Cambria Math" panose="02040503050406030204" pitchFamily="18" charset="0"/>
                        </a:rPr>
                        <m:t> </m:t>
                      </m:r>
                      <m:r>
                        <a:rPr lang="es-CO" sz="700" b="0" i="1">
                          <a:latin typeface="Cambria Math" panose="02040503050406030204" pitchFamily="18" charset="0"/>
                        </a:rPr>
                        <m:t>𝐴𝐷𝐼𝐶𝐼𝑂𝑁𝐴𝐿</m:t>
                      </m:r>
                      <m:r>
                        <a:rPr lang="es-CO" sz="700" b="0" i="1">
                          <a:latin typeface="Cambria Math" panose="02040503050406030204" pitchFamily="18" charset="0"/>
                        </a:rPr>
                        <m:t> </m:t>
                      </m:r>
                      <m:r>
                        <a:rPr lang="es-CO" sz="700" b="0" i="1">
                          <a:latin typeface="Cambria Math" panose="02040503050406030204" pitchFamily="18" charset="0"/>
                        </a:rPr>
                        <m:t>𝑂𝐹𝑅𝐸𝐶𝐼𝐷𝑂</m:t>
                      </m:r>
                    </m:den>
                  </m:f>
                  <m:r>
                    <a:rPr lang="es-ES" sz="700" b="0" i="1">
                      <a:latin typeface="Cambria Math" panose="02040503050406030204" pitchFamily="18" charset="0"/>
                    </a:rPr>
                    <m:t>𝑋</m:t>
                  </m:r>
                  <m:r>
                    <a:rPr lang="es-CO" sz="700" b="0" i="1">
                      <a:latin typeface="Cambria Math" panose="02040503050406030204" pitchFamily="18" charset="0"/>
                    </a:rPr>
                    <m:t> 6</m:t>
                  </m:r>
                  <m:r>
                    <a:rPr lang="es-ES" sz="700" b="0" i="1">
                      <a:latin typeface="Cambria Math" panose="02040503050406030204" pitchFamily="18" charset="0"/>
                    </a:rPr>
                    <m:t> = </m:t>
                  </m:r>
                </m:oMath>
              </a14:m>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p>
          </xdr:txBody>
        </xdr:sp>
      </mc:Choice>
      <mc:Fallback xmlns="">
        <xdr:sp macro="" textlink="">
          <xdr:nvSpPr>
            <xdr:cNvPr id="4" name="CuadroTexto 3">
              <a:extLst>
                <a:ext uri="{FF2B5EF4-FFF2-40B4-BE49-F238E27FC236}">
                  <a16:creationId xmlns:a16="http://schemas.microsoft.com/office/drawing/2014/main" id="{A21FDC3A-E09F-4BEA-B196-D671BFA8FA48}"/>
                </a:ext>
              </a:extLst>
            </xdr:cNvPr>
            <xdr:cNvSpPr txBox="1"/>
          </xdr:nvSpPr>
          <xdr:spPr>
            <a:xfrm>
              <a:off x="84666" y="9835445"/>
              <a:ext cx="2935112" cy="296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700" b="0" i="0">
                  <a:latin typeface="Cambria Math" panose="02040503050406030204" pitchFamily="18" charset="0"/>
                </a:rPr>
                <a:t>(</a:t>
              </a:r>
              <a:r>
                <a:rPr lang="es-CO" sz="700" b="0" i="0">
                  <a:latin typeface="Cambria Math" panose="02040503050406030204" pitchFamily="18" charset="0"/>
                </a:rPr>
                <a:t>𝑆𝑈𝐵𝐿𝐼𝑀𝐼𝑇𝐸 𝐴𝐷𝐼𝐶𝐼𝑂𝑁𝐴𝐿 𝑂𝐹𝑅𝐸𝐶𝐼𝐷𝑂</a:t>
              </a:r>
              <a:r>
                <a:rPr lang="es-ES" sz="700" b="0" i="0">
                  <a:latin typeface="Cambria Math" panose="02040503050406030204" pitchFamily="18" charset="0"/>
                </a:rPr>
                <a:t>)/(</a:t>
              </a:r>
              <a:r>
                <a:rPr lang="es-CO" sz="700" b="0" i="0">
                  <a:latin typeface="Cambria Math" panose="02040503050406030204" pitchFamily="18" charset="0"/>
                </a:rPr>
                <a:t>𝑀𝐴𝑌𝑂𝑅 𝑆𝑈𝐵𝐿𝐼𝑀𝐼𝑇𝐸 𝐴𝐷𝐼𝐶𝐼𝑂𝑁𝐴𝐿 𝑂𝐹𝑅𝐸𝐶𝐼𝐷𝑂</a:t>
              </a:r>
              <a:r>
                <a:rPr lang="es-ES" sz="700" b="0" i="0">
                  <a:latin typeface="Cambria Math" panose="02040503050406030204" pitchFamily="18" charset="0"/>
                </a:rPr>
                <a:t>) 𝑋</a:t>
              </a:r>
              <a:r>
                <a:rPr lang="es-CO" sz="700" b="0" i="0">
                  <a:latin typeface="Cambria Math" panose="02040503050406030204" pitchFamily="18" charset="0"/>
                </a:rPr>
                <a:t> 6</a:t>
              </a:r>
              <a:r>
                <a:rPr lang="es-ES" sz="700" b="0" i="0">
                  <a:latin typeface="Cambria Math" panose="02040503050406030204" pitchFamily="18" charset="0"/>
                </a:rPr>
                <a:t> = </a:t>
              </a:r>
              <a:r>
                <a:rPr lang="es-CO" sz="700" i="1">
                  <a:latin typeface="Cambria" panose="02040503050406030204" pitchFamily="18" charset="0"/>
                  <a:ea typeface="Cambria" panose="02040503050406030204" pitchFamily="18" charset="0"/>
                  <a:cs typeface="Arial" panose="020B0604020202020204" pitchFamily="34" charset="0"/>
                </a:rPr>
                <a:t>PUNTAJE DE EVALUACION</a:t>
              </a:r>
              <a:r>
                <a:rPr lang="es-CO" sz="700" i="1" baseline="0">
                  <a:latin typeface="Cambria" panose="02040503050406030204" pitchFamily="18" charset="0"/>
                  <a:ea typeface="Cambria" panose="02040503050406030204" pitchFamily="18" charset="0"/>
                  <a:cs typeface="Arial" panose="020B0604020202020204" pitchFamily="34" charset="0"/>
                </a:rPr>
                <a:t> </a:t>
              </a:r>
              <a:r>
                <a:rPr lang="es-CO" sz="700" i="1">
                  <a:latin typeface="Cambria" panose="02040503050406030204" pitchFamily="18" charset="0"/>
                  <a:ea typeface="Cambria" panose="02040503050406030204" pitchFamily="18" charset="0"/>
                  <a:cs typeface="Arial" panose="020B0604020202020204" pitchFamily="34" charset="0"/>
                </a:rPr>
                <a:t> </a:t>
              </a:r>
            </a:p>
          </xdr:txBody>
        </xdr:sp>
      </mc:Fallback>
    </mc:AlternateContent>
    <xdr:clientData/>
  </xdr:oneCellAnchor>
</xdr:wsDr>
</file>

<file path=xl/drawings/drawing4.xml><?xml version="1.0" encoding="utf-8"?>
<xdr:wsDr xmlns:xdr="http://schemas.openxmlformats.org/drawingml/2006/spreadsheetDrawing" xmlns:a="http://schemas.openxmlformats.org/drawingml/2006/main">
  <xdr:oneCellAnchor>
    <xdr:from>
      <xdr:col>1</xdr:col>
      <xdr:colOff>84666</xdr:colOff>
      <xdr:row>22</xdr:row>
      <xdr:rowOff>203199</xdr:rowOff>
    </xdr:from>
    <xdr:ext cx="4377266" cy="296333"/>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E5BB07A9-96C9-4E6E-8926-3CC88D574892}"/>
                </a:ext>
              </a:extLst>
            </xdr:cNvPr>
            <xdr:cNvSpPr txBox="1"/>
          </xdr:nvSpPr>
          <xdr:spPr>
            <a:xfrm>
              <a:off x="296333" y="3505199"/>
              <a:ext cx="4377266" cy="296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000" b="0" i="1">
                          <a:latin typeface="Cambria Math" panose="02040503050406030204" pitchFamily="18" charset="0"/>
                        </a:rPr>
                      </m:ctrlPr>
                    </m:fPr>
                    <m:num>
                      <m:r>
                        <a:rPr lang="es-CO" sz="1000" b="0" i="1">
                          <a:latin typeface="Cambria Math" panose="02040503050406030204" pitchFamily="18" charset="0"/>
                        </a:rPr>
                        <m:t>𝑉𝐼𝐺𝐸𝑁𝐶𝐼𝐴</m:t>
                      </m:r>
                      <m:r>
                        <a:rPr lang="es-CO" sz="1000" b="0" i="1">
                          <a:latin typeface="Cambria Math" panose="02040503050406030204" pitchFamily="18" charset="0"/>
                        </a:rPr>
                        <m:t> </m:t>
                      </m:r>
                      <m:r>
                        <a:rPr lang="es-CO" sz="1000" b="0" i="1">
                          <a:latin typeface="Cambria Math" panose="02040503050406030204" pitchFamily="18" charset="0"/>
                        </a:rPr>
                        <m:t>𝑇𝐸𝐶𝑁𝐼𝐶𝐴</m:t>
                      </m:r>
                      <m:r>
                        <a:rPr lang="es-CO" sz="1000" b="0" i="1">
                          <a:latin typeface="Cambria Math" panose="02040503050406030204" pitchFamily="18" charset="0"/>
                        </a:rPr>
                        <m:t> </m:t>
                      </m:r>
                      <m:r>
                        <a:rPr lang="es-CO" sz="1000" b="0" i="1">
                          <a:latin typeface="Cambria Math" panose="02040503050406030204" pitchFamily="18" charset="0"/>
                        </a:rPr>
                        <m:t>𝑂𝐹𝑅𝐸𝐶𝐼𝐷𝐴</m:t>
                      </m:r>
                      <m:r>
                        <a:rPr lang="es-CO" sz="1000" b="0" i="1">
                          <a:latin typeface="Cambria Math" panose="02040503050406030204" pitchFamily="18" charset="0"/>
                        </a:rPr>
                        <m:t> </m:t>
                      </m:r>
                      <m:r>
                        <a:rPr lang="es-CO" sz="1000" b="0" i="1">
                          <a:latin typeface="Cambria Math" panose="02040503050406030204" pitchFamily="18" charset="0"/>
                        </a:rPr>
                        <m:t>𝑃𝑂𝑅</m:t>
                      </m:r>
                      <m:r>
                        <a:rPr lang="es-CO" sz="1000" b="0" i="1">
                          <a:latin typeface="Cambria Math" panose="02040503050406030204" pitchFamily="18" charset="0"/>
                        </a:rPr>
                        <m:t> </m:t>
                      </m:r>
                      <m:r>
                        <a:rPr lang="es-CO" sz="1000" b="0" i="1">
                          <a:latin typeface="Cambria Math" panose="02040503050406030204" pitchFamily="18" charset="0"/>
                        </a:rPr>
                        <m:t>𝐸𝐿</m:t>
                      </m:r>
                      <m:r>
                        <a:rPr lang="es-CO" sz="1000" b="0" i="1">
                          <a:latin typeface="Cambria Math" panose="02040503050406030204" pitchFamily="18" charset="0"/>
                        </a:rPr>
                        <m:t> </m:t>
                      </m:r>
                      <m:r>
                        <a:rPr lang="es-CO" sz="1000" b="0" i="1">
                          <a:latin typeface="Cambria Math" panose="02040503050406030204" pitchFamily="18" charset="0"/>
                        </a:rPr>
                        <m:t>𝑃𝑅𝑂𝑃𝑂𝑁𝐸𝑁𝑇𝐸</m:t>
                      </m:r>
                    </m:num>
                    <m:den>
                      <m:r>
                        <a:rPr lang="es-CO" sz="1000" b="0" i="1">
                          <a:latin typeface="Cambria Math" panose="02040503050406030204" pitchFamily="18" charset="0"/>
                        </a:rPr>
                        <m:t>𝑀𝐴𝑌𝑂𝑅</m:t>
                      </m:r>
                      <m:r>
                        <a:rPr lang="es-CO" sz="1000" b="0" i="1">
                          <a:latin typeface="Cambria Math" panose="02040503050406030204" pitchFamily="18" charset="0"/>
                        </a:rPr>
                        <m:t> </m:t>
                      </m:r>
                      <m:r>
                        <a:rPr lang="es-CO" sz="1000" b="0" i="1">
                          <a:latin typeface="Cambria Math" panose="02040503050406030204" pitchFamily="18" charset="0"/>
                        </a:rPr>
                        <m:t>𝑉𝐼𝐺𝐸𝑁𝐶𝐼𝐴</m:t>
                      </m:r>
                      <m:r>
                        <a:rPr lang="es-CO" sz="1000" b="0" i="1">
                          <a:latin typeface="Cambria Math" panose="02040503050406030204" pitchFamily="18" charset="0"/>
                        </a:rPr>
                        <m:t> </m:t>
                      </m:r>
                      <m:r>
                        <a:rPr lang="es-CO" sz="1000" b="0" i="1">
                          <a:latin typeface="Cambria Math" panose="02040503050406030204" pitchFamily="18" charset="0"/>
                        </a:rPr>
                        <m:t>𝑂𝐹𝑅𝐸𝐶𝐼𝐷𝐴</m:t>
                      </m:r>
                      <m:r>
                        <a:rPr lang="es-CO" sz="1000" b="0" i="1">
                          <a:latin typeface="Cambria Math" panose="02040503050406030204" pitchFamily="18" charset="0"/>
                        </a:rPr>
                        <m:t> </m:t>
                      </m:r>
                      <m:r>
                        <a:rPr lang="es-CO" sz="1000" b="0" i="1">
                          <a:latin typeface="Cambria Math" panose="02040503050406030204" pitchFamily="18" charset="0"/>
                        </a:rPr>
                        <m:t>𝐺𝐸𝑁𝐸𝑅𝐴𝐿</m:t>
                      </m:r>
                    </m:den>
                  </m:f>
                  <m:r>
                    <a:rPr lang="es-ES" sz="1000" b="0" i="1">
                      <a:latin typeface="Cambria Math" panose="02040503050406030204" pitchFamily="18" charset="0"/>
                    </a:rPr>
                    <m:t>𝑋</m:t>
                  </m:r>
                  <m:r>
                    <a:rPr lang="es-ES" sz="1000" b="0" i="1">
                      <a:latin typeface="Cambria Math" panose="02040503050406030204" pitchFamily="18" charset="0"/>
                    </a:rPr>
                    <m:t> 5 = </m:t>
                  </m:r>
                </m:oMath>
              </a14:m>
              <a:r>
                <a:rPr lang="es-CO" sz="1000" i="1">
                  <a:latin typeface="Cambria" panose="02040503050406030204" pitchFamily="18" charset="0"/>
                  <a:ea typeface="Cambria" panose="02040503050406030204" pitchFamily="18" charset="0"/>
                  <a:cs typeface="Arial" panose="020B0604020202020204" pitchFamily="34" charset="0"/>
                </a:rPr>
                <a:t>PUNTAJE DE EVALUACION</a:t>
              </a:r>
              <a:r>
                <a:rPr lang="es-CO" sz="1000" i="1" baseline="0">
                  <a:latin typeface="Cambria" panose="02040503050406030204" pitchFamily="18" charset="0"/>
                  <a:ea typeface="Cambria" panose="02040503050406030204" pitchFamily="18" charset="0"/>
                  <a:cs typeface="Arial" panose="020B0604020202020204" pitchFamily="34" charset="0"/>
                </a:rPr>
                <a:t> </a:t>
              </a:r>
              <a:r>
                <a:rPr lang="es-CO" sz="1000" i="1">
                  <a:latin typeface="Cambria" panose="02040503050406030204" pitchFamily="18" charset="0"/>
                  <a:ea typeface="Cambria" panose="02040503050406030204" pitchFamily="18" charset="0"/>
                  <a:cs typeface="Arial" panose="020B0604020202020204" pitchFamily="34" charset="0"/>
                </a:rPr>
                <a:t> </a:t>
              </a:r>
              <a:endParaRPr lang="es-CO" sz="105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2" name="CuadroTexto 1">
              <a:extLst>
                <a:ext uri="{FF2B5EF4-FFF2-40B4-BE49-F238E27FC236}">
                  <a16:creationId xmlns:a16="http://schemas.microsoft.com/office/drawing/2014/main" id="{E5BB07A9-96C9-4E6E-8926-3CC88D574892}"/>
                </a:ext>
              </a:extLst>
            </xdr:cNvPr>
            <xdr:cNvSpPr txBox="1"/>
          </xdr:nvSpPr>
          <xdr:spPr>
            <a:xfrm>
              <a:off x="296333" y="3505199"/>
              <a:ext cx="4377266" cy="296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000" b="0" i="0">
                  <a:latin typeface="Cambria Math" panose="02040503050406030204" pitchFamily="18" charset="0"/>
                </a:rPr>
                <a:t>(</a:t>
              </a:r>
              <a:r>
                <a:rPr lang="es-CO" sz="1000" b="0" i="0">
                  <a:latin typeface="Cambria Math" panose="02040503050406030204" pitchFamily="18" charset="0"/>
                </a:rPr>
                <a:t>𝑉𝐼𝐺𝐸𝑁𝐶𝐼𝐴 𝑇𝐸𝐶𝑁𝐼𝐶𝐴 𝑂𝐹𝑅𝐸𝐶𝐼𝐷𝐴 𝑃𝑂𝑅 𝐸𝐿 𝑃𝑅𝑂𝑃𝑂𝑁𝐸𝑁𝑇𝐸</a:t>
              </a:r>
              <a:r>
                <a:rPr lang="es-ES" sz="1000" b="0" i="0">
                  <a:latin typeface="Cambria Math" panose="02040503050406030204" pitchFamily="18" charset="0"/>
                </a:rPr>
                <a:t>)/(</a:t>
              </a:r>
              <a:r>
                <a:rPr lang="es-CO" sz="1000" b="0" i="0">
                  <a:latin typeface="Cambria Math" panose="02040503050406030204" pitchFamily="18" charset="0"/>
                </a:rPr>
                <a:t>𝑀𝐴𝑌𝑂𝑅 𝑉𝐼𝐺𝐸𝑁𝐶𝐼𝐴 𝑂𝐹𝑅𝐸𝐶𝐼𝐷𝐴 𝐺𝐸𝑁𝐸𝑅𝐴𝐿</a:t>
              </a:r>
              <a:r>
                <a:rPr lang="es-ES" sz="1000" b="0" i="0">
                  <a:latin typeface="Cambria Math" panose="02040503050406030204" pitchFamily="18" charset="0"/>
                </a:rPr>
                <a:t>) 𝑋 </a:t>
              </a:r>
              <a:r>
                <a:rPr lang="es-CO" sz="1000" b="0" i="0">
                  <a:latin typeface="Cambria Math" panose="02040503050406030204" pitchFamily="18" charset="0"/>
                </a:rPr>
                <a:t>5</a:t>
              </a:r>
              <a:r>
                <a:rPr lang="es-ES" sz="1000" b="0" i="0">
                  <a:latin typeface="Cambria Math" panose="02040503050406030204" pitchFamily="18" charset="0"/>
                </a:rPr>
                <a:t> = </a:t>
              </a:r>
              <a:r>
                <a:rPr lang="es-CO" sz="1000" i="1">
                  <a:latin typeface="Cambria" panose="02040503050406030204" pitchFamily="18" charset="0"/>
                  <a:ea typeface="Cambria" panose="02040503050406030204" pitchFamily="18" charset="0"/>
                  <a:cs typeface="Arial" panose="020B0604020202020204" pitchFamily="34" charset="0"/>
                </a:rPr>
                <a:t>PUNTAJE DE EVALUACION</a:t>
              </a:r>
              <a:r>
                <a:rPr lang="es-CO" sz="1000" i="1" baseline="0">
                  <a:latin typeface="Cambria" panose="02040503050406030204" pitchFamily="18" charset="0"/>
                  <a:ea typeface="Cambria" panose="02040503050406030204" pitchFamily="18" charset="0"/>
                  <a:cs typeface="Arial" panose="020B0604020202020204" pitchFamily="34" charset="0"/>
                </a:rPr>
                <a:t> </a:t>
              </a:r>
              <a:r>
                <a:rPr lang="es-CO" sz="1000" i="1">
                  <a:latin typeface="Cambria" panose="02040503050406030204" pitchFamily="18" charset="0"/>
                  <a:ea typeface="Cambria" panose="02040503050406030204" pitchFamily="18" charset="0"/>
                  <a:cs typeface="Arial" panose="020B0604020202020204" pitchFamily="34" charset="0"/>
                </a:rPr>
                <a:t> </a:t>
              </a:r>
              <a:endParaRPr lang="es-CO" sz="105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wsDr>
</file>

<file path=xl/theme/theme1.xml><?xml version="1.0" encoding="utf-8"?>
<a:theme xmlns:a="http://schemas.openxmlformats.org/drawingml/2006/main" name="Office Them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F22"/>
  <sheetViews>
    <sheetView tabSelected="1" zoomScale="110" zoomScaleNormal="110" workbookViewId="0">
      <selection activeCell="I11" sqref="I11"/>
    </sheetView>
  </sheetViews>
  <sheetFormatPr baseColWidth="10" defaultColWidth="11.42578125" defaultRowHeight="12" x14ac:dyDescent="0.2"/>
  <cols>
    <col min="1" max="1" width="3.42578125" style="1" customWidth="1"/>
    <col min="2" max="2" width="35" style="1" customWidth="1"/>
    <col min="3" max="3" width="10.85546875" style="2" customWidth="1"/>
    <col min="4" max="4" width="5" style="1" customWidth="1"/>
    <col min="5" max="5" width="32" style="1" customWidth="1"/>
    <col min="6" max="6" width="14.140625" style="1" customWidth="1"/>
    <col min="7" max="16384" width="11.42578125" style="1"/>
  </cols>
  <sheetData>
    <row r="2" spans="2:6" ht="12" customHeight="1" x14ac:dyDescent="0.2"/>
    <row r="3" spans="2:6" ht="12" customHeight="1" x14ac:dyDescent="0.2">
      <c r="B3" s="168" t="s">
        <v>0</v>
      </c>
      <c r="C3" s="168"/>
      <c r="E3" s="168" t="s">
        <v>1</v>
      </c>
      <c r="F3" s="168"/>
    </row>
    <row r="4" spans="2:6" ht="12" customHeight="1" x14ac:dyDescent="0.2">
      <c r="B4" s="3" t="s">
        <v>2</v>
      </c>
      <c r="C4" s="4" t="s">
        <v>3</v>
      </c>
      <c r="E4" s="3" t="s">
        <v>2</v>
      </c>
      <c r="F4" s="4" t="s">
        <v>3</v>
      </c>
    </row>
    <row r="5" spans="2:6" ht="12" customHeight="1" x14ac:dyDescent="0.2">
      <c r="B5" s="5" t="s">
        <v>4</v>
      </c>
      <c r="C5" s="6"/>
      <c r="E5" s="5" t="s">
        <v>4</v>
      </c>
      <c r="F5" s="6"/>
    </row>
    <row r="6" spans="2:6" ht="11.25" customHeight="1" x14ac:dyDescent="0.2">
      <c r="B6" s="7" t="s">
        <v>5</v>
      </c>
      <c r="C6" s="8">
        <f>+'GRUPO I SEGUROS GENERALES'!C98</f>
        <v>82.5</v>
      </c>
      <c r="E6" s="7" t="s">
        <v>5</v>
      </c>
      <c r="F6" s="8">
        <f>+'GRUPO II DRONES Y CASCO BARCO'!B32</f>
        <v>82.5</v>
      </c>
    </row>
    <row r="7" spans="2:6" ht="11.25" customHeight="1" x14ac:dyDescent="0.2">
      <c r="B7" s="7" t="s">
        <v>6</v>
      </c>
      <c r="C7" s="9">
        <f>+'OFERTA ECONOMICA GRUPO I'!D27</f>
        <v>5</v>
      </c>
      <c r="E7" s="7" t="s">
        <v>6</v>
      </c>
      <c r="F7" s="9">
        <f>+'OFERTA ECONOMICA GRUPO II'!D28</f>
        <v>5</v>
      </c>
    </row>
    <row r="8" spans="2:6" ht="12" customHeight="1" x14ac:dyDescent="0.2">
      <c r="B8" s="10" t="s">
        <v>7</v>
      </c>
      <c r="C8" s="11">
        <f>SUM(C6:C7)</f>
        <v>87.5</v>
      </c>
      <c r="E8" s="10" t="s">
        <v>7</v>
      </c>
      <c r="F8" s="11">
        <f>SUM(F6:F7)</f>
        <v>87.5</v>
      </c>
    </row>
    <row r="9" spans="2:6" ht="11.25" customHeight="1" x14ac:dyDescent="0.2">
      <c r="B9" s="12"/>
      <c r="E9" s="12"/>
      <c r="F9" s="2"/>
    </row>
    <row r="10" spans="2:6" ht="12" customHeight="1" x14ac:dyDescent="0.2">
      <c r="B10" s="13" t="s">
        <v>8</v>
      </c>
      <c r="C10" s="14" t="s">
        <v>3</v>
      </c>
      <c r="E10" s="13" t="s">
        <v>8</v>
      </c>
      <c r="F10" s="14" t="s">
        <v>3</v>
      </c>
    </row>
    <row r="11" spans="2:6" ht="11.25" customHeight="1" x14ac:dyDescent="0.2">
      <c r="B11" s="15" t="s">
        <v>8</v>
      </c>
      <c r="C11" s="9">
        <v>10</v>
      </c>
      <c r="E11" s="15" t="s">
        <v>8</v>
      </c>
      <c r="F11" s="9">
        <v>10</v>
      </c>
    </row>
    <row r="12" spans="2:6" ht="12" customHeight="1" x14ac:dyDescent="0.2">
      <c r="B12" s="16" t="s">
        <v>9</v>
      </c>
      <c r="C12" s="17">
        <f>SUM(C11)</f>
        <v>10</v>
      </c>
      <c r="E12" s="16" t="s">
        <v>9</v>
      </c>
      <c r="F12" s="17">
        <f>SUM(F11)</f>
        <v>10</v>
      </c>
    </row>
    <row r="13" spans="2:6" ht="12" customHeight="1" x14ac:dyDescent="0.2">
      <c r="B13" s="18"/>
      <c r="C13" s="19"/>
      <c r="E13" s="18"/>
      <c r="F13" s="19"/>
    </row>
    <row r="14" spans="2:6" ht="24" customHeight="1" x14ac:dyDescent="0.2">
      <c r="B14" s="20" t="s">
        <v>10</v>
      </c>
      <c r="C14" s="21" t="s">
        <v>3</v>
      </c>
      <c r="E14" s="20" t="s">
        <v>10</v>
      </c>
      <c r="F14" s="21" t="s">
        <v>3</v>
      </c>
    </row>
    <row r="15" spans="2:6" ht="24" customHeight="1" x14ac:dyDescent="0.2">
      <c r="B15" s="22" t="s">
        <v>10</v>
      </c>
      <c r="C15" s="9">
        <v>2</v>
      </c>
      <c r="E15" s="22" t="s">
        <v>10</v>
      </c>
      <c r="F15" s="9">
        <v>2</v>
      </c>
    </row>
    <row r="16" spans="2:6" ht="12" customHeight="1" x14ac:dyDescent="0.2">
      <c r="B16" s="16" t="s">
        <v>11</v>
      </c>
      <c r="C16" s="23">
        <f>SUM(C15)</f>
        <v>2</v>
      </c>
      <c r="D16" s="24"/>
      <c r="E16" s="16" t="s">
        <v>11</v>
      </c>
      <c r="F16" s="23">
        <f>SUM(F15)</f>
        <v>2</v>
      </c>
    </row>
    <row r="17" spans="2:6" ht="12" customHeight="1" x14ac:dyDescent="0.2">
      <c r="B17" s="24"/>
      <c r="C17" s="24"/>
      <c r="D17" s="24"/>
      <c r="E17" s="24"/>
      <c r="F17" s="24"/>
    </row>
    <row r="18" spans="2:6" ht="12" customHeight="1" x14ac:dyDescent="0.2">
      <c r="B18" s="20" t="s">
        <v>12</v>
      </c>
      <c r="C18" s="21" t="s">
        <v>3</v>
      </c>
      <c r="E18" s="20" t="s">
        <v>12</v>
      </c>
      <c r="F18" s="21" t="s">
        <v>3</v>
      </c>
    </row>
    <row r="19" spans="2:6" ht="12" customHeight="1" x14ac:dyDescent="0.2">
      <c r="B19" s="25" t="s">
        <v>12</v>
      </c>
      <c r="C19" s="26">
        <v>0.25</v>
      </c>
      <c r="E19" s="25" t="s">
        <v>12</v>
      </c>
      <c r="F19" s="26">
        <v>0.25</v>
      </c>
    </row>
    <row r="20" spans="2:6" ht="12" customHeight="1" x14ac:dyDescent="0.2">
      <c r="B20" s="27" t="s">
        <v>13</v>
      </c>
      <c r="C20" s="28">
        <f>SUM(C19)</f>
        <v>0.25</v>
      </c>
      <c r="E20" s="27" t="s">
        <v>13</v>
      </c>
      <c r="F20" s="28">
        <f>SUM(F19)</f>
        <v>0.25</v>
      </c>
    </row>
    <row r="21" spans="2:6" ht="12" customHeight="1" x14ac:dyDescent="0.2">
      <c r="F21" s="2"/>
    </row>
    <row r="22" spans="2:6" ht="12" customHeight="1" x14ac:dyDescent="0.2">
      <c r="B22" s="29" t="s">
        <v>13</v>
      </c>
      <c r="C22" s="30">
        <f>SUM(C8+C12+C16+C20)</f>
        <v>99.75</v>
      </c>
      <c r="E22" s="29" t="s">
        <v>13</v>
      </c>
      <c r="F22" s="30">
        <f>SUM(F8+F12+F16+F20)</f>
        <v>99.75</v>
      </c>
    </row>
  </sheetData>
  <pageMargins left="0.7" right="0.7" top="0.75" bottom="0.75"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8"/>
  <sheetViews>
    <sheetView topLeftCell="A91" zoomScale="115" zoomScaleNormal="115" workbookViewId="0">
      <selection activeCell="C98" sqref="C98"/>
    </sheetView>
  </sheetViews>
  <sheetFormatPr baseColWidth="10" defaultColWidth="11.42578125" defaultRowHeight="15" x14ac:dyDescent="0.25"/>
  <cols>
    <col min="1" max="1" width="6" style="31" customWidth="1"/>
    <col min="2" max="2" width="52.28515625" style="31" customWidth="1"/>
    <col min="3" max="3" width="10.7109375" style="32" customWidth="1"/>
    <col min="4" max="4" width="29.5703125" style="31" customWidth="1"/>
    <col min="5" max="5" width="22.7109375" style="31" customWidth="1"/>
    <col min="6" max="16384" width="11.42578125" style="31"/>
  </cols>
  <sheetData>
    <row r="1" spans="1:5" ht="15" customHeight="1" x14ac:dyDescent="0.25">
      <c r="A1" s="33"/>
      <c r="B1" s="33"/>
      <c r="C1" s="34"/>
      <c r="D1" s="35"/>
      <c r="E1" s="35"/>
    </row>
    <row r="2" spans="1:5" ht="14.25" customHeight="1" x14ac:dyDescent="0.25">
      <c r="A2" s="33"/>
      <c r="B2" s="182" t="s">
        <v>14</v>
      </c>
      <c r="C2" s="182"/>
      <c r="D2" s="182"/>
      <c r="E2" s="182"/>
    </row>
    <row r="3" spans="1:5" ht="15" customHeight="1" x14ac:dyDescent="0.25">
      <c r="A3" s="33"/>
      <c r="B3" s="182" t="s">
        <v>15</v>
      </c>
      <c r="C3" s="182"/>
      <c r="D3" s="182"/>
      <c r="E3" s="182"/>
    </row>
    <row r="4" spans="1:5" ht="15" customHeight="1" x14ac:dyDescent="0.25">
      <c r="A4" s="33"/>
      <c r="B4" s="183" t="s">
        <v>16</v>
      </c>
      <c r="C4" s="183"/>
      <c r="D4" s="183"/>
      <c r="E4" s="183"/>
    </row>
    <row r="5" spans="1:5" ht="15" customHeight="1" thickBot="1" x14ac:dyDescent="0.3">
      <c r="A5" s="33"/>
      <c r="B5" s="183"/>
      <c r="C5" s="183"/>
      <c r="D5" s="183"/>
      <c r="E5" s="183"/>
    </row>
    <row r="6" spans="1:5" ht="15" customHeight="1" thickBot="1" x14ac:dyDescent="0.3">
      <c r="A6" s="33"/>
      <c r="B6" s="183" t="s">
        <v>17</v>
      </c>
      <c r="C6" s="183"/>
      <c r="D6" s="183"/>
      <c r="E6" s="183"/>
    </row>
    <row r="7" spans="1:5" ht="15" customHeight="1" x14ac:dyDescent="0.25">
      <c r="A7" s="33"/>
      <c r="B7" s="183"/>
      <c r="C7" s="183"/>
      <c r="D7" s="183"/>
      <c r="E7" s="183"/>
    </row>
    <row r="8" spans="1:5" ht="15" customHeight="1" x14ac:dyDescent="0.25">
      <c r="A8" s="33"/>
      <c r="B8" s="183"/>
      <c r="C8" s="183"/>
      <c r="D8" s="183"/>
      <c r="E8" s="183"/>
    </row>
    <row r="9" spans="1:5" ht="24" customHeight="1" x14ac:dyDescent="0.25">
      <c r="A9" s="33"/>
      <c r="B9" s="183" t="s">
        <v>18</v>
      </c>
      <c r="C9" s="183"/>
      <c r="D9" s="183"/>
      <c r="E9" s="183"/>
    </row>
    <row r="10" spans="1:5" ht="30" customHeight="1" x14ac:dyDescent="0.25">
      <c r="A10" s="33"/>
      <c r="B10" s="183"/>
      <c r="C10" s="183"/>
      <c r="D10" s="183"/>
      <c r="E10" s="183"/>
    </row>
    <row r="11" spans="1:5" ht="15" customHeight="1" x14ac:dyDescent="0.25">
      <c r="A11" s="33"/>
      <c r="B11" s="183" t="s">
        <v>19</v>
      </c>
      <c r="C11" s="183"/>
      <c r="D11" s="183"/>
      <c r="E11" s="183"/>
    </row>
    <row r="12" spans="1:5" ht="15" customHeight="1" x14ac:dyDescent="0.25">
      <c r="A12" s="33"/>
      <c r="B12" s="183"/>
      <c r="C12" s="183"/>
      <c r="D12" s="183"/>
      <c r="E12" s="183"/>
    </row>
    <row r="13" spans="1:5" ht="15" customHeight="1" thickBot="1" x14ac:dyDescent="0.3">
      <c r="A13" s="33"/>
      <c r="B13" s="183"/>
      <c r="C13" s="183"/>
      <c r="D13" s="183"/>
      <c r="E13" s="183"/>
    </row>
    <row r="14" spans="1:5" ht="25.5" customHeight="1" thickBot="1" x14ac:dyDescent="0.3">
      <c r="B14" s="99" t="s">
        <v>20</v>
      </c>
      <c r="C14" s="182" t="s">
        <v>21</v>
      </c>
      <c r="D14" s="182" t="s">
        <v>22</v>
      </c>
      <c r="E14" s="182" t="s">
        <v>23</v>
      </c>
    </row>
    <row r="15" spans="1:5" ht="15" customHeight="1" x14ac:dyDescent="0.25">
      <c r="B15" s="100" t="s">
        <v>24</v>
      </c>
      <c r="C15" s="182"/>
      <c r="D15" s="182"/>
      <c r="E15" s="182"/>
    </row>
    <row r="16" spans="1:5" ht="72.75" customHeight="1" x14ac:dyDescent="0.25">
      <c r="B16" s="88" t="s">
        <v>25</v>
      </c>
      <c r="C16" s="101">
        <v>1</v>
      </c>
      <c r="D16" s="84"/>
      <c r="E16" s="102"/>
    </row>
    <row r="17" spans="2:5" ht="56.45" customHeight="1" x14ac:dyDescent="0.25">
      <c r="B17" s="88" t="s">
        <v>26</v>
      </c>
      <c r="C17" s="101">
        <v>2</v>
      </c>
      <c r="D17" s="84"/>
      <c r="E17" s="102"/>
    </row>
    <row r="18" spans="2:5" ht="30" customHeight="1" x14ac:dyDescent="0.25">
      <c r="B18" s="100" t="s">
        <v>20</v>
      </c>
      <c r="C18" s="182" t="s">
        <v>21</v>
      </c>
      <c r="D18" s="182" t="s">
        <v>22</v>
      </c>
      <c r="E18" s="182" t="s">
        <v>23</v>
      </c>
    </row>
    <row r="19" spans="2:5" ht="20.25" customHeight="1" x14ac:dyDescent="0.25">
      <c r="B19" s="100" t="s">
        <v>24</v>
      </c>
      <c r="C19" s="182"/>
      <c r="D19" s="182"/>
      <c r="E19" s="182"/>
    </row>
    <row r="20" spans="2:5" ht="37.5" customHeight="1" x14ac:dyDescent="0.25">
      <c r="B20" s="103" t="s">
        <v>27</v>
      </c>
      <c r="C20" s="55"/>
      <c r="D20" s="104"/>
      <c r="E20" s="82"/>
    </row>
    <row r="21" spans="2:5" ht="26.25" customHeight="1" x14ac:dyDescent="0.25">
      <c r="B21" s="88" t="s">
        <v>28</v>
      </c>
      <c r="C21" s="105">
        <v>0</v>
      </c>
      <c r="D21" s="106"/>
      <c r="E21" s="82"/>
    </row>
    <row r="22" spans="2:5" ht="27.75" customHeight="1" x14ac:dyDescent="0.25">
      <c r="B22" s="88"/>
      <c r="C22" s="105">
        <v>6</v>
      </c>
      <c r="D22" s="84"/>
      <c r="E22" s="82"/>
    </row>
    <row r="23" spans="2:5" ht="27.75" customHeight="1" x14ac:dyDescent="0.25">
      <c r="B23" s="100" t="s">
        <v>29</v>
      </c>
      <c r="C23" s="95">
        <f>+C16+C17+C22</f>
        <v>9</v>
      </c>
      <c r="D23" s="95"/>
      <c r="E23" s="107"/>
    </row>
    <row r="24" spans="2:5" ht="24.75" customHeight="1" x14ac:dyDescent="0.25">
      <c r="B24" s="95" t="s">
        <v>30</v>
      </c>
      <c r="C24" s="95" t="s">
        <v>21</v>
      </c>
      <c r="D24" s="95" t="s">
        <v>22</v>
      </c>
      <c r="E24" s="95" t="s">
        <v>23</v>
      </c>
    </row>
    <row r="25" spans="2:5" ht="30.75" customHeight="1" x14ac:dyDescent="0.25">
      <c r="B25" s="108" t="s">
        <v>31</v>
      </c>
      <c r="C25" s="84"/>
      <c r="D25" s="55"/>
      <c r="E25" s="55"/>
    </row>
    <row r="26" spans="2:5" ht="18.75" customHeight="1" thickBot="1" x14ac:dyDescent="0.3">
      <c r="B26" s="88" t="s">
        <v>28</v>
      </c>
      <c r="C26" s="105">
        <v>0</v>
      </c>
      <c r="D26" s="109"/>
      <c r="E26" s="110"/>
    </row>
    <row r="27" spans="2:5" ht="43.15" customHeight="1" thickBot="1" x14ac:dyDescent="0.3">
      <c r="B27" s="145" t="s">
        <v>32</v>
      </c>
      <c r="C27" s="105">
        <v>5</v>
      </c>
      <c r="D27" s="111"/>
      <c r="E27" s="110"/>
    </row>
    <row r="28" spans="2:5" ht="30" customHeight="1" thickBot="1" x14ac:dyDescent="0.3">
      <c r="B28" s="88" t="s">
        <v>33</v>
      </c>
      <c r="C28" s="105"/>
      <c r="D28" s="109"/>
      <c r="E28" s="110"/>
    </row>
    <row r="29" spans="2:5" ht="0.75" hidden="1" customHeight="1" x14ac:dyDescent="0.25">
      <c r="B29" s="83"/>
      <c r="C29" s="87"/>
      <c r="D29" s="84"/>
      <c r="E29" s="112"/>
    </row>
    <row r="30" spans="2:5" ht="40.9" customHeight="1" thickBot="1" x14ac:dyDescent="0.3">
      <c r="B30" s="153" t="s">
        <v>34</v>
      </c>
      <c r="C30" s="87"/>
      <c r="D30" s="84"/>
      <c r="E30" s="146"/>
    </row>
    <row r="31" spans="2:5" ht="39" customHeight="1" thickBot="1" x14ac:dyDescent="0.3">
      <c r="B31" s="152" t="s">
        <v>35</v>
      </c>
      <c r="C31" s="87">
        <v>4</v>
      </c>
      <c r="D31" s="84"/>
      <c r="E31" s="113"/>
    </row>
    <row r="32" spans="2:5" ht="27.75" customHeight="1" thickBot="1" x14ac:dyDescent="0.3">
      <c r="B32" s="99" t="s">
        <v>36</v>
      </c>
      <c r="C32" s="114">
        <f>C27+C31</f>
        <v>9</v>
      </c>
      <c r="D32" s="95"/>
      <c r="E32" s="107"/>
    </row>
    <row r="33" spans="2:5" ht="31.5" customHeight="1" x14ac:dyDescent="0.25">
      <c r="B33" s="99" t="s">
        <v>37</v>
      </c>
      <c r="C33" s="95" t="s">
        <v>21</v>
      </c>
      <c r="D33" s="95" t="s">
        <v>22</v>
      </c>
      <c r="E33" s="100" t="s">
        <v>23</v>
      </c>
    </row>
    <row r="34" spans="2:5" ht="64.5" customHeight="1" x14ac:dyDescent="0.25">
      <c r="B34" s="115" t="s">
        <v>38</v>
      </c>
      <c r="C34" s="84">
        <v>2</v>
      </c>
      <c r="D34" s="84"/>
      <c r="E34" s="116"/>
    </row>
    <row r="35" spans="2:5" ht="44.25" customHeight="1" x14ac:dyDescent="0.25">
      <c r="B35" s="117" t="s">
        <v>39</v>
      </c>
      <c r="C35" s="58">
        <v>1</v>
      </c>
      <c r="D35" s="84"/>
      <c r="E35" s="102"/>
    </row>
    <row r="36" spans="2:5" ht="39" customHeight="1" x14ac:dyDescent="0.25">
      <c r="B36" s="108" t="s">
        <v>40</v>
      </c>
      <c r="C36" s="84"/>
      <c r="D36" s="55"/>
      <c r="E36" s="55"/>
    </row>
    <row r="37" spans="2:5" ht="15" customHeight="1" thickBot="1" x14ac:dyDescent="0.3">
      <c r="B37" s="88" t="s">
        <v>28</v>
      </c>
      <c r="C37" s="105">
        <v>0</v>
      </c>
      <c r="D37" s="109"/>
      <c r="E37" s="110"/>
    </row>
    <row r="38" spans="2:5" ht="46.15" customHeight="1" thickBot="1" x14ac:dyDescent="0.3">
      <c r="B38" s="147" t="s">
        <v>41</v>
      </c>
      <c r="C38" s="118">
        <v>5</v>
      </c>
      <c r="D38" s="109"/>
      <c r="E38" s="110"/>
    </row>
    <row r="39" spans="2:5" ht="28.5" customHeight="1" thickBot="1" x14ac:dyDescent="0.3">
      <c r="B39" s="88" t="s">
        <v>42</v>
      </c>
      <c r="C39" s="119"/>
      <c r="D39" s="87"/>
      <c r="E39" s="110"/>
    </row>
    <row r="40" spans="2:5" ht="34.15" customHeight="1" x14ac:dyDescent="0.25">
      <c r="B40" s="120" t="s">
        <v>43</v>
      </c>
      <c r="C40" s="58"/>
      <c r="D40" s="121"/>
      <c r="E40" s="110"/>
    </row>
    <row r="41" spans="2:5" ht="26.25" customHeight="1" x14ac:dyDescent="0.25">
      <c r="B41" s="83" t="s">
        <v>44</v>
      </c>
      <c r="C41" s="122">
        <v>0</v>
      </c>
      <c r="D41" s="121"/>
      <c r="E41" s="110"/>
    </row>
    <row r="42" spans="2:5" ht="26.25" customHeight="1" x14ac:dyDescent="0.25">
      <c r="B42" s="83"/>
      <c r="C42" s="122">
        <v>7</v>
      </c>
      <c r="D42" s="121"/>
      <c r="E42" s="110"/>
    </row>
    <row r="43" spans="2:5" ht="26.25" customHeight="1" x14ac:dyDescent="0.25">
      <c r="B43" s="83" t="s">
        <v>45</v>
      </c>
      <c r="C43" s="122"/>
      <c r="D43" s="121"/>
      <c r="E43" s="110"/>
    </row>
    <row r="44" spans="2:5" ht="150" customHeight="1" x14ac:dyDescent="0.25">
      <c r="B44" s="123" t="s">
        <v>46</v>
      </c>
      <c r="C44" s="124">
        <v>2</v>
      </c>
      <c r="D44" s="121"/>
      <c r="E44" s="125"/>
    </row>
    <row r="45" spans="2:5" ht="32.25" customHeight="1" x14ac:dyDescent="0.25">
      <c r="B45" s="100" t="s">
        <v>47</v>
      </c>
      <c r="C45" s="126">
        <f>C34+C35+C38+C42+C44</f>
        <v>17</v>
      </c>
      <c r="D45" s="95"/>
      <c r="E45" s="107"/>
    </row>
    <row r="46" spans="2:5" ht="15" customHeight="1" x14ac:dyDescent="0.25">
      <c r="B46" s="184" t="s">
        <v>48</v>
      </c>
      <c r="C46" s="184"/>
      <c r="D46" s="182" t="s">
        <v>22</v>
      </c>
      <c r="E46" s="182" t="s">
        <v>23</v>
      </c>
    </row>
    <row r="47" spans="2:5" ht="30" customHeight="1" x14ac:dyDescent="0.25">
      <c r="B47" s="100" t="s">
        <v>49</v>
      </c>
      <c r="C47" s="95" t="s">
        <v>21</v>
      </c>
      <c r="D47" s="182"/>
      <c r="E47" s="182"/>
    </row>
    <row r="48" spans="2:5" ht="43.5" customHeight="1" x14ac:dyDescent="0.25">
      <c r="B48" s="43" t="s">
        <v>50</v>
      </c>
      <c r="C48" s="58">
        <v>1</v>
      </c>
      <c r="D48" s="84"/>
      <c r="E48" s="102"/>
    </row>
    <row r="49" spans="2:5" ht="42.75" customHeight="1" x14ac:dyDescent="0.25">
      <c r="B49" s="127" t="s">
        <v>51</v>
      </c>
      <c r="C49" s="128"/>
      <c r="D49" s="129"/>
      <c r="E49" s="185"/>
    </row>
    <row r="50" spans="2:5" ht="15" customHeight="1" x14ac:dyDescent="0.25">
      <c r="B50" s="88" t="s">
        <v>52</v>
      </c>
      <c r="C50" s="58">
        <v>1</v>
      </c>
      <c r="D50" s="84"/>
      <c r="E50" s="185"/>
    </row>
    <row r="51" spans="2:5" ht="24" customHeight="1" x14ac:dyDescent="0.25">
      <c r="B51" s="88" t="s">
        <v>53</v>
      </c>
      <c r="C51" s="58">
        <v>1.5</v>
      </c>
      <c r="D51" s="130"/>
      <c r="E51" s="185"/>
    </row>
    <row r="52" spans="2:5" ht="28.5" customHeight="1" x14ac:dyDescent="0.25">
      <c r="B52" s="88" t="s">
        <v>54</v>
      </c>
      <c r="C52" s="58">
        <v>0</v>
      </c>
      <c r="D52" s="130"/>
      <c r="E52" s="185"/>
    </row>
    <row r="53" spans="2:5" ht="40.5" customHeight="1" x14ac:dyDescent="0.25">
      <c r="B53" s="127" t="s">
        <v>55</v>
      </c>
      <c r="C53" s="128"/>
      <c r="D53" s="84"/>
      <c r="E53" s="131"/>
    </row>
    <row r="54" spans="2:5" ht="26.25" customHeight="1" x14ac:dyDescent="0.25">
      <c r="B54" s="98" t="s">
        <v>56</v>
      </c>
      <c r="C54" s="58">
        <v>1</v>
      </c>
      <c r="D54" s="132"/>
      <c r="E54" s="36"/>
    </row>
    <row r="55" spans="2:5" ht="31.5" customHeight="1" x14ac:dyDescent="0.25">
      <c r="B55" s="98" t="s">
        <v>57</v>
      </c>
      <c r="C55" s="58">
        <v>2</v>
      </c>
      <c r="D55" s="133"/>
      <c r="E55" s="36"/>
    </row>
    <row r="56" spans="2:5" ht="16.5" customHeight="1" thickBot="1" x14ac:dyDescent="0.3">
      <c r="B56" s="134" t="s">
        <v>58</v>
      </c>
      <c r="C56" s="58">
        <v>0</v>
      </c>
      <c r="D56" s="36"/>
      <c r="E56" s="36"/>
    </row>
    <row r="57" spans="2:5" ht="20.45" customHeight="1" thickBot="1" x14ac:dyDescent="0.3">
      <c r="B57" s="186" t="s">
        <v>59</v>
      </c>
      <c r="C57" s="188">
        <v>4</v>
      </c>
      <c r="D57" s="36"/>
      <c r="E57" s="36"/>
    </row>
    <row r="58" spans="2:5" ht="26.45" customHeight="1" thickBot="1" x14ac:dyDescent="0.3">
      <c r="B58" s="187"/>
      <c r="C58" s="189"/>
      <c r="D58" s="36"/>
      <c r="E58" s="36"/>
    </row>
    <row r="59" spans="2:5" ht="15" customHeight="1" thickBot="1" x14ac:dyDescent="0.3">
      <c r="B59" s="99" t="s">
        <v>60</v>
      </c>
      <c r="C59" s="46">
        <f>+C48+C51+C55+C57</f>
        <v>8.5</v>
      </c>
      <c r="D59" s="135"/>
      <c r="E59" s="136"/>
    </row>
    <row r="60" spans="2:5" ht="23.25" customHeight="1" x14ac:dyDescent="0.25">
      <c r="B60" s="80" t="s">
        <v>61</v>
      </c>
      <c r="C60" s="95" t="s">
        <v>21</v>
      </c>
      <c r="D60" s="95" t="s">
        <v>22</v>
      </c>
      <c r="E60" s="100" t="s">
        <v>23</v>
      </c>
    </row>
    <row r="61" spans="2:5" ht="37.15" customHeight="1" x14ac:dyDescent="0.25">
      <c r="B61" s="120" t="s">
        <v>62</v>
      </c>
      <c r="C61" s="84"/>
      <c r="D61" s="129"/>
      <c r="E61" s="129"/>
    </row>
    <row r="62" spans="2:5" ht="56.45" customHeight="1" x14ac:dyDescent="0.25">
      <c r="B62" s="88" t="s">
        <v>63</v>
      </c>
      <c r="C62" s="58">
        <v>6</v>
      </c>
      <c r="D62" s="137"/>
      <c r="E62" s="36"/>
    </row>
    <row r="63" spans="2:5" ht="30.75" customHeight="1" thickBot="1" x14ac:dyDescent="0.3">
      <c r="B63" s="88" t="s">
        <v>64</v>
      </c>
      <c r="C63" s="105"/>
      <c r="D63" s="84"/>
      <c r="E63" s="36"/>
    </row>
    <row r="64" spans="2:5" ht="61.15" customHeight="1" thickBot="1" x14ac:dyDescent="0.3">
      <c r="B64" s="148" t="s">
        <v>65</v>
      </c>
      <c r="C64" s="84">
        <v>5</v>
      </c>
      <c r="D64" s="138"/>
      <c r="E64" s="36"/>
    </row>
    <row r="65" spans="2:5" ht="54" customHeight="1" thickBot="1" x14ac:dyDescent="0.3">
      <c r="B65" s="120" t="s">
        <v>66</v>
      </c>
      <c r="C65" s="84"/>
      <c r="D65" s="130"/>
      <c r="E65" s="130"/>
    </row>
    <row r="66" spans="2:5" ht="33.6" customHeight="1" x14ac:dyDescent="0.25">
      <c r="B66" s="88" t="s">
        <v>67</v>
      </c>
      <c r="C66" s="58">
        <v>1</v>
      </c>
      <c r="D66" s="58"/>
      <c r="E66" s="58"/>
    </row>
    <row r="67" spans="2:5" ht="33.6" customHeight="1" x14ac:dyDescent="0.25">
      <c r="B67" s="98" t="s">
        <v>68</v>
      </c>
      <c r="C67" s="58">
        <v>2</v>
      </c>
      <c r="D67" s="84"/>
      <c r="E67" s="102"/>
    </row>
    <row r="68" spans="2:5" s="37" customFormat="1" ht="26.25" customHeight="1" thickBot="1" x14ac:dyDescent="0.3">
      <c r="B68" s="120" t="s">
        <v>69</v>
      </c>
      <c r="C68" s="42"/>
      <c r="D68" s="43"/>
      <c r="E68" s="185"/>
    </row>
    <row r="69" spans="2:5" ht="24.75" customHeight="1" thickBot="1" x14ac:dyDescent="0.3">
      <c r="B69" s="98" t="s">
        <v>70</v>
      </c>
      <c r="C69" s="42">
        <v>1</v>
      </c>
      <c r="D69" s="128"/>
      <c r="E69" s="185"/>
    </row>
    <row r="70" spans="2:5" ht="22.5" customHeight="1" thickBot="1" x14ac:dyDescent="0.3">
      <c r="B70" s="139" t="s">
        <v>71</v>
      </c>
      <c r="C70" s="42">
        <v>2</v>
      </c>
      <c r="D70" s="36"/>
      <c r="E70" s="185"/>
    </row>
    <row r="71" spans="2:5" ht="16.5" customHeight="1" thickBot="1" x14ac:dyDescent="0.3">
      <c r="B71" s="100" t="s">
        <v>72</v>
      </c>
      <c r="C71" s="114">
        <f>C62+C64+C67+C70</f>
        <v>15</v>
      </c>
      <c r="D71" s="95"/>
      <c r="E71" s="140"/>
    </row>
    <row r="72" spans="2:5" ht="15" customHeight="1" thickBot="1" x14ac:dyDescent="0.3">
      <c r="B72" s="149" t="s">
        <v>73</v>
      </c>
      <c r="C72" s="193" t="s">
        <v>21</v>
      </c>
      <c r="D72" s="182" t="s">
        <v>22</v>
      </c>
      <c r="E72" s="182" t="s">
        <v>23</v>
      </c>
    </row>
    <row r="73" spans="2:5" ht="15" customHeight="1" x14ac:dyDescent="0.25">
      <c r="B73" s="150" t="s">
        <v>24</v>
      </c>
      <c r="C73" s="193"/>
      <c r="D73" s="194"/>
      <c r="E73" s="194"/>
    </row>
    <row r="74" spans="2:5" ht="88.5" customHeight="1" x14ac:dyDescent="0.25">
      <c r="B74" s="129" t="s">
        <v>74</v>
      </c>
      <c r="C74" s="81">
        <v>2</v>
      </c>
      <c r="D74" s="81"/>
      <c r="E74" s="109"/>
    </row>
    <row r="75" spans="2:5" ht="36" customHeight="1" thickBot="1" x14ac:dyDescent="0.3">
      <c r="B75" s="115" t="s">
        <v>75</v>
      </c>
      <c r="C75" s="81">
        <v>2.5</v>
      </c>
      <c r="D75" s="81"/>
      <c r="E75" s="82"/>
    </row>
    <row r="76" spans="2:5" ht="64.900000000000006" customHeight="1" thickBot="1" x14ac:dyDescent="0.3">
      <c r="B76" s="151" t="s">
        <v>76</v>
      </c>
      <c r="C76" s="81">
        <v>3</v>
      </c>
      <c r="D76" s="86"/>
      <c r="E76" s="82"/>
    </row>
    <row r="77" spans="2:5" ht="52.9" customHeight="1" thickBot="1" x14ac:dyDescent="0.3">
      <c r="B77" s="141" t="s">
        <v>77</v>
      </c>
      <c r="C77" s="81">
        <v>3.5</v>
      </c>
      <c r="D77" s="81"/>
      <c r="E77" s="82"/>
    </row>
    <row r="78" spans="2:5" ht="17.25" customHeight="1" x14ac:dyDescent="0.25">
      <c r="B78" s="38" t="s">
        <v>78</v>
      </c>
      <c r="C78" s="39">
        <f>C74+C75+C76+C77</f>
        <v>11</v>
      </c>
      <c r="D78" s="90"/>
      <c r="E78" s="90"/>
    </row>
    <row r="79" spans="2:5" ht="9.75" customHeight="1" x14ac:dyDescent="0.25">
      <c r="B79" s="40"/>
      <c r="C79" s="41"/>
      <c r="D79" s="142"/>
      <c r="E79" s="142"/>
    </row>
    <row r="80" spans="2:5" ht="22.5" customHeight="1" x14ac:dyDescent="0.25">
      <c r="B80" s="80" t="s">
        <v>79</v>
      </c>
      <c r="C80" s="81" t="s">
        <v>3</v>
      </c>
      <c r="D80" s="82"/>
      <c r="E80" s="82"/>
    </row>
    <row r="81" spans="2:5" ht="29.25" customHeight="1" x14ac:dyDescent="0.25">
      <c r="B81" s="83" t="s">
        <v>80</v>
      </c>
      <c r="C81" s="81"/>
      <c r="D81" s="84"/>
      <c r="E81" s="82"/>
    </row>
    <row r="82" spans="2:5" ht="50.25" customHeight="1" x14ac:dyDescent="0.25">
      <c r="B82" s="85" t="s">
        <v>81</v>
      </c>
      <c r="C82" s="86">
        <v>3</v>
      </c>
      <c r="D82" s="58"/>
      <c r="E82" s="82"/>
    </row>
    <row r="83" spans="2:5" ht="18" customHeight="1" x14ac:dyDescent="0.25">
      <c r="B83" s="85" t="s">
        <v>82</v>
      </c>
      <c r="C83" s="86"/>
      <c r="D83" s="87"/>
      <c r="E83" s="82"/>
    </row>
    <row r="84" spans="2:5" ht="38.25" customHeight="1" x14ac:dyDescent="0.25">
      <c r="B84" s="88" t="s">
        <v>83</v>
      </c>
      <c r="C84" s="42">
        <v>1</v>
      </c>
      <c r="D84" s="81"/>
      <c r="E84" s="82"/>
    </row>
    <row r="85" spans="2:5" ht="35.450000000000003" customHeight="1" x14ac:dyDescent="0.25">
      <c r="B85" s="88" t="s">
        <v>84</v>
      </c>
      <c r="C85" s="42">
        <v>2</v>
      </c>
      <c r="D85" s="81"/>
      <c r="E85" s="82"/>
    </row>
    <row r="86" spans="2:5" ht="32.25" customHeight="1" x14ac:dyDescent="0.25">
      <c r="B86" s="43" t="s">
        <v>85</v>
      </c>
      <c r="C86" s="42">
        <v>3</v>
      </c>
      <c r="D86" s="42"/>
      <c r="E86" s="82"/>
    </row>
    <row r="87" spans="2:5" ht="15" customHeight="1" x14ac:dyDescent="0.25">
      <c r="B87" s="38" t="s">
        <v>86</v>
      </c>
      <c r="C87" s="89">
        <f>C82+C84+C85+C86</f>
        <v>9</v>
      </c>
      <c r="D87" s="90"/>
      <c r="E87" s="90"/>
    </row>
    <row r="88" spans="2:5" ht="15" customHeight="1" x14ac:dyDescent="0.25">
      <c r="B88" s="91" t="s">
        <v>87</v>
      </c>
      <c r="C88" s="92"/>
      <c r="D88" s="93"/>
      <c r="E88" s="93"/>
    </row>
    <row r="89" spans="2:5" ht="24" customHeight="1" x14ac:dyDescent="0.25">
      <c r="B89" s="94" t="s">
        <v>48</v>
      </c>
      <c r="C89" s="95" t="s">
        <v>3</v>
      </c>
      <c r="D89" s="96" t="s">
        <v>22</v>
      </c>
      <c r="E89" s="97" t="s">
        <v>23</v>
      </c>
    </row>
    <row r="90" spans="2:5" ht="69.75" customHeight="1" x14ac:dyDescent="0.25">
      <c r="B90" s="190" t="s">
        <v>88</v>
      </c>
      <c r="C90" s="191">
        <v>4</v>
      </c>
      <c r="D90" s="192"/>
      <c r="E90" s="191"/>
    </row>
    <row r="91" spans="2:5" ht="42" customHeight="1" x14ac:dyDescent="0.25">
      <c r="B91" s="190"/>
      <c r="C91" s="190"/>
      <c r="D91" s="190"/>
      <c r="E91" s="190"/>
    </row>
    <row r="92" spans="2:5" ht="15" customHeight="1" x14ac:dyDescent="0.25">
      <c r="B92" s="190"/>
      <c r="C92" s="190"/>
      <c r="D92" s="190"/>
      <c r="E92" s="190"/>
    </row>
    <row r="93" spans="2:5" ht="25.5" customHeight="1" x14ac:dyDescent="0.25">
      <c r="B93" s="190"/>
      <c r="C93" s="191"/>
      <c r="D93" s="191"/>
      <c r="E93" s="191"/>
    </row>
    <row r="94" spans="2:5" ht="27.75" customHeight="1" x14ac:dyDescent="0.25">
      <c r="B94" s="44" t="s">
        <v>89</v>
      </c>
      <c r="C94" s="191"/>
      <c r="D94" s="191"/>
      <c r="E94" s="191"/>
    </row>
    <row r="95" spans="2:5" ht="26.25" customHeight="1" x14ac:dyDescent="0.25">
      <c r="B95" s="45" t="s">
        <v>90</v>
      </c>
      <c r="C95" s="46">
        <f>SUM(C90)</f>
        <v>4</v>
      </c>
      <c r="D95" s="90"/>
      <c r="E95" s="90"/>
    </row>
    <row r="97" spans="2:3" ht="15" customHeight="1" x14ac:dyDescent="0.25"/>
    <row r="98" spans="2:3" ht="15" customHeight="1" x14ac:dyDescent="0.25">
      <c r="B98" s="143" t="s">
        <v>91</v>
      </c>
      <c r="C98" s="144">
        <f>SUM(C23+C32+C45+C59+C71+C78+C87+C95)</f>
        <v>82.5</v>
      </c>
    </row>
  </sheetData>
  <mergeCells count="26">
    <mergeCell ref="B90:B93"/>
    <mergeCell ref="C90:C94"/>
    <mergeCell ref="D90:D94"/>
    <mergeCell ref="E90:E94"/>
    <mergeCell ref="C72:C73"/>
    <mergeCell ref="D72:D73"/>
    <mergeCell ref="E72:E73"/>
    <mergeCell ref="B46:C46"/>
    <mergeCell ref="D46:D47"/>
    <mergeCell ref="E46:E47"/>
    <mergeCell ref="E49:E52"/>
    <mergeCell ref="E68:E70"/>
    <mergeCell ref="B57:B58"/>
    <mergeCell ref="C57:C58"/>
    <mergeCell ref="B11:E13"/>
    <mergeCell ref="C14:C15"/>
    <mergeCell ref="D14:D15"/>
    <mergeCell ref="E14:E15"/>
    <mergeCell ref="C18:C19"/>
    <mergeCell ref="D18:D19"/>
    <mergeCell ref="E18:E19"/>
    <mergeCell ref="B2:E2"/>
    <mergeCell ref="B3:E3"/>
    <mergeCell ref="B4:E5"/>
    <mergeCell ref="B6:E8"/>
    <mergeCell ref="B9:E10"/>
  </mergeCells>
  <pageMargins left="0.7" right="0.7" top="0.75" bottom="0.75" header="0.511811023622047" footer="0.511811023622047"/>
  <pageSetup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E27"/>
  <sheetViews>
    <sheetView topLeftCell="A13" zoomScale="90" zoomScaleNormal="90" workbookViewId="0">
      <selection activeCell="D35" sqref="D35"/>
    </sheetView>
  </sheetViews>
  <sheetFormatPr baseColWidth="10" defaultColWidth="10.85546875" defaultRowHeight="14.25" x14ac:dyDescent="0.2"/>
  <cols>
    <col min="1" max="1" width="3.140625" style="47" customWidth="1"/>
    <col min="2" max="2" width="38" style="47" customWidth="1"/>
    <col min="3" max="3" width="26.42578125" style="47" customWidth="1"/>
    <col min="4" max="4" width="35" style="47" customWidth="1"/>
    <col min="5" max="5" width="41.140625" style="48" customWidth="1"/>
    <col min="6" max="6" width="4.42578125" style="47" customWidth="1"/>
    <col min="7" max="16384" width="10.85546875" style="47"/>
  </cols>
  <sheetData>
    <row r="2" spans="2:5" ht="14.25" customHeight="1" x14ac:dyDescent="0.2"/>
    <row r="3" spans="2:5" ht="14.25" customHeight="1" x14ac:dyDescent="0.25">
      <c r="B3" s="195" t="s">
        <v>92</v>
      </c>
      <c r="C3" s="195"/>
      <c r="D3" s="195"/>
      <c r="E3" s="195"/>
    </row>
    <row r="4" spans="2:5" ht="14.25" customHeight="1" x14ac:dyDescent="0.2">
      <c r="B4" s="49"/>
      <c r="E4" s="50"/>
    </row>
    <row r="5" spans="2:5" ht="15" customHeight="1" x14ac:dyDescent="0.2">
      <c r="B5" s="196" t="s">
        <v>93</v>
      </c>
      <c r="C5" s="196"/>
      <c r="D5" s="196"/>
      <c r="E5" s="196"/>
    </row>
    <row r="6" spans="2:5" ht="15" customHeight="1" x14ac:dyDescent="0.2">
      <c r="B6" s="196"/>
      <c r="C6" s="196"/>
      <c r="D6" s="196"/>
      <c r="E6" s="196"/>
    </row>
    <row r="7" spans="2:5" ht="15" customHeight="1" x14ac:dyDescent="0.2">
      <c r="B7" s="196"/>
      <c r="C7" s="196"/>
      <c r="D7" s="196"/>
      <c r="E7" s="196"/>
    </row>
    <row r="8" spans="2:5" ht="15" customHeight="1" x14ac:dyDescent="0.2">
      <c r="B8" s="197" t="s">
        <v>94</v>
      </c>
      <c r="C8" s="197"/>
      <c r="D8" s="197"/>
      <c r="E8" s="197"/>
    </row>
    <row r="9" spans="2:5" ht="15" customHeight="1" x14ac:dyDescent="0.2">
      <c r="B9" s="197"/>
      <c r="C9" s="197"/>
      <c r="D9" s="197"/>
      <c r="E9" s="197"/>
    </row>
    <row r="10" spans="2:5" ht="15" customHeight="1" x14ac:dyDescent="0.2">
      <c r="B10" s="197"/>
      <c r="C10" s="197"/>
      <c r="D10" s="197"/>
      <c r="E10" s="197"/>
    </row>
    <row r="11" spans="2:5" ht="15" customHeight="1" x14ac:dyDescent="0.2">
      <c r="B11" s="197"/>
      <c r="C11" s="197"/>
      <c r="D11" s="197"/>
      <c r="E11" s="197"/>
    </row>
    <row r="12" spans="2:5" ht="15" customHeight="1" x14ac:dyDescent="0.2">
      <c r="B12" s="197" t="s">
        <v>95</v>
      </c>
      <c r="C12" s="197"/>
      <c r="D12" s="197"/>
      <c r="E12" s="197"/>
    </row>
    <row r="13" spans="2:5" ht="15" customHeight="1" x14ac:dyDescent="0.2">
      <c r="B13" s="197"/>
      <c r="C13" s="197"/>
      <c r="D13" s="197"/>
      <c r="E13" s="197"/>
    </row>
    <row r="14" spans="2:5" ht="3.75" customHeight="1" x14ac:dyDescent="0.2">
      <c r="B14" s="198"/>
      <c r="C14" s="198"/>
      <c r="D14" s="198"/>
      <c r="E14" s="198"/>
    </row>
    <row r="15" spans="2:5" ht="3.75" customHeight="1" x14ac:dyDescent="0.2">
      <c r="B15" s="198"/>
      <c r="C15" s="198"/>
      <c r="D15" s="198"/>
      <c r="E15" s="198"/>
    </row>
    <row r="16" spans="2:5" ht="3.75" customHeight="1" x14ac:dyDescent="0.2">
      <c r="B16" s="198"/>
      <c r="C16" s="198"/>
      <c r="D16" s="198"/>
      <c r="E16" s="198"/>
    </row>
    <row r="17" spans="2:5" ht="3.75" customHeight="1" x14ac:dyDescent="0.2">
      <c r="B17" s="198"/>
      <c r="C17" s="198"/>
      <c r="D17" s="198"/>
      <c r="E17" s="198"/>
    </row>
    <row r="18" spans="2:5" ht="3.75" customHeight="1" x14ac:dyDescent="0.2">
      <c r="B18" s="198"/>
      <c r="C18" s="198"/>
      <c r="D18" s="198"/>
      <c r="E18" s="198"/>
    </row>
    <row r="19" spans="2:5" ht="3.75" customHeight="1" x14ac:dyDescent="0.2">
      <c r="B19" s="198"/>
      <c r="C19" s="198"/>
      <c r="D19" s="198"/>
      <c r="E19" s="198"/>
    </row>
    <row r="20" spans="2:5" ht="15.75" customHeight="1" x14ac:dyDescent="0.2">
      <c r="B20" s="154"/>
      <c r="C20" s="48"/>
      <c r="E20" s="155"/>
    </row>
    <row r="21" spans="2:5" ht="15" customHeight="1" x14ac:dyDescent="0.25">
      <c r="B21" s="200" t="s">
        <v>96</v>
      </c>
      <c r="C21" s="200"/>
      <c r="D21" s="156"/>
      <c r="E21" s="156"/>
    </row>
    <row r="22" spans="2:5" ht="14.25" customHeight="1" x14ac:dyDescent="0.2">
      <c r="B22" s="201" t="s">
        <v>97</v>
      </c>
      <c r="C22" s="201"/>
      <c r="D22" s="157" t="s">
        <v>98</v>
      </c>
      <c r="E22" s="158" t="s">
        <v>99</v>
      </c>
    </row>
    <row r="23" spans="2:5" ht="13.5" customHeight="1" x14ac:dyDescent="0.2">
      <c r="B23" s="203"/>
      <c r="C23" s="204"/>
      <c r="D23" s="202">
        <v>5</v>
      </c>
      <c r="E23" s="202"/>
    </row>
    <row r="24" spans="2:5" ht="27.75" customHeight="1" x14ac:dyDescent="0.2">
      <c r="B24" s="205"/>
      <c r="C24" s="206"/>
      <c r="D24" s="202"/>
      <c r="E24" s="202"/>
    </row>
    <row r="25" spans="2:5" ht="15" customHeight="1" x14ac:dyDescent="0.2">
      <c r="B25" s="199" t="s">
        <v>9</v>
      </c>
      <c r="C25" s="199"/>
      <c r="D25" s="159">
        <f>+D23</f>
        <v>5</v>
      </c>
      <c r="E25" s="160"/>
    </row>
    <row r="26" spans="2:5" ht="14.25" customHeight="1" x14ac:dyDescent="0.2">
      <c r="B26" s="59"/>
      <c r="C26" s="59"/>
      <c r="D26" s="59"/>
      <c r="E26" s="60"/>
    </row>
    <row r="27" spans="2:5" ht="14.25" customHeight="1" x14ac:dyDescent="0.25">
      <c r="B27" s="61" t="s">
        <v>100</v>
      </c>
      <c r="C27" s="61"/>
      <c r="D27" s="62">
        <f>SUM(D25)</f>
        <v>5</v>
      </c>
      <c r="E27" s="61"/>
    </row>
  </sheetData>
  <mergeCells count="11">
    <mergeCell ref="B25:C25"/>
    <mergeCell ref="B21:C21"/>
    <mergeCell ref="B22:C22"/>
    <mergeCell ref="D23:D24"/>
    <mergeCell ref="E23:E24"/>
    <mergeCell ref="B23:C24"/>
    <mergeCell ref="B3:E3"/>
    <mergeCell ref="B5:E7"/>
    <mergeCell ref="B8:E11"/>
    <mergeCell ref="B12:E13"/>
    <mergeCell ref="B14:E19"/>
  </mergeCells>
  <pageMargins left="0.7" right="0.7" top="0.75" bottom="0.75" header="0.511811023622047" footer="0.511811023622047"/>
  <pageSetup orientation="portrait" horizontalDpi="300" verticalDpi="3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32"/>
  <sheetViews>
    <sheetView topLeftCell="A27" zoomScale="108" zoomScaleNormal="108" workbookViewId="0">
      <selection activeCell="E28" sqref="E28"/>
    </sheetView>
  </sheetViews>
  <sheetFormatPr baseColWidth="10" defaultColWidth="11.42578125" defaultRowHeight="15" x14ac:dyDescent="0.25"/>
  <cols>
    <col min="1" max="1" width="45.28515625" customWidth="1"/>
    <col min="2" max="2" width="20.85546875" customWidth="1"/>
    <col min="3" max="3" width="24.42578125" customWidth="1"/>
    <col min="4" max="4" width="22.85546875" customWidth="1"/>
  </cols>
  <sheetData>
    <row r="1" spans="1:4" ht="15" customHeight="1" x14ac:dyDescent="0.25">
      <c r="A1" s="214" t="s">
        <v>1</v>
      </c>
      <c r="B1" s="215"/>
      <c r="C1" s="215"/>
      <c r="D1" s="216"/>
    </row>
    <row r="2" spans="1:4" ht="15" customHeight="1" x14ac:dyDescent="0.25">
      <c r="A2" s="217" t="s">
        <v>15</v>
      </c>
      <c r="B2" s="218"/>
      <c r="C2" s="218"/>
      <c r="D2" s="219"/>
    </row>
    <row r="3" spans="1:4" ht="14.25" customHeight="1" x14ac:dyDescent="0.25">
      <c r="A3" s="211" t="s">
        <v>16</v>
      </c>
      <c r="B3" s="212"/>
      <c r="C3" s="212"/>
      <c r="D3" s="213"/>
    </row>
    <row r="4" spans="1:4" ht="13.15" customHeight="1" x14ac:dyDescent="0.25">
      <c r="A4" s="211"/>
      <c r="B4" s="212"/>
      <c r="C4" s="212"/>
      <c r="D4" s="213"/>
    </row>
    <row r="5" spans="1:4" ht="14.25" customHeight="1" x14ac:dyDescent="0.25">
      <c r="A5" s="211" t="s">
        <v>17</v>
      </c>
      <c r="B5" s="212"/>
      <c r="C5" s="212"/>
      <c r="D5" s="213"/>
    </row>
    <row r="6" spans="1:4" ht="14.25" customHeight="1" x14ac:dyDescent="0.25">
      <c r="A6" s="211"/>
      <c r="B6" s="212"/>
      <c r="C6" s="212"/>
      <c r="D6" s="213"/>
    </row>
    <row r="7" spans="1:4" ht="15" customHeight="1" x14ac:dyDescent="0.25">
      <c r="A7" s="211"/>
      <c r="B7" s="212"/>
      <c r="C7" s="212"/>
      <c r="D7" s="213"/>
    </row>
    <row r="8" spans="1:4" ht="24" customHeight="1" x14ac:dyDescent="0.25">
      <c r="A8" s="211" t="s">
        <v>18</v>
      </c>
      <c r="B8" s="212"/>
      <c r="C8" s="212"/>
      <c r="D8" s="213"/>
    </row>
    <row r="9" spans="1:4" ht="35.450000000000003" customHeight="1" x14ac:dyDescent="0.25">
      <c r="A9" s="211"/>
      <c r="B9" s="212"/>
      <c r="C9" s="212"/>
      <c r="D9" s="213"/>
    </row>
    <row r="10" spans="1:4" ht="8.4499999999999993" customHeight="1" x14ac:dyDescent="0.25">
      <c r="A10" s="211" t="s">
        <v>19</v>
      </c>
      <c r="B10" s="212"/>
      <c r="C10" s="212"/>
      <c r="D10" s="213"/>
    </row>
    <row r="11" spans="1:4" ht="17.45" customHeight="1" x14ac:dyDescent="0.25">
      <c r="A11" s="211"/>
      <c r="B11" s="212"/>
      <c r="C11" s="212"/>
      <c r="D11" s="213"/>
    </row>
    <row r="12" spans="1:4" ht="15" customHeight="1" x14ac:dyDescent="0.25">
      <c r="A12" s="211"/>
      <c r="B12" s="212"/>
      <c r="C12" s="212"/>
      <c r="D12" s="213"/>
    </row>
    <row r="13" spans="1:4" s="31" customFormat="1" ht="24" customHeight="1" x14ac:dyDescent="0.25">
      <c r="A13" s="65" t="s">
        <v>101</v>
      </c>
      <c r="B13" s="66" t="s">
        <v>3</v>
      </c>
      <c r="C13" s="66" t="s">
        <v>23</v>
      </c>
      <c r="D13" s="67" t="s">
        <v>22</v>
      </c>
    </row>
    <row r="14" spans="1:4" s="31" customFormat="1" x14ac:dyDescent="0.25">
      <c r="A14" s="68" t="s">
        <v>102</v>
      </c>
      <c r="B14" s="63"/>
      <c r="C14" s="64"/>
      <c r="D14" s="69"/>
    </row>
    <row r="15" spans="1:4" s="31" customFormat="1" ht="39" customHeight="1" x14ac:dyDescent="0.25">
      <c r="A15" s="70" t="s">
        <v>103</v>
      </c>
      <c r="B15" s="71">
        <v>15</v>
      </c>
      <c r="C15" s="72"/>
      <c r="D15" s="73"/>
    </row>
    <row r="16" spans="1:4" s="31" customFormat="1" ht="43.5" customHeight="1" x14ac:dyDescent="0.25">
      <c r="A16" s="70" t="s">
        <v>104</v>
      </c>
      <c r="B16" s="71">
        <v>12</v>
      </c>
      <c r="C16" s="72"/>
      <c r="D16" s="73"/>
    </row>
    <row r="17" spans="1:6" s="31" customFormat="1" ht="43.5" customHeight="1" x14ac:dyDescent="0.25">
      <c r="A17" s="74" t="s">
        <v>105</v>
      </c>
      <c r="B17" s="207">
        <v>8</v>
      </c>
      <c r="C17" s="72"/>
      <c r="D17" s="73"/>
    </row>
    <row r="18" spans="1:6" s="31" customFormat="1" ht="50.45" customHeight="1" x14ac:dyDescent="0.25">
      <c r="A18" s="75" t="s">
        <v>82</v>
      </c>
      <c r="B18" s="208"/>
      <c r="C18" s="72"/>
      <c r="D18" s="73"/>
    </row>
    <row r="19" spans="1:6" s="31" customFormat="1" ht="26.45" customHeight="1" x14ac:dyDescent="0.25">
      <c r="A19" s="209" t="s">
        <v>106</v>
      </c>
      <c r="B19" s="71">
        <v>3</v>
      </c>
      <c r="C19" s="72"/>
      <c r="D19" s="73"/>
    </row>
    <row r="20" spans="1:6" s="31" customFormat="1" ht="23.45" customHeight="1" x14ac:dyDescent="0.25">
      <c r="A20" s="210"/>
      <c r="B20" s="71">
        <v>5</v>
      </c>
      <c r="C20" s="72"/>
      <c r="D20" s="73"/>
    </row>
    <row r="21" spans="1:6" s="31" customFormat="1" ht="54.75" customHeight="1" x14ac:dyDescent="0.25">
      <c r="A21" s="70" t="s">
        <v>107</v>
      </c>
      <c r="B21" s="71">
        <v>4</v>
      </c>
      <c r="C21" s="72"/>
      <c r="D21" s="73"/>
      <c r="F21" s="56"/>
    </row>
    <row r="22" spans="1:6" s="31" customFormat="1" x14ac:dyDescent="0.25">
      <c r="A22" s="65" t="s">
        <v>108</v>
      </c>
      <c r="B22" s="66">
        <f>+B15+B16+B17+B20+B21</f>
        <v>44</v>
      </c>
      <c r="C22" s="76"/>
      <c r="D22" s="77"/>
    </row>
    <row r="23" spans="1:6" s="31" customFormat="1" ht="24" customHeight="1" x14ac:dyDescent="0.25">
      <c r="A23" s="65" t="s">
        <v>109</v>
      </c>
      <c r="B23" s="66" t="s">
        <v>3</v>
      </c>
      <c r="C23" s="66" t="s">
        <v>23</v>
      </c>
      <c r="D23" s="67" t="s">
        <v>22</v>
      </c>
    </row>
    <row r="24" spans="1:6" s="31" customFormat="1" x14ac:dyDescent="0.25">
      <c r="A24" s="68" t="s">
        <v>102</v>
      </c>
      <c r="B24" s="63"/>
      <c r="C24" s="64"/>
      <c r="D24" s="69"/>
    </row>
    <row r="25" spans="1:6" ht="33" customHeight="1" x14ac:dyDescent="0.25">
      <c r="A25" s="70" t="s">
        <v>110</v>
      </c>
      <c r="B25" s="71">
        <v>15</v>
      </c>
      <c r="C25" s="72"/>
      <c r="D25" s="73"/>
    </row>
    <row r="26" spans="1:6" s="31" customFormat="1" ht="54.75" customHeight="1" x14ac:dyDescent="0.25">
      <c r="A26" s="70" t="s">
        <v>111</v>
      </c>
      <c r="B26" s="71">
        <v>8</v>
      </c>
      <c r="C26" s="72"/>
      <c r="D26" s="73"/>
    </row>
    <row r="27" spans="1:6" ht="81" customHeight="1" x14ac:dyDescent="0.25">
      <c r="A27" s="170" t="s">
        <v>112</v>
      </c>
      <c r="B27" s="169">
        <v>6</v>
      </c>
      <c r="C27" s="179"/>
      <c r="D27" s="73"/>
    </row>
    <row r="28" spans="1:6" ht="71.45" customHeight="1" x14ac:dyDescent="0.25">
      <c r="A28" s="173" t="s">
        <v>113</v>
      </c>
      <c r="B28" s="174">
        <v>6</v>
      </c>
      <c r="C28" s="177"/>
      <c r="D28" s="178"/>
    </row>
    <row r="29" spans="1:6" ht="66" customHeight="1" x14ac:dyDescent="0.25">
      <c r="A29" s="175" t="s">
        <v>114</v>
      </c>
      <c r="B29" s="176">
        <v>3.5</v>
      </c>
      <c r="C29" s="180"/>
      <c r="D29" s="73"/>
    </row>
    <row r="30" spans="1:6" ht="20.25" customHeight="1" thickBot="1" x14ac:dyDescent="0.3">
      <c r="A30" s="171" t="s">
        <v>115</v>
      </c>
      <c r="B30" s="172">
        <f>SUM(B25:B29)</f>
        <v>38.5</v>
      </c>
      <c r="C30" s="78"/>
      <c r="D30" s="79"/>
    </row>
    <row r="31" spans="1:6" ht="15.75" thickBot="1" x14ac:dyDescent="0.3"/>
    <row r="32" spans="1:6" x14ac:dyDescent="0.25">
      <c r="A32" s="161" t="s">
        <v>116</v>
      </c>
      <c r="B32" s="181">
        <f>SUM(B22+B30)</f>
        <v>82.5</v>
      </c>
      <c r="C32" s="57"/>
    </row>
  </sheetData>
  <mergeCells count="8">
    <mergeCell ref="B17:B18"/>
    <mergeCell ref="A19:A20"/>
    <mergeCell ref="A10:D12"/>
    <mergeCell ref="A1:D1"/>
    <mergeCell ref="A2:D2"/>
    <mergeCell ref="A3:D4"/>
    <mergeCell ref="A5:D7"/>
    <mergeCell ref="A8:D9"/>
  </mergeCells>
  <pageMargins left="0.7" right="0.7" top="0.75" bottom="0.75" header="0.511811023622047" footer="0.511811023622047"/>
  <pageSetup paperSize="9"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E28"/>
  <sheetViews>
    <sheetView topLeftCell="A6" zoomScale="90" zoomScaleNormal="90" workbookViewId="0">
      <selection activeCell="H24" sqref="H23:I24"/>
    </sheetView>
  </sheetViews>
  <sheetFormatPr baseColWidth="10" defaultColWidth="10.85546875" defaultRowHeight="14.25" x14ac:dyDescent="0.2"/>
  <cols>
    <col min="1" max="1" width="3.140625" style="47" customWidth="1"/>
    <col min="2" max="2" width="38" style="47" customWidth="1"/>
    <col min="3" max="3" width="26.42578125" style="47" customWidth="1"/>
    <col min="4" max="4" width="35" style="47" customWidth="1"/>
    <col min="5" max="5" width="36.28515625" style="48" customWidth="1"/>
    <col min="6" max="6" width="4.42578125" style="47" customWidth="1"/>
    <col min="7" max="16384" width="10.85546875" style="47"/>
  </cols>
  <sheetData>
    <row r="2" spans="2:5" ht="14.25" customHeight="1" x14ac:dyDescent="0.2"/>
    <row r="3" spans="2:5" ht="14.25" customHeight="1" x14ac:dyDescent="0.25">
      <c r="B3" s="195" t="s">
        <v>92</v>
      </c>
      <c r="C3" s="195"/>
      <c r="D3" s="195"/>
      <c r="E3" s="195"/>
    </row>
    <row r="4" spans="2:5" ht="14.25" customHeight="1" x14ac:dyDescent="0.2">
      <c r="B4" s="49"/>
      <c r="E4" s="50"/>
    </row>
    <row r="5" spans="2:5" ht="15" customHeight="1" x14ac:dyDescent="0.2">
      <c r="B5" s="196" t="s">
        <v>93</v>
      </c>
      <c r="C5" s="196"/>
      <c r="D5" s="196"/>
      <c r="E5" s="196"/>
    </row>
    <row r="6" spans="2:5" ht="15" customHeight="1" x14ac:dyDescent="0.2">
      <c r="B6" s="196"/>
      <c r="C6" s="196"/>
      <c r="D6" s="196"/>
      <c r="E6" s="196"/>
    </row>
    <row r="7" spans="2:5" ht="15" customHeight="1" x14ac:dyDescent="0.2">
      <c r="B7" s="196"/>
      <c r="C7" s="196"/>
      <c r="D7" s="196"/>
      <c r="E7" s="196"/>
    </row>
    <row r="8" spans="2:5" ht="15" customHeight="1" x14ac:dyDescent="0.2">
      <c r="B8" s="197" t="s">
        <v>94</v>
      </c>
      <c r="C8" s="197"/>
      <c r="D8" s="197"/>
      <c r="E8" s="197"/>
    </row>
    <row r="9" spans="2:5" ht="15" customHeight="1" x14ac:dyDescent="0.2">
      <c r="B9" s="197"/>
      <c r="C9" s="197"/>
      <c r="D9" s="197"/>
      <c r="E9" s="197"/>
    </row>
    <row r="10" spans="2:5" ht="15" customHeight="1" x14ac:dyDescent="0.2">
      <c r="B10" s="197"/>
      <c r="C10" s="197"/>
      <c r="D10" s="197"/>
      <c r="E10" s="197"/>
    </row>
    <row r="11" spans="2:5" ht="15" customHeight="1" x14ac:dyDescent="0.2">
      <c r="B11" s="197"/>
      <c r="C11" s="197"/>
      <c r="D11" s="197"/>
      <c r="E11" s="197"/>
    </row>
    <row r="12" spans="2:5" ht="15" customHeight="1" x14ac:dyDescent="0.2">
      <c r="B12" s="197" t="s">
        <v>117</v>
      </c>
      <c r="C12" s="197"/>
      <c r="D12" s="197"/>
      <c r="E12" s="197"/>
    </row>
    <row r="13" spans="2:5" ht="15" customHeight="1" x14ac:dyDescent="0.2">
      <c r="B13" s="197"/>
      <c r="C13" s="197"/>
      <c r="D13" s="197"/>
      <c r="E13" s="197"/>
    </row>
    <row r="14" spans="2:5" ht="3.75" customHeight="1" x14ac:dyDescent="0.2">
      <c r="B14" s="198"/>
      <c r="C14" s="198"/>
      <c r="D14" s="198"/>
      <c r="E14" s="198"/>
    </row>
    <row r="15" spans="2:5" ht="3.75" customHeight="1" x14ac:dyDescent="0.2">
      <c r="B15" s="198"/>
      <c r="C15" s="198"/>
      <c r="D15" s="198"/>
      <c r="E15" s="198"/>
    </row>
    <row r="16" spans="2:5" ht="3.75" customHeight="1" x14ac:dyDescent="0.2">
      <c r="B16" s="198"/>
      <c r="C16" s="198"/>
      <c r="D16" s="198"/>
      <c r="E16" s="198"/>
    </row>
    <row r="17" spans="2:5" ht="3.75" customHeight="1" x14ac:dyDescent="0.2">
      <c r="B17" s="198"/>
      <c r="C17" s="198"/>
      <c r="D17" s="198"/>
      <c r="E17" s="198"/>
    </row>
    <row r="18" spans="2:5" ht="3.75" customHeight="1" x14ac:dyDescent="0.2">
      <c r="B18" s="198"/>
      <c r="C18" s="198"/>
      <c r="D18" s="198"/>
      <c r="E18" s="198"/>
    </row>
    <row r="19" spans="2:5" ht="3.75" customHeight="1" x14ac:dyDescent="0.2">
      <c r="B19" s="198"/>
      <c r="C19" s="198"/>
      <c r="D19" s="198"/>
      <c r="E19" s="198"/>
    </row>
    <row r="20" spans="2:5" ht="15.75" customHeight="1" x14ac:dyDescent="0.2">
      <c r="B20" s="154"/>
      <c r="C20" s="48"/>
      <c r="E20" s="155"/>
    </row>
    <row r="21" spans="2:5" ht="15" customHeight="1" x14ac:dyDescent="0.25">
      <c r="B21" s="221" t="s">
        <v>96</v>
      </c>
      <c r="C21" s="221"/>
      <c r="D21" s="162"/>
      <c r="E21" s="163"/>
    </row>
    <row r="22" spans="2:5" ht="15" customHeight="1" thickBot="1" x14ac:dyDescent="0.25">
      <c r="B22" s="222" t="s">
        <v>97</v>
      </c>
      <c r="C22" s="222"/>
      <c r="D22" s="164" t="s">
        <v>98</v>
      </c>
      <c r="E22" s="165" t="s">
        <v>99</v>
      </c>
    </row>
    <row r="23" spans="2:5" ht="19.5" customHeight="1" thickBot="1" x14ac:dyDescent="0.25">
      <c r="B23" s="224"/>
      <c r="C23" s="225"/>
      <c r="D23" s="223">
        <v>5</v>
      </c>
      <c r="E23" s="223"/>
    </row>
    <row r="24" spans="2:5" ht="13.5" customHeight="1" thickBot="1" x14ac:dyDescent="0.25">
      <c r="B24" s="226"/>
      <c r="C24" s="227"/>
      <c r="D24" s="223"/>
      <c r="E24" s="223"/>
    </row>
    <row r="25" spans="2:5" ht="27.75" customHeight="1" thickBot="1" x14ac:dyDescent="0.25">
      <c r="B25" s="228"/>
      <c r="C25" s="229"/>
      <c r="D25" s="223"/>
      <c r="E25" s="223"/>
    </row>
    <row r="26" spans="2:5" ht="15" customHeight="1" thickBot="1" x14ac:dyDescent="0.25">
      <c r="B26" s="220" t="s">
        <v>9</v>
      </c>
      <c r="C26" s="220"/>
      <c r="D26" s="166">
        <f>SUM(D23)</f>
        <v>5</v>
      </c>
      <c r="E26" s="167"/>
    </row>
    <row r="27" spans="2:5" ht="14.25" customHeight="1" x14ac:dyDescent="0.2">
      <c r="B27" s="49"/>
      <c r="E27" s="50"/>
    </row>
    <row r="28" spans="2:5" ht="14.25" customHeight="1" x14ac:dyDescent="0.25">
      <c r="B28" s="51" t="s">
        <v>100</v>
      </c>
      <c r="C28" s="52"/>
      <c r="D28" s="53">
        <f>SUM(D26)</f>
        <v>5</v>
      </c>
      <c r="E28" s="54"/>
    </row>
  </sheetData>
  <mergeCells count="11">
    <mergeCell ref="B26:C26"/>
    <mergeCell ref="B21:C21"/>
    <mergeCell ref="B22:C22"/>
    <mergeCell ref="D23:D25"/>
    <mergeCell ref="E23:E25"/>
    <mergeCell ref="B23:C25"/>
    <mergeCell ref="B3:E3"/>
    <mergeCell ref="B5:E7"/>
    <mergeCell ref="B8:E11"/>
    <mergeCell ref="B12:E13"/>
    <mergeCell ref="B14:E19"/>
  </mergeCells>
  <pageMargins left="0.7" right="0.7" top="0.75" bottom="0.75" header="0.511811023622047" footer="0.511811023622047"/>
  <pageSetup paperSize="9"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RESUMEN GRUPO I Y GRUPO II</vt:lpstr>
      <vt:lpstr>GRUPO I SEGUROS GENERALES</vt:lpstr>
      <vt:lpstr>OFERTA ECONOMICA GRUPO I</vt:lpstr>
      <vt:lpstr>GRUPO II DRONES Y CASCO BARCO</vt:lpstr>
      <vt:lpstr>OFERTA ECONOMICA GRUPO II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Gabriela</dc:creator>
  <cp:keywords/>
  <dc:description/>
  <cp:lastModifiedBy>DOCTORA</cp:lastModifiedBy>
  <cp:revision>0</cp:revision>
  <dcterms:created xsi:type="dcterms:W3CDTF">2020-09-04T16:15:56Z</dcterms:created>
  <dcterms:modified xsi:type="dcterms:W3CDTF">2026-10-21T21:28:47Z</dcterms:modified>
  <cp:category/>
  <cp:contentStatus/>
</cp:coreProperties>
</file>