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defaultThemeVersion="202300"/>
  <mc:AlternateContent xmlns:mc="http://schemas.openxmlformats.org/markup-compatibility/2006">
    <mc:Choice Requires="x15">
      <x15ac:absPath xmlns:x15ac="http://schemas.microsoft.com/office/spreadsheetml/2010/11/ac" url="/Users/carolinamoreno/Downloads/"/>
    </mc:Choice>
  </mc:AlternateContent>
  <xr:revisionPtr revIDLastSave="0" documentId="13_ncr:1_{19994705-1B49-4142-93C7-BA2F57DAF53C}" xr6:coauthVersionLast="47" xr6:coauthVersionMax="47" xr10:uidLastSave="{00000000-0000-0000-0000-000000000000}"/>
  <bookViews>
    <workbookView xWindow="0" yWindow="780" windowWidth="29040" windowHeight="1572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 l="1"/>
  <c r="I9" i="1" s="1"/>
  <c r="H10" i="1"/>
  <c r="I10" i="1" s="1"/>
  <c r="H11" i="1"/>
  <c r="I11" i="1" s="1"/>
  <c r="H12" i="1"/>
  <c r="I12" i="1" s="1"/>
  <c r="H13" i="1"/>
  <c r="I13" i="1" s="1"/>
  <c r="H14" i="1"/>
  <c r="I14" i="1" s="1"/>
  <c r="H15" i="1"/>
  <c r="I15" i="1" s="1"/>
  <c r="H16" i="1"/>
  <c r="I16" i="1" s="1"/>
  <c r="H17" i="1"/>
  <c r="I17" i="1" s="1"/>
  <c r="H18" i="1"/>
  <c r="I18" i="1" s="1"/>
  <c r="H19" i="1"/>
  <c r="I19" i="1" s="1"/>
  <c r="H21" i="1"/>
  <c r="I21" i="1" s="1"/>
  <c r="H24" i="1"/>
  <c r="I24" i="1" s="1"/>
  <c r="H25" i="1"/>
  <c r="I25" i="1" s="1"/>
  <c r="H26" i="1"/>
  <c r="I26" i="1" s="1"/>
  <c r="H27" i="1"/>
  <c r="I27" i="1" s="1"/>
  <c r="H28" i="1"/>
  <c r="I28" i="1" s="1"/>
  <c r="H29" i="1"/>
  <c r="I29" i="1" s="1"/>
  <c r="H30" i="1"/>
  <c r="I30" i="1" s="1"/>
  <c r="H31" i="1"/>
  <c r="I31" i="1" s="1"/>
  <c r="H32" i="1"/>
  <c r="I32" i="1" s="1"/>
  <c r="H33" i="1"/>
  <c r="I33" i="1" s="1"/>
  <c r="H34" i="1"/>
  <c r="I34" i="1" s="1"/>
  <c r="H35" i="1"/>
  <c r="I35" i="1" s="1"/>
  <c r="H36" i="1"/>
  <c r="I36" i="1" s="1"/>
  <c r="H37" i="1"/>
  <c r="I37" i="1" s="1"/>
  <c r="H38" i="1"/>
  <c r="I38" i="1" s="1"/>
  <c r="H39" i="1"/>
  <c r="I39" i="1" s="1"/>
  <c r="H40" i="1"/>
  <c r="I40" i="1" s="1"/>
  <c r="H42" i="1"/>
  <c r="I42" i="1" s="1"/>
  <c r="H43" i="1"/>
  <c r="I43" i="1" s="1"/>
  <c r="H44" i="1"/>
  <c r="I44" i="1" s="1"/>
  <c r="H45" i="1"/>
  <c r="I45" i="1" s="1"/>
  <c r="H46" i="1"/>
  <c r="I46" i="1" s="1"/>
  <c r="H47" i="1"/>
  <c r="I47" i="1" s="1"/>
  <c r="H48" i="1"/>
  <c r="I48" i="1" s="1"/>
  <c r="H49" i="1"/>
  <c r="I49" i="1" s="1"/>
  <c r="H50" i="1"/>
  <c r="I50" i="1" s="1"/>
  <c r="H51" i="1"/>
  <c r="I51" i="1" s="1"/>
  <c r="H52" i="1"/>
  <c r="I52" i="1" s="1"/>
  <c r="H53" i="1"/>
  <c r="I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67" i="1"/>
  <c r="I67" i="1" s="1"/>
  <c r="H68" i="1"/>
  <c r="I68" i="1" s="1"/>
  <c r="H69" i="1"/>
  <c r="I69" i="1" s="1"/>
  <c r="H70" i="1"/>
  <c r="I70" i="1" s="1"/>
  <c r="H71" i="1"/>
  <c r="I71" i="1" s="1"/>
  <c r="H72" i="1"/>
  <c r="I72" i="1" s="1"/>
  <c r="H74" i="1"/>
  <c r="I74" i="1" s="1"/>
  <c r="H75" i="1"/>
  <c r="I75" i="1" s="1"/>
  <c r="H76" i="1"/>
  <c r="I76" i="1" s="1"/>
  <c r="H77" i="1"/>
  <c r="I77" i="1" s="1"/>
  <c r="H78" i="1"/>
  <c r="I78" i="1" s="1"/>
  <c r="H79" i="1"/>
  <c r="I79" i="1" s="1"/>
  <c r="H80" i="1"/>
  <c r="I80" i="1" s="1"/>
  <c r="H81" i="1"/>
  <c r="I81" i="1" s="1"/>
  <c r="H82" i="1"/>
  <c r="I82" i="1" s="1"/>
  <c r="H83" i="1"/>
  <c r="I83" i="1" s="1"/>
  <c r="H84" i="1"/>
  <c r="I84" i="1" s="1"/>
  <c r="H85" i="1"/>
  <c r="I85" i="1" s="1"/>
  <c r="H86" i="1"/>
  <c r="I86" i="1" s="1"/>
  <c r="H87" i="1"/>
  <c r="I87" i="1" s="1"/>
  <c r="H88" i="1"/>
  <c r="I88" i="1" s="1"/>
  <c r="H89" i="1"/>
  <c r="I89" i="1" s="1"/>
  <c r="H90" i="1"/>
  <c r="I90" i="1" s="1"/>
  <c r="H91" i="1"/>
  <c r="I91" i="1" s="1"/>
  <c r="H92" i="1"/>
  <c r="I92" i="1" s="1"/>
  <c r="H93" i="1"/>
  <c r="I93" i="1" s="1"/>
  <c r="H94" i="1"/>
  <c r="I94" i="1" s="1"/>
  <c r="H95" i="1"/>
  <c r="I95" i="1" s="1"/>
  <c r="H96" i="1"/>
  <c r="I96" i="1" s="1"/>
  <c r="H97" i="1"/>
  <c r="I97" i="1" s="1"/>
  <c r="H98" i="1"/>
  <c r="I98" i="1" s="1"/>
  <c r="H99" i="1"/>
  <c r="I99" i="1" s="1"/>
  <c r="H101" i="1"/>
  <c r="I101" i="1" s="1"/>
  <c r="H102" i="1"/>
  <c r="I102" i="1" s="1"/>
  <c r="H103" i="1"/>
  <c r="I103" i="1" s="1"/>
  <c r="H104" i="1"/>
  <c r="I104" i="1" s="1"/>
  <c r="H105" i="1"/>
  <c r="I105" i="1" s="1"/>
  <c r="H106" i="1"/>
  <c r="I106" i="1" s="1"/>
  <c r="H107" i="1"/>
  <c r="I107" i="1" s="1"/>
  <c r="H108" i="1"/>
  <c r="I108" i="1" s="1"/>
  <c r="H109" i="1"/>
  <c r="I109" i="1" s="1"/>
  <c r="H110" i="1"/>
  <c r="I110" i="1" s="1"/>
  <c r="H111" i="1"/>
  <c r="I111" i="1" s="1"/>
  <c r="H112" i="1"/>
  <c r="I112" i="1" s="1"/>
  <c r="H113" i="1"/>
  <c r="I113" i="1" s="1"/>
  <c r="H114" i="1"/>
  <c r="I114" i="1" s="1"/>
  <c r="H115" i="1"/>
  <c r="I115" i="1" s="1"/>
  <c r="H116" i="1"/>
  <c r="I116" i="1" s="1"/>
  <c r="H117" i="1"/>
  <c r="I117" i="1" s="1"/>
  <c r="H118" i="1"/>
  <c r="I118" i="1" s="1"/>
  <c r="H119" i="1"/>
  <c r="I119" i="1" s="1"/>
  <c r="H120" i="1"/>
  <c r="I120" i="1" s="1"/>
  <c r="H121" i="1"/>
  <c r="I121" i="1" s="1"/>
  <c r="H122" i="1"/>
  <c r="I122" i="1" s="1"/>
  <c r="H123" i="1"/>
  <c r="I123" i="1" s="1"/>
  <c r="H124" i="1"/>
  <c r="I124" i="1" s="1"/>
  <c r="H125" i="1"/>
  <c r="I125" i="1" s="1"/>
  <c r="H126" i="1"/>
  <c r="I126" i="1" s="1"/>
  <c r="I128" i="1" l="1"/>
</calcChain>
</file>

<file path=xl/sharedStrings.xml><?xml version="1.0" encoding="utf-8"?>
<sst xmlns="http://schemas.openxmlformats.org/spreadsheetml/2006/main" count="368" uniqueCount="261">
  <si>
    <t xml:space="preserve">OBJETO: </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</si>
  <si>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</si>
  <si>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</si>
  <si>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</si>
  <si>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</si>
  <si>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</si>
  <si>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</si>
  <si>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</si>
  <si>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</si>
  <si>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</si>
  <si>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</si>
  <si>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</si>
  <si>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</si>
  <si>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</si>
  <si>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</si>
  <si>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family val="2"/>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</si>
  <si>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family val="2"/>
        <scheme val="minor"/>
      </rPr>
      <t>Nota 3.</t>
    </r>
    <r>
      <rPr>
        <sz val="12"/>
        <rFont val="Aptos Narrow"/>
        <family val="2"/>
        <scheme val="minor"/>
      </rPr>
      <t xml:space="preserve"> Los impuestos deben ir incluidos dentro de la propuesta y no como un punto o ítem diferente, deben estar en la totalidad de los costos.</t>
    </r>
  </si>
  <si>
    <t>TOTAl</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</si>
  <si>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</si>
  <si>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iTEM</t>
  </si>
  <si>
    <t>UNIDAD</t>
  </si>
  <si>
    <t>CATEGORÍA</t>
  </si>
  <si>
    <t>CARACTERÍSTICAS</t>
  </si>
  <si>
    <t>UNIDAD DE
MEDIDA</t>
  </si>
  <si>
    <t>CANTIDAD</t>
  </si>
  <si>
    <t>LICITACIÓN PÚBLICA LP-005-2026</t>
  </si>
  <si>
    <t>SERVICIOS LOGÍSTICOS PARA EL DESARROLLO DE ACTIVIDADES Y EVENTOS A CARGO DE LA SECRETARÍA PARA EL DESARROLLO ECONÓMICO Y SUS DIRECCIONES ADSCRITAS</t>
  </si>
  <si>
    <t>DÍA DEL CAMPESINO</t>
  </si>
  <si>
    <t>SONIDO 8 cabinas</t>
  </si>
  <si>
    <t xml:space="preserve">Alquiler de sistema de sonido profesional estéreo compuesto por ocho (8) cabinas de mínimo 1.000 W de capacidad cada una, dos (2) bajos, consola de mínimo ocho (8) canales, controlador digital, un (1) micrófono alámbrico de mano, cableado de señal y sistema de distribución eléctrica. Incluye transporte, cargue y descargue, instalación, pruebas de sonido, operación y soporte técnico durante la jornada, personal técnico competente para el funcionamiento del sistema, desmontaje y retiro de equipos. Servicio para un (1) día, en el lugar y horario definidos por el supervisor del contrato. </t>
  </si>
  <si>
    <t>SISTEMA</t>
  </si>
  <si>
    <t>BANNER BACKING 5X2</t>
  </si>
  <si>
    <t>Suministro e impresión de banner backing de 5 x 2 metros, a todo color, con ojaletes y estructura de soporte que permita una instalación estable y segura. Incluye acabado, transporte, instalación y entrega en el lugar definido por el supervisor del contrato. El diseño será suministrado o aprobado previamente por el supervisor.</t>
  </si>
  <si>
    <t>SILLAS</t>
  </si>
  <si>
    <t>Alquiler de silla plástica blanca, sin brazos, de aproximadamente 90 cm de altura. Incluye transporte de ida y regreso, cargue y descargue, personal y herramientas para distribución e instalación de las sillas en las zonas determinadas, reacomodo cuando sea necesario durante el montaje, desmontaje, recolección y retiro al finalizar el evento, de acuerdo con las indicaciones del supervisor. Incluye costos operativos de entrega, instalación y retiro.</t>
  </si>
  <si>
    <t>MESONES</t>
  </si>
  <si>
    <t>Alquiler de mesa plegable tipo tablón de aproximadamente 180 x 75 cm y altura de 90 cm, con su respectivo mantel blanco, para uso de aproximadamente diez (10) personas por mesa. Incluye transporte, cargue y descargue, personal para montaje, distribución y adecuación de los mesones en el lugar establecido, desmontaje y retiro al finalizar el evento, conforme a las indicaciones del supervisor. El servicio deberá incluir todos los costos operativos asociados a su instalación.</t>
  </si>
  <si>
    <t>DESAYUNO TÍPICO</t>
  </si>
  <si>
    <t>Suministro y entrega de desayuno típico individual compuesto por un (1) tamal tolimense de aproximadamente 500 g, una (1) porción de queso fresco campesino de aproximadamente 40 g, una (1) porción de pan de aproximadamente 50 g, una (1) bebida de chocolate caliente de mínimo 250 ml y un (1) jugo de fruta natural de mínimo 250 ml. Incluye adquisición y preparación de alimentos, empaque o menaje apropiado para la entrega, transporte en condiciones de conservación e inocuidad, alistamiento, personal necesario para la organización y distribución de los desayunos a los asistentes, servicio de entrega y retiro de los elementos usados para el despacho, de acuerdo con el cronograma y las indicaciones del supervisor. Las cantidades y gramajes corresponden al producto listo para consumo. Debe ir servido en menaje biodegradable, platos, vasos, servilletas y demas necesario para el servicio de los alimentos</t>
  </si>
  <si>
    <t>ESTACIÓN DE CAFÉ MASIVA</t>
  </si>
  <si>
    <t xml:space="preserve">Servicio de estación de café permanente e ilimitada para atender hasta mil quinientas (1.500) personas durante la jornada del evento. Deberá disponer como mínimo de café tipo tinto, aromática de frutas, azúcar en sobres individuales de aproximadamente 5 g, vasos de 4 oz aptos para bebidas calientes y mezcladores. Incluye suministro y reposición permanente de insumos, equipos y termos dispensadores necesarios, transporte, montaje y desmontaje de las estaciones, personal operativo suficiente para atención, organización y abastecimiento durante el servicio, aseo del área propia de atención y retiro de elementos al finalizar la jornada, conforme al cronograma y las instrucciones del supervisor. </t>
  </si>
  <si>
    <t>GLOBAL</t>
  </si>
  <si>
    <t>MESEROS</t>
  </si>
  <si>
    <t>Servicio de meseros debidamente uniformados para atención, organización y entrega de alimentos y bebidas durante la jornada definida por el supervisor. Cada persona prestará un turno de hasta ocho (8) horas y apoyará la preparación de los puntos de servicio, organización de comensales, atención, distribución, recolección de menaje y adecuación del área atendida. El contratista deberá garantizar la supervisión operativa interna de su equipo sin costo independiente para la entidad. Incluye transporte, alimentación, hidratación y demás costos propios de la prestación del servicio.</t>
  </si>
  <si>
    <t>PERSONA</t>
  </si>
  <si>
    <t>GRUPO MUSICAL LOCAL 1</t>
  </si>
  <si>
    <t>Presentación artística de una (1) agrupación musical local con repertorio de música tradicional y popular colombiana, acorde con la celebración del Día del Campesino. Podrá interpretar, entre otros, ritmos como bambuco, pasillo, guabina, carranga, cumbia o vallenato. Deberá realizar una presentación en vivo de mínimo una (1) hora, con instrumentos, integrantes y elementos necesarios para su puesta en escena. Incluye coordinación previa de la presentación, transporte, alimentación, prueba de sonido y demás gastos logísticos propios de la agrupación. El horario y lugar serán definidos previamente por el supervisor del contrato.</t>
  </si>
  <si>
    <t>GRUPO</t>
  </si>
  <si>
    <t>COMPUTADOR PORTATIL</t>
  </si>
  <si>
    <t>Alquiler Computador Portátil. CPU Procesador min. Intel Core i5 U o AMD PRO, 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Windows 7, RAM DDR2 de 4 GB y unidad de DVD.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transporte y entrega en el sitio, de acuerdo al cronograma establecido y la directriz del supervisor</t>
  </si>
  <si>
    <t xml:space="preserve">Unidad / Dia </t>
  </si>
  <si>
    <t xml:space="preserve">INVITACIONES </t>
  </si>
  <si>
    <t>Impresión de tarjeta de 1/2 carta (22x14) full color a (1) una cara, con rótulo y sobre, elaborada en lino u opalina 180 gramos, con textura, según diseño y especificaciones. Para entregar así:  700 para las familias campesinas nativas-2 personas por cada invitación y 50 para invitaciones de protocolo - personalidades, concejales del municipio de Chía.  El diseño deberá ser entregado por el Supervisor del Contrato.</t>
  </si>
  <si>
    <t xml:space="preserve">PRESENTADOR </t>
  </si>
  <si>
    <t>Servicio de presentador para conducir la programación del Día del Campesino durante un (1) día, incluyendo apertura, presentación de actividades y agrupaciones, manejo de tiempos, interacción con los asistentes y cierre del evento. Deberá estar disponible en el lugar con al menos dos (2) horas de anticipación al inicio de la programación y permanecer durante el desarrollo de las actividades asignadas. Incluye coordinación previa de su participación y todos los costos inherentes a su servicio. El horario y lugar serán determinados por el supervisor del contrato.</t>
  </si>
  <si>
    <t>EVENTO NAVIDAD</t>
  </si>
  <si>
    <t>SHOW NAVIDEÑO</t>
  </si>
  <si>
    <t>Servicio integral de producción y presentación de un espectáculo musical, artístico y escénico de gran formato, dirigido al público infantil y familiar, con una duración efectiva mínima de sesenta (60) minutos, orientado a promover la integración familiar, la celebración de la temporada navideña, la diversidad cultural y las tradiciones colombianas, mediante una propuesta artística que integre música en vivo, danza, teatro, interpretación de personajes, coreografías, recursos audiovisuales y actividades de interacción con el público.
El espectáculo deberá contar con un elenco mínimo de treinta (30) integrantes en escena, conformado por músicos, cantantes, actores, bailarines, coristas y demás artistas que hagan parte de la propuesta, sin establecer una distribución obligatoria por especialidad. La presentación deberá desarrollar una secuencia organizada de intervenciones musicales y escénicas, articuladas mediante una propuesta narrativa dirigida al público familiar, que incluya interpretación de canciones, representación de historias o personajes, coreografías y momentos de participación con los asistentes.
La puesta en escena deberá incluir escenografía temática alusiva al espectáculo y a la temporada navideña, elementos decorativos, fondos escénicos, utilería, caracterización de personajes, vestuario artístico y mínimo dos (2) cambios o transformaciones de vestuario durante la presentación. Deberá contar con recursos visuales y efectos sincronizados con los diferentes momentos del espectáculo, incluyendo una (1) máquina de humo escénico de base acuosa, con sus respectivos insumos, y dispositivos para el lanzamiento controlado de confeti biodegradable. La utilización de estos efectos estará sujeta a las condiciones técnicas, ambientales y de seguridad del lugar y a la autorización correspondiente.
El servicio deberá garantizar el suministro, instalación y operación de un sistema de sonido profesional con cobertura adecuada al aforo y a las características del escenario, compuesto como mínimo por una (1) consola digital de mezcla de treinta y dos (32) canales, sistema de amplificación y procesamiento de audio, ocho (8) micrófonos inalámbricos de mano o diadema, ocho (8) micrófonos alámbricos para voces e instrumentos y seis (6) sistemas de monitoreo de piso o monitoreo personal, con sus respectivas bases, cableado, conexiones y accesorios. El backline deberá incluir, de acuerdo con el formato musical de la presentación, batería profesional completa con platillos, amplificadores para guitarra y bajo, teclado profesional, instrumentos de percusión, soportes y demás elementos necesarios para garantizar la interpretación musical en vivo.
La producción deberá contar como mínimo con doce (12) reflectores LED RGBW, seis (6) cabezas móviles tipo beam o wash, una (1) consola de control DMX, iluminación frontal para los artistas, iluminación ambiental y efectos de color programados conforme a la secuencia artística. Incluye estructuras y accesorios de soporte, sistemas de fijación, conexiones eléctricas, cableado de señal y demás elementos necesarios para garantizar la operación segura y continua de los equipos durante el espectáculo.
El servicio deberá incluir mínimo dos (2) cámaras profesionales de video, con sus respectivos operadores, sistema de mezcla y realización audiovisual en tiempo real, conexiones y equipos de transmisión de señal, que permitan captar los diferentes momentos de la presentación y proyectarlos simultáneamente en una pantalla LED de 4x2,5m indoor 2, 9pich. Deberá garantizar la coordinación de las señales de audio y video, la continuidad de la proyección.
El servicio deberá contar como mínimo con un (1) director o coordinador técnico de producción, un (1) operador de sonido, un (1) operador de iluminación, un (1) responsable de escenario y dos (2) auxiliares técnicos para montaje, apoyo durante la presentación y desmontaje, sin perjuicio del personal adicional que resulte necesario para el cumplimiento del rider técnico y las características de la puesta en escena. Este personal deberá garantizar la adecuada articulación entre los componentes artísticos, escenográficos, sonoros, lumínicos y audiovisuales.
El contratista deberá realizar el transporte, descargue, instalación y adecuación de los equipos y elementos propios del espectáculo; montaje de escenografía, distribución de instrumentos, instalación de conexiones eléctricas y de señal, pruebas individuales y generales de sonido, programación y verificación de iluminación y efectos especiales, ensayo técnico con el elenco y coordinación de entradas, salidas y cambios escénicos. Durante la presentación deberá garantizar la operación permanente de los sistemas técnicos, la coordinación artística y la atención de los requerimientos operativos. Al finalizar, deberá efectuar el desmontaje, retiro de equipos y elementos suministrados, dejando el espacio en las condiciones en que fue recibido.
Todos los equipos y elementos utilizados deberán encontrarse en adecuadas condiciones de funcionamiento, contar con conexiones y protecciones eléctricas seguras y garantizar estabilidad y continuidad durante la presentación. El montaje deberá ser compatible con las dimensiones, capacidad de carga y condiciones técnicas de la tarima y demás estructuras disponibles en el lugar, evitando intervenciones que puedan comprometer su estabilidad o seguridad. 
El servicio deberá incluir honorarios y disponibilidad de los integrantes del elenco, dirección artística, personal técnico y operativo, transporte de artistas y equipos, alimentación, alojamiento cuando aplique, escenografía, vestuario, utilería, instrumentos, equipos, insumos, derechos y autorizaciones correspondientes, así como los demás costos directos e indirectos necesarios para la ejecución integral del espectáculo. El contratista deberá presentar previamente al supervisor del contrato la propuesta artística, relación del elenco, rider técnico, plan de montaje, cronograma de pruebas y ensayos y requerimientos operativos para su revisión y aprobación. El lugar, fecha y horario de la presentación serán definidos por la entidad, conforme a la programación establecida y las indicaciones del supervisor del contrato.</t>
  </si>
  <si>
    <t>PRESENTACIÓN</t>
  </si>
  <si>
    <t>EVENTO GASTRONOMICO</t>
  </si>
  <si>
    <t>REFRIGERIOS</t>
  </si>
  <si>
    <t>Suministro de refrigerio individual en bolsa de papel ecológica, conformado por producto de panadería de sal o dulce (pastel de pollo, carne, hawaiano, gloria o sándwich) de aproximadamente 100 g, snack empacado de aproximadamente 25 g y bebida no alcohólica de aproximadamente 250 ml. Incluye empaque, transporte y entrega en el lugar y horario designados por el supervisor del contrato.</t>
  </si>
  <si>
    <t xml:space="preserve">ALMUERZOS </t>
  </si>
  <si>
    <t>Suministro de almuerzo individual con porción de proteína cocida de aproximadamente 200 g; dos acompañamientos de harina (arroz, papa, yuca, plátano o similares), de aproximadamente 100 g cada uno; porción de verduras o ensalada de aproximadamente 100 g, y bebida no alcohólica de aproximadamente 200 ml. Incluye recipiente de material apto para alimentos, cubiertos, servilleta, empaque, transporte y entrega de acuerdo con el cronograma aprobado por el supervisor.</t>
  </si>
  <si>
    <t>DELANTALES PERSONALIZADOS</t>
  </si>
  <si>
    <t>Suministro de delantal unicolor en dril de mezcla poliéster/algodón, medidas aproximadas de 70 cm de ancho por 85 cm de largo, con bolsillo frontal de aproximadamente 25 × 18 cm, cinta de cuello ajustable y tiras de amarre a la cintura. Personalización mediante impresión por sublimación o transferencia térmica a una cara, en área aproximada de 20 × 15 cm, sin bordado. Los artes y logotipos serán suministrados por el supervisor conforme al manual de marca de la entidad. Incluye confección, empaque y entrega en el lugar indicado.</t>
  </si>
  <si>
    <t>MANTELES PARA MESAS DE SERVICIO</t>
  </si>
  <si>
    <t>Suministro de mantel plástico para mesas de servicio, de aproximadamente 95 × 115 cm, de superficie lavable y presentación uniforme. impresión sencilla a una cara, según arte suministrado por el supervisor conforme al manual de marca de la entidad y aprobado antes de producir. Incluye transporte y entrega según cronograma.</t>
  </si>
  <si>
    <t>ESCARAPELAS</t>
  </si>
  <si>
    <t>Suministro de escarapela de identificación en Teslin calibre 10, con impresión en dimensiones de 15 x 10 cm a full color. La escarapela debe incluir  porta documento y cinta para colgar. Los diseños serán entregados por el supervisor del contrato</t>
  </si>
  <si>
    <t>SELLO RECONOCIMIENTO</t>
  </si>
  <si>
    <t>Suministro de sello adhesivo de reconocimiento por participación, circular de aproximadamente 25 cm de diámetro, impreso a todo color sobre material adhesivo resistente para vidrio, con laminado mate, corte y acabado uniforme. El diseño y los logotipos serán entregados por el supervisor conforme al manual de marca institucional, para aprobación de prueba antes de impresión. Incluye producción, transporte y entrega.</t>
  </si>
  <si>
    <t>STREAMING 
MULTISEDE</t>
  </si>
  <si>
    <t>Alquiler de un Sistema de transmisión on line con entrada SDI o HDMI, con el fin de difundir contenidos de calidad, mediante las plataformas Skype, you tube live, Facebook live, Twich tv, Periscope y otras plataformas similares, radio y/o televisión. Debe incluir tecnología SDI 12G y HDMI, una entrada XLR para micrófonos y otra adicional para audio de alta fidelidad. Incluye transporte, instalación, personal de montaje y desmontaje, personal de soporte técnico y operación para todo el festival con una duración de 7 horas diarias.</t>
  </si>
  <si>
    <t>SISTEMA X 2 DIAS</t>
  </si>
  <si>
    <t>BANDERINES DECORATIVOS</t>
  </si>
  <si>
    <t>Suministro de banderines decorativos en tela, instalados para captar la atención de transeúntes y comensales, en forma triangular de 30 x 20 cms por un metro de largo. Deben tener ojales metálicos, cuerda o soporte de mástil. Incluye instalación en alturas y el personal requerido para esto. El lugar será acordado previamente por el supervisor</t>
  </si>
  <si>
    <t>METRO LINEAL</t>
  </si>
  <si>
    <t>PENDONES DE ACCESO 
7 X 1,5 M</t>
  </si>
  <si>
    <t>Impresión de lona Banner full color a una cara de un pendon de tamaño 7x1,5 metros con ojáles en los bordes. Incluye servicio de transporte y entrega en el sitio de acuerdo al cronograma establecido y la directriz del supervisor.  El diseño será entregado  por el Supervisor del Contrato.</t>
  </si>
  <si>
    <t>BANNERS INFORMATIVOS PARA BAÑOS</t>
  </si>
  <si>
    <t>Impresión digital  en banner full color de 1 mt * 0.50m  el diseño deberá ser entregado por el supervisor del contrato. incluye transporte, instalación y desmontaje,</t>
  </si>
  <si>
    <t>TURNO PERSONAL DE ASEO</t>
  </si>
  <si>
    <t>Suministro de operarios de aseo que garantice el servicio desde el horario de inicio del Festival hasta su finalización. El personal debe estar debidamente uniformado e identificado y deberá contar con los elementos de protección personal que requiera su trabajo y materiales como escoba, trapero, limpiones, jabones, bolsas. Incluye hidratación, alimentación, transporte y carga prestacional. Los horarios y lugar de trabajo será  designado previamente por el Supervisor del contrato. Se deberán disponer veinticuatro (24) operarios por dia, para un total de 48 turnos durante los dos (2) días del festival. Deben estar disponibles desde la apertura hasta despues del cierre. La distribución exacta de horarios y áreas se coordinará previamente con el supervisor.</t>
  </si>
  <si>
    <t>TURNO</t>
  </si>
  <si>
    <t>TURNO COORDINADORES DE ASEO</t>
  </si>
  <si>
    <t>Servicio de coordinador logístico de aseo que se desempeñe como apoyo directo del coordinador logístico en temas relacionados con limpieza y higiene.   Incluye hidratación, alimentación, transporte y carga prestacional. Los horarios y lugar será  designado previamente por el Supervisor del contrato. Se deberán disponer dos (2) coordinadores de aseo para completar cuatro (4) turnos durante los dos (2) día del festival. Deben estar desde la apertura hasta despues del cierre. La distribución exacta de horarios y áreas se coordinará previamente con el supervisor.</t>
  </si>
  <si>
    <t>TURNO OPERADORES LOGÍSTICOS</t>
  </si>
  <si>
    <t>Suministro de personal para la logística durante el evento. Deben estar debidamente uniformados. Debe incluir: hidratación, alimentación, transporte y carga prestacional. Se deberán disponer ciento sesenta y ocho (168) operarios logísticos para completar trescientos treinta y seis (336) turnos, durante los dos (2) días. Turnos de hasta 12 horas. La distribución exacta de horarios y áreas se coordinará previamente con el supervisor.</t>
  </si>
  <si>
    <t>TURNO COORDINADORES LOGÍSTICOS DE ÁREA</t>
  </si>
  <si>
    <t>Servicio de coordinador logístico de área. para los 2 días del Festival Debe incluir: hidratación, alimentación, transporte y carga prestacional. Debe estar debidamente uniformado, identificado y comunicado con un elemento de radiofrecuencia. Se deberán disponer ocho (8) coordinadores de área durante los dos (2) días del festival, el dia de montaje y el dia de desmontaje para un total de 32 turnos. Deben estar desde la apertura hasta el cierre del festival. La distribución exacta de horarios y áreas se coordinará previamente con el supervisor; cada turno se registra y certifica por persona y jornada.</t>
  </si>
  <si>
    <t>TURNO PRODUCTOR GENERAL</t>
  </si>
  <si>
    <t>Servicio de  productor general de eventos profesional con experiencia comprobable en producción de eventos masivos, responsable de integrar montaje 2 dias antes del evento, operación por 2 dias de evento, programación, proveedores, riders y desmontaje por 1 dia posterior al evento para un total de 5 turnos. Incluye disponibilidad durante toda la jornada. Debe incluir: hidratación, alimentación, transporte y carga prestacional. Se deberán disponer un (1) productor general para completar cinco (5) turnos de hasta ocho (8) horas, distribuidos entre montaje previo, dos (2) días de operación y desmontaje final. La distribución exacta de horarios y áreas se coordinará previamente con el supervisor; cada turno se registra y certifica por persona y jornada.</t>
  </si>
  <si>
    <t>TURNO COORDINADOR GENERAL DEL EVENTO</t>
  </si>
  <si>
    <t>Servicio de coordinador general de evento responsable de la coordinación operativa entre sedes, enlace con la supervisión, consolidación de reportes y activación de protocolos. Incluye radio, alimentación, transporte y carga prestacional. Debe estar disponible, 2 dias de montaje,  durante los dos (2) días de ejecucion del festival y para el desmontaje. Se deberán disponer un (1) coordinador general para completar cinco (5) turnos de hasta ocho (8) horas, distribuidos entre montaje previo, los dos (2) días del festival y desmontaje final. La distribución exacta de horarios y áreas se coordinará previamente con el supervisor; cada turno se registra y certifica por persona y jornada.</t>
  </si>
  <si>
    <t>SEGURIDAD NOCTURNA PARA MONTAJE Y CUSTODIA</t>
  </si>
  <si>
    <t>Servicio de vigilancia privada nocturna para la custodia y protección de equipos, estructuras, mobiliario y demás elementos dispuestos en los espacios destinados al desarrollo del Festival Gastronómico, durante las jornadas de montaje, realización y desmontaje del evento. Comprende treinta y ocho (38) turnos de vigilancia, distribuidos conforme al cronograma y las necesidades operativas previamente definidas por el supervisor del contrato. El servicio deberá contar con personal capacitado, debidamente identificado y dotado con los elementos de comunicación y seguridad necesarios para el desarrollo de sus funciones. Incluye supervisión operativa, control de accesos a las áreas bajo custodia, registro de novedades y demás elementos requeridos para la adecuada prestación del servicio, conforme a la normativa vigente aplicable.</t>
  </si>
  <si>
    <t>EVENTO GASTRONOMICO SEDE PARQUE</t>
  </si>
  <si>
    <t>BAÑOS PORTÁTILES ESTÁNDAR</t>
  </si>
  <si>
    <t>Alquiler de sanitario portátil, con dispensador manual de agua, orinal y taza de inodoro con capacidad de 60 galones, rejillas de ventilación, sistema de flushing o de recirculación. Incluye sanitización diaria, equipos en excelente presentación. Incluye transporte y entrega en el sitio, de acuerdo al cronograma establecido y la directriz del supervisor.</t>
  </si>
  <si>
    <t>UNIDAD X 2 DIAS</t>
  </si>
  <si>
    <t>BAÑO PORTÁTIL ACCESIBLE</t>
  </si>
  <si>
    <t>Alquiler de sanitario portátil exclusivo para personas en condición de discapacidad, con dispensador manual de agua, orinal y taza de inodoro con capacidad de 60 galones, rejillas de ventilación, sistema de flushing o de recirculación. Incluye sanitización diaria, equipos en excelente presentación. Incluye transporte y entrega en el sitio, de acuerdo al cronograma establecido y la directriz del supervisor,</t>
  </si>
  <si>
    <t>LAVAMANOS PORTÁTILES</t>
  </si>
  <si>
    <t>Alquiler de lavamanos portátil con un sistema autónomo de agua limpia y residual, operación mediante pedal o palanca para evitar el contacto manual y dispensador de jabón liquido integrado. Incluye transporte e instalacion en el lugar acordado por el supervisor.</t>
  </si>
  <si>
    <t>PUNTOS DE AGUA CON TANQUE DE 1.000L</t>
  </si>
  <si>
    <t>Adecuación de 2 lugares donde se encuentre punto de Agua con un tanque con capacidad de 1.000 lts, para limpieza de utensilios de cocina y recolección de agua potable durante los dos días del festival. Incluye transporte, instalación y desmontaje en los horarios y lugar designado previamente por el Supervisor del contrato.</t>
  </si>
  <si>
    <t>PLANTA ELÉCTRICA INSONORIZADA 150 KVA</t>
  </si>
  <si>
    <t>Alquiler de planta eléctrica de 150 kVA con cabina insonorizada, tablero de protección, puesta a tierra y combustible. Deberá estar instalada 2 dias antes del evento y permanecer prendida durante los 2 dias del festival, con el fin de garantizar la refrigeración de comidas, postres, demás equipos/requerimientos técnicos, pruebas de sonido, imagen y demas. Incluye transporte, instalación, personal de montaje y desmontaje, personal de soporte técnico y operación para todo el evento.</t>
  </si>
  <si>
    <t>TARIMA CULINARIA 
12x14 M</t>
  </si>
  <si>
    <t>Alquiler de tarima piso liso negro, de 12 x 14 m con escaleras de acceso y aforo negro en todos sus laterales. Incluye transporte, instalación, personal de montaje y desmontaje, personal de soporte técnico y operación para los 2 días de evento</t>
  </si>
  <si>
    <t>TECHO ESTRUCTURAL 
14 X 14 M</t>
  </si>
  <si>
    <t>Alquiler de techo estructural de 14x 14 m, a una altura del piso de 5 metros, con sus respectivos anclajes de seguridad, Incluye transporte, instalación, personal de montaje y desmontaje, personal de soporte técnico y operación para todo el evento, el equipo se utiliza para los 2 días de realización del Festival.</t>
  </si>
  <si>
    <t>PANTALLA LED OUTDOOR 9 X 3 M</t>
  </si>
  <si>
    <t>Alquiler de pantalla LED outdoor de 9 x 3 m, pitch máximo 4,8 mm, alto brillo, módulos protegidos para intemperie, procesador, scaler, cableado, estructura, operador y contenido de prueba. Incluye transporte, instalación, personal de montaje y desmontaje. El equipo se utiliza para los 2 días de realización del Festival.</t>
  </si>
  <si>
    <t>SISTEMA DE CÁMARAS Y MEZCLA DE VIDEO</t>
  </si>
  <si>
    <t>Alquiler sistema móvil de mezcla de video compuesto por monitores de previo, programa, mixer de 6 canales hd y operador, 2 camarógrafos con cámara y trípode. Incluye transporte, instalación, personal de montaje y desmontaje, personal de soporte técnico y operación para todo el evento, el equipo se utilizara para transmitir en directo a las pantallas instaladas dentro del evento para la difusión de las actividades en los dos días de duración del festival gastronómico.</t>
  </si>
  <si>
    <t>SERVIDOR DE VIDEO Y COMPUTADOR DE RESPALDO</t>
  </si>
  <si>
    <t>Alquiler de servidor de video con procesador de alto desempeño, mínimo 32 GB de RAM, tarjeta gráfica dedicada, salidas HDMI/SDI y software licenciado, más computador portátil de respaldo. Incluye operador e ingeniero de video para configuración, pruebas, calibración, monitoreo, realización y atención de fallas durante los dos (2) días del festival.</t>
  </si>
  <si>
    <t>SONIDO -
  24 CABINAS</t>
  </si>
  <si>
    <t>Alquiler Sistema de Sonido Line Array profesional stereo, compuesto de 24 cabinas line array de 3000W de capacidad y 2 parlantes de 10” cada una, 12 bajos doble parlante de 18” con capacidad de 2.500 w cada uno, 2 consolas digitales de 48 canales, 2 controlador digital para el sistema de sonido, 12 monitores de piso de 750W de capacidad cada uno, 4 sidefill esterero compuesto de 2 cabina de 1000W y 1 bajo doble parlante de 18” por cada lado , 8 micrófonos inalámbricos de mano, 2 kit de micrófonos para bateria con 6 elementos, 20 micrófonos para voces cardioide, dinámico con una respuesta en frecuencia de 15 hz – 15 khz. 20 micrófonos para instrumento, cardioide, dinámico con una respuesta en frecuencia de 40 hz – 15 khz, 130 cables balanceados tipo XLR de mínimo 10 metros de longitud, 60 bases para micrófono tipo boom, cableado de señal y sistema eléctrico de distribución. Incluye transporte, instalación, personal de montaje y desmontaje, personal de soporte técnico y operación para los dos dias del festival</t>
  </si>
  <si>
    <t>BACKLINE TIPO CONCIERTO</t>
  </si>
  <si>
    <t>Alquiler de backline por dos días de evento compuesto por: (1) equipo amplificador de bajo con cabina 8x10”, (2) equipos amplificadores de guitarra con cabina 4x10”, (1) batería profesional completa con platillos, un (1) set de timbales con campana y Jamblock, (1) set de congas (conga y tumba), (1) teclado Motif Xs6, (1) teclado Motif Xs7, (1) teclado Motif Xs8. Incluye transporte, instalación, personal de montaje y desmontaje, personal de soporte técnico y operación para todo el evento, el equipo se utiliza para los dos (2) días de realización del Festival.</t>
  </si>
  <si>
    <t>ILUMINACIÓN PARA ESCENARIO</t>
  </si>
  <si>
    <t>Alquiler Sistema de iluminación compuesto de 24 Cabezas móviles Beam, 16 móviles Wash 101, 32 Parled 3W, 18 Optipares 750W, consola de programación, Maquina de humo, Set de dimmers, cables, splitters y accesorios necesarios, Sistema de protección y distribuidor de corriente, Incluye transporte, instalación, personal de montaje y desmontaje, personal de soporte técnico y operación para todo el evento, el equipo se utiliza para los dos (2) días de realización del Festival.</t>
  </si>
  <si>
    <t>AGENDA ACADEMICA</t>
  </si>
  <si>
    <t>Servicio de un (1) salón acondicionado durante una (1) jornada de hasta ocho (8) horas, con capacidad para mínimo cincuenta (50) asistentes, destinado a la agenda académica, presentación institucional del Festival Gastronómico y actividades de relacionamiento gastronómico, turístico, productivo y empresarial. Podrá albergar conferencias, conversatorios, paneles, socialización de experiencias y encuentros sectoriales programados por la entidad. Debe contar con sillas, mesas de apoyo, iluminación, ventilación, sonido básico, proyección, conexión eléctrica, acceso a baños, aseo y apoyo de montaje. Incluye disponibilidad del espacio y desmontaje al finalizar la jornada, conforme a las indicaciones del supervisor.</t>
  </si>
  <si>
    <t>SALÓN / JORNADA</t>
  </si>
  <si>
    <t>CAMERINOS EQUIPADOS</t>
  </si>
  <si>
    <t>Alquiler de  1 Carpa en lona 4x4 con laterales, color blanco, cada uno debe incluir:  15 sillas de plastico sin brazos, 1 meson 180x80 con mantel, 1  punto de energía y un espejo cuerpo entero. Estos deben estar disponibles durante los dos días del Festival. Incluye servicio de catering conformado por bebidas no alcohólicas, snacks, bebidas energizantes, estación de café con galletas, frutas, tabla de queso o mini sándwich y demas requerimientos de los artistas que serán enviados previamente por el supervisor del contrato. Incluye transporte, instalación y desmontaje en los horarios y lugar designado previamente por el Supervisor.</t>
  </si>
  <si>
    <t>RAMPAS MODULARES DE ACCESO</t>
  </si>
  <si>
    <t>Alquiler e instalación de rampas modulares antideslizantes con pasamanos y bordes de protección para salvar desniveles en tarimas o zonas de atención. Incluye transporte, instalación y desmontaje en los horarios y lugar designado previamente por el Supervisor del contrato.</t>
  </si>
  <si>
    <t>SHOW MUSICAL 1</t>
  </si>
  <si>
    <t>Servicio de presentación artística nacional de show musical de vallenato romántico y música colombiana, con mínimo ocho (8) integrantes en escena, repertorio organizado para una actuación en vivo de mínimo sesenta (60) minutos durante el día 6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</si>
  <si>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 xml:space="preserve">ARTISTA NACIONAL 1 </t>
  </si>
  <si>
    <t>Servicio de presentación artística nacional de espectáculo tributo a música regional mexicana, con interpretación de repertorio reconocido, con formato solista con acompañamiento musical o agrupación, repertorio organizado para una actuación en vivo de mínimo sesenta (60) minutos durante el día 5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</si>
  <si>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 xml:space="preserve">ARTISTA NACIONAL 2 </t>
  </si>
  <si>
    <t>Servicio de presentación artística nacional de espectáculo musical de repertorio regional mexicano y popular, con formato de cantante con acompañamiento musical o agrupación, repertorio organizado para una actuación en vivo de mínimo sesenta (60) minutos durante el día 6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</si>
  <si>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 xml:space="preserve">ARTISTA NACIONAL 3 </t>
  </si>
  <si>
    <t>Servicio de presentación artística nacional de agrupación colombiana de pop tropical contemporáneo, con formato instrumental y vocal en vivo, repertorio organizado para una actuación en vivo de mínimo sesenta (60) minutos durante el día 5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</si>
  <si>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 xml:space="preserve">ARTISTA NACIONAL 4  </t>
  </si>
  <si>
    <t>Servicio de presentación artística nacional de agrupación colombiana de tropipop o fusión tropical y pop, con formato instrumental y vocal en vivo, repertorio organizado para una actuación en vivo de mínimo sesenta (60) minutos durante el día 6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</si>
  <si>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ORQUESTA NACIONAL 1</t>
  </si>
  <si>
    <t>Servicio de presentación artística nacional de orquesta colombiana de música tropical bailable, con sección rítmica y voces en vivo, repertorio organizado para una actuación en vivo de mínimo sesenta (60) minutos durante el día 6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</si>
  <si>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ORQUESTA NACIONAL 2</t>
  </si>
  <si>
    <t>Servicio de presentación artística nacional de orquesta de repertorio tropical y bailable, incluyendo salsa, merengue y cumbia, con formato de conjunto musical con interpretación en vivo, repertorio organizado para una actuación en vivo de mínimo sesenta (60) minutos durante el día 5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</si>
  <si>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 xml:space="preserve">AGRUPACIÓN NACIONAL 1 </t>
  </si>
  <si>
    <t>Servicio de presentación artística nacional de agrupación de música colombiana tradicional, tropical o de repertorio clásico bailable, con formato musical con voces e instrumentos en vivo, repertorio organizado para una actuación en vivo de mínimo sesenta (60) minutos durante el día 6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</si>
  <si>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 xml:space="preserve">AGRUPACIÓN NACIONAL 2 </t>
  </si>
  <si>
    <t>Servicio de presentación artística nacional de agrupación de música caribeña y vallenata con protagonismo de acordeón o instrumentos tradicionales, con formato instrumental y vocal en vivo, repertorio organizado para una actuación en vivo de mínimo sesenta (60) minutos durante el día 5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</si>
  <si>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AGRUPACIÓN NACIONAL 3</t>
  </si>
  <si>
    <t>Servicio de presentación artística nacional de orquesta de salsa y música tropical colombiana, con formato orquestal con sección rítmica y de vientos acorde con la propuesta, repertorio organizado para una actuación en vivo de mínimo sesenta (60) minutos durante el día 5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</si>
  <si>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AGRUPACIÓN NACIONAL 4</t>
  </si>
  <si>
    <t>Servicio de presentación artística nacional de agrupación de música vallenata, con formato de instrumentos tradicionales, voces y acompañamiento musical en vivo, repertorio organizado para una actuación en vivo de mínimo sesenta (60) minutos durante el día 6 de diciembre de 2026. Incluye honorarios del elenco, dirección musical, instrumentos personales, vestuario propio de la presentación, transporte nacional, alimentación y coordinación previa del rider técnico con la producción del evento. La programación y la disponibilidad se documentarán previamente con carta del artista, representante o productor autorizado. La trayectoria y el formato se acreditarán conforme a las condiciones objetivas señaladas en los documentos del proceso.</t>
  </si>
  <si>
    <t>AGRUPACION LOCAL 1</t>
  </si>
  <si>
    <t>Servicio de presentación artística local con música colombiana contemporánea y fusiones folclóricas, con interpretación vocal y acompañamiento musical en vivo o pista instrumental, danza o puesta en escena según propuesta aprobada, durante mínimo treinta (30) minutos. El intérprete o agrupación deberá acreditar vinculación artística local con el municipio de Chía y contar con inscripción o registro vigente en el Sistema de Información Cultural de Chía (SICC). La residencia del artista o representante del colectivo se acreditará mediante constancia de la autoridad competente o documento equivalente admisible; también podrá allegarse certificación de JAC cuando resulte pertinente. Incluye instrumentos y vestuario propios, desplazamientos y coordinación con el supervisor.</t>
  </si>
  <si>
    <t>AGRUPACION LOCAL 2</t>
  </si>
  <si>
    <t>Servicio de presentación de orquesta o ensamble local de música bailable, con voces e instrumentos en vivo y repertorio que podrá integrar salsa, merengue, cumbia, tropical o porro, durante mínimo sesenta (60) minutos. El intérprete o agrupación deberá acreditar vinculación artística local con el municipio de Chía y contar con inscripción o registro vigente en el Sistema de Información Cultural de Chía (SICC). La residencia del artista o representante del colectivo se acreditará mediante constancia de la autoridad competente o documento equivalente admisible; también podrá allegarse certificación de JAC cuando resulte pertinente. Incluye instrumentos y vestuario propios, desplazamientos y coordinación con el supervisor.</t>
  </si>
  <si>
    <t>AGRUPACION LOCAL 3</t>
  </si>
  <si>
    <t>Servicio de presentación musical local en formato de orquesta o ensamble con voces e instrumentos en vivo, repertorio bailable de música latina y espacios de interacción con el público, durante mínimo sesenta (60) minutos. El intérprete o agrupación deberá acreditar vinculación artística local con el municipio de Chía y contar con inscripción o registro vigente en el Sistema de Información Cultural de Chía (SICC). La residencia del artista o representante del colectivo se acreditará mediante constancia de la autoridad competente o documento equivalente admisible; también podrá allegarse certificación de JAC cuando resulte pertinente. Incluye instrumentos y vestuario propios, desplazamientos y coordinación con el supervisor.</t>
  </si>
  <si>
    <t>AGRUPACION LOCAL 4</t>
  </si>
  <si>
    <t>Servicio de presentación de ensamble musical local de repertorio variado, con voces y acompañamiento instrumental, que podrá interpretar ritmos populares, tropicales, rock o fusiones colombianas, durante mínimo sesenta (60) minutos. El intérprete o agrupación deberá acreditar vinculación artística local con el municipio de Chía y contar con inscripción o registro vigente en el Sistema de Información Cultural de Chía (SICC). La residencia del artista o representante del colectivo se acreditará mediante constancia de la autoridad competente o documento equivalente admisible; también podrá allegarse certificación de JAC cuando resulte pertinente. Incluye instrumentos y vestuario propios, desplazamientos y coordinación con el supervisor.</t>
  </si>
  <si>
    <t>EVENTO GASTRONOMICO SEDE CAM</t>
  </si>
  <si>
    <t>CARPA 6 X 6 M PARA INVITADOS Y ALIADOS</t>
  </si>
  <si>
    <t>Alquiler de carpas en lona color blanco 6x6 por 2 días y estructura tipo pagoda metálica con laterales y canaletas, para la ubicación de invitados y aliados, durante los días del Festival. Incluye transporte, instalación y desmontaje en los horarios y lugar designado previamente por el Supervisor del contrato.</t>
  </si>
  <si>
    <t>BRANDING CARPAS 6 X 6 M</t>
  </si>
  <si>
    <t>Suministro, impresión a todo color e instalación de cenefa frontal para carpa tipo pagoda de 6 × 6 m, en lona banner de aproximadamente 6 × 0,50 m, con refuerzos perimetrales, ojales, amarres y fijación compatible con la carpa. Incluye prueba de arte, transporte, montaje y retiro. Los artes finales de identificación y los logotipos serán suministrados por el supervisor, conforme al manual de marca de la entidad. Incluye prueba digital y aprobación previa a impresión.</t>
  </si>
  <si>
    <t>BRANDING CARPAS 
4 X 4 M</t>
  </si>
  <si>
    <t>Suministro, impresión a todo color e instalación de cenefa en lona banner de aproximadamente 4 × 0,50 m para identificación frontal de carpas, tensada mediante accesorios y elementos de sujeción acordes con la estructura. Incluye prueba de impresión, transporte, instalación y retiro de elementos temporales. Los artes finales de identificación y los logotipos serán suministrados por el supervisor, conforme al manual de marca de la entidad. Incluye prueba digital y aprobación previa a impresión.</t>
  </si>
  <si>
    <t>CARPAS PARA ESTABLECIMIENTOS GASTRONÓMICOS 4 X 4 M</t>
  </si>
  <si>
    <t>Alquiler de carpas en lona color blanco y estructura tipo pagoda metálica de 4X4 con laterales y canaletas, para la ubicación de establecimientos gastronómicos y postres, durante los días del Festival. Incluye transporte, instalación y desmontaje en los horarios y lugar designado previamente por el Supervisor del contrato.</t>
  </si>
  <si>
    <t>CARPAS PARA PUNTOS DE AGUA 2 X 2 M</t>
  </si>
  <si>
    <t>Alquiler de carpas en lona color blanco y estructura tipo pagoda metálica de 2X2 con laterales y canaletas, para la ubicación de establecimiento de puntos de agua, durante los días del Festival. Incluye transporte, instalación y desmontaje en los horarios y lugar designado previamente por el Supervisor del contrato.</t>
  </si>
  <si>
    <t>TABLONES 1,80 X 0,75 M</t>
  </si>
  <si>
    <t>Alquiler de mesas plegables de 1,80 X0,75 mts durante los dos (2) días del Festival, que serán ubicados en las carpas de 4x4 y 2x2 de los establecimiento participantes, Incluye transporte, instalación y desmontaje en los horarios y lugar designado previamente por el Supervisor del contrato.</t>
  </si>
  <si>
    <t>KIT DE ASEO PARA MESAS Y COCINAS</t>
  </si>
  <si>
    <t>Suministro Kit   de aseo para mesas de comedor compuesto por: atomizador plástico para liquido de  limpieza,   paños   de limpieza,   jabón   líquido ,   bolsa plástica casera,  gorro y  delantal plástico. Incluye transporte y entrega en los horarios y lugar designado previamente con el supervisor del contrato.Se debe garantizar el suministro del kit de aseo para la totalidad del evento y a las personas que estarán en limpieza del area de comedores.</t>
  </si>
  <si>
    <t>KIT</t>
  </si>
  <si>
    <t>ACOMETIDAS ELÉCTRICAS PARA PARTICIPANTES</t>
  </si>
  <si>
    <t>Instalación de puntos eléctricos con tomas bifásicas y trifásicas, para los restaurantes y demás puntos necesarios, con sistema de distribución y protección eléctrico independiente. Incluye transporte, instalación, personal de montaje y desmontaje, personal de soporte técnico y operación para todo el evento, el equipo se utiliza para los días de realización del Festival. Incluye los técnicos electricistas competentes necesarios para realizar montaje, medición, pruebas de funcionamiento, puesta a tierra, monitoreo y atención de fallas del sistema durante el evento.</t>
  </si>
  <si>
    <t>TABLEROS DE DISTRIBUCIÓN ELÉCTRICA</t>
  </si>
  <si>
    <t>Alquiler e instalación de tablero de distribución certificado con protecciones termomagnéticas y diferenciales, salidas identificadas, puesta a tierra y cableado dimensionado. Incluye transporte, instalación, personal de montaje y desmontaje, personal de soporte técnico y operación para todo el evento, el equipo se utiliza para los días de realización del Festival. Incluye los técnicos electricistas competentes necesarios para realizar montaje, medición, pruebas de funcionamiento, puesta a tierra, monitoreo y atención de fallas del sistema durante el evento.</t>
  </si>
  <si>
    <t>PASACABLES DE CINCO CANALES</t>
  </si>
  <si>
    <t>Alquiler de pasacables de poliuretano de alta resistencia, mínimo cinco canales y 90 cm de longitud. Incluye instalación, señalización y retiro. Incluye transporte, instalación, personal de montaje y desmontaje, personal de soporte técnico y operación para todo el evento, el equipo se utiliza para los días de realización del Festival.</t>
  </si>
  <si>
    <t>SILLAS PARA PARTICIPANTES</t>
  </si>
  <si>
    <t>Alquiler de Sillas plásticas sin brazos  distribuidas en las carpas de los restaurantes, postres e institucionales, durante los dos días del evento, Incluye transporte e instalación en los horarios y lugar designado previamente por el Supervisor del contrato.</t>
  </si>
  <si>
    <t>MESAS PLÁSTICAS 75 X 75 CM PARA COMEDORES</t>
  </si>
  <si>
    <t>Alquiler de Mesas plásticas de 75 X 75 X 70,5 cms para el funcionamiento de los comedores, durante los dos (2) días del Festival, Incluye transporte, montaje y desmontaje de acuerdo a la directriz por el Supervisor del contrato.</t>
  </si>
  <si>
    <t>SILLAS PARA COMEDORES</t>
  </si>
  <si>
    <t>Alquiler de Sillas plásticas sin brazos para el funcionamiento de los comedores, durante los dos días del evento, Incluye transporte e instalación en los horarios y lugar designado previamente por el Supervisor del contrato.</t>
  </si>
  <si>
    <t>MESAS CON PARASOL Y CUATRO SILLAS</t>
  </si>
  <si>
    <t>Alquiler de Mesas con parasol y cuatro sillas cada una para el funcionamiento de los comedores, durante los dos días del Festival, Incluye transporte, montaje y desmontaje de acuerdo a la directriz por el Supervisor del contrato.</t>
  </si>
  <si>
    <t>ILUMINACIÓN PING PONG 300 METROS</t>
  </si>
  <si>
    <t>Alquiler e instalación de guirnaldas de bombillos LED cálidos, cableado, postes o tensores, protecciones y controlador, para cubrir mínimo 300 m lineales en zona de comedores.</t>
  </si>
  <si>
    <t>PANTALLA LED OUTDOOR 5 X 3M</t>
  </si>
  <si>
    <t>Alquiler de pantalla LED outdoor de 5 m de ancho por 3 m de alto, pitch máximo 4,8 mm, alto brillo, protección para intemperie, procesadores de señal, scaler, estructura certificada, lastres, cableado, servidor, pruebas, operador técnico, montaje y desmontaje.</t>
  </si>
  <si>
    <t>PUENTE TRUSS DE SOPORTE 9 M</t>
  </si>
  <si>
    <t>Alquiler de puente en truss de aluminio estructural certificado, mínimo 9 m de ancho, torres, elevadores, bases, contrapesos y accesorios para soporte complementario de video o iluminación.</t>
  </si>
  <si>
    <t>SONIDO 8 CABINAS</t>
  </si>
  <si>
    <t>Alquiler Sistema de Sonido profesional stereo, compuesto de 8 cabinas de 1,000W de capacidad Y 2 bajos , consola de mínimo 8 canales, controlador digital para el sistema de sonido,  1 micrófono alámbrico de mano, cableado de señal y sistema eléctrico de distribución. Incluye transporte, instalación, montaje y desmontaje por 2  días de evento.</t>
  </si>
  <si>
    <t>PLANTA ELÉCTRICA INSONORIZADA 100 KVA</t>
  </si>
  <si>
    <t>Alquiler de planta eléctrica de 100 kVA con cabina insonorizada, tablero de protección, puesta a tierra y combustible. Deberá permanecer prendida durante todo el evento con el fin de garantizar la refrigeración de comidas y postres, pantallas de video y demas técnica. Incluye transporte, instalación, personal de montaje y desmontaje, personal de soporte técnico y operación para todo el evento.</t>
  </si>
  <si>
    <t>VALLAS DE SEPARACIÓN</t>
  </si>
  <si>
    <t>Alquiler de seiscientas (600) Vallas para protección y  separación en tubo y lamina de acero 1m de longitud x 1,40 m  de   altura, durante  los  dos   días  del  evento.   Incluye transporte, montaje y desmontaje  en   el  sitio  de   acuerdo   al cronograma establecido y la directriz del supervisor.</t>
  </si>
  <si>
    <t>CERRAMIENTO PERIMETRAL MALLA</t>
  </si>
  <si>
    <t>Alquiler de cerramiento en malla eslabonada o lámina lisa de mínimo 2 m de altura 400 unidades, con bases estables, puertas de servicio y elementos de fijación.  Incluye transporte, montaje y desmontaje  en   el  sitio  de   acuerdo   al cronograma establecido y la directriz del supervisor.</t>
  </si>
  <si>
    <t>OPERADORES LOGÍSTICOS</t>
  </si>
  <si>
    <t>Suministro de personal para la logística durante el evento. Deben estar debidamente uniformados. Debe incluir: hidratación, alimentación, transporte y carga prestacional. Se deberán disponer doce (12) operarios logísticos para completar veinticuatro (24) turnos durante los dos (2) días del evento. Turnos de hasta 12 horas. La distribución exacta de horarios y áreas se coordinará previamente con el supervisor; cada turno se registra y certifica por persona y jornada.</t>
  </si>
  <si>
    <t>TURNOS</t>
  </si>
  <si>
    <t>DJ LOCAL 1</t>
  </si>
  <si>
    <t>Servicio de una (1) presentación de DJ para ambientación musical durante una jornada del festival, mediante selección, mezcla y reproducción de repertorio apto para público familiar, de acuerdo con programación y horarios del supervisor. Incluye DJ, controladora y equipo de reproducción propio, preparación de lista musical y coordinación con el sonido disponible. La experiencia del DJ podrá demostrarse mediante portafolio de actuaciones, certificación de prestación de servicios o registro audiovisual verificable.</t>
  </si>
  <si>
    <t>EVENTO GASTRONOMICO SEDE CONCEJO</t>
  </si>
  <si>
    <t>CARPAS PARA EMPRENDIMIENTOS 2 X 2 M</t>
  </si>
  <si>
    <t>Alquiler de carpas en lona color blanco 2x2 por 2 días y estructura tipo pagoda metálica con laterales y canaletas, para la ubicación de invitados y aliados, durante los días del Festival. Incluye transporte, instalación y desmontaje en los horarios y lugar designado previamente por el Supervisor del contrato.</t>
  </si>
  <si>
    <t>BRANDING CARPAS 2 X 2 M</t>
  </si>
  <si>
    <t>Suministro, impresión a todo color e instalación de cenefa en lona banner de aproximadamente 2 × 0,50 m para identificación frontal de carpas, tensada mediante accesorios y elementos de sujeción acordes con la estructura. Incluye prueba de impresión, transporte, instalación y retiro de elementos temporales. Los artes finales de identificación y los logotipos serán suministrados por el supervisor, conforme al manual de marca de la entidad. Incluye prueba digital y aprobación previa a impresión.</t>
  </si>
  <si>
    <t>TARIMA PRINCIPAL 6 X 6 M CON TECHO</t>
  </si>
  <si>
    <t>Alquiler de tarima piso liso negro, de 6 x 6 m con techo carpa de 6x6  con escaleras de acceso y aforo negro en todos sus laterales. Incluye transporte, instalación, personal de montaje y desmontaje, personal de soporte técnico y operación para los dos días de evento</t>
  </si>
  <si>
    <t>ILUMINACION</t>
  </si>
  <si>
    <t>Alquiler de sistema profesional de iluminación escénica para escenario sobre tarima para atender presentaciones artísticas, musicales y actividades protocolarias. Deberá contemplar como mínimo: Estructura o soportes necesarios para la correcta ubicación de los equipos de iluminación, 6 luces LED PAR profesionales, destinadas a iluminación frontal y baño de color del escenario, 4 cabezas móviles tipo BEAM o SPOT, para generación de efectos, movimientos y ambientación escénica,  2 luces LED de alta potencia tipo wash, para cobertura general y refuerzo de iluminación, 1 consola profesional de iluminación, con capacidad para programación y operación de escenas, colores, movimientos y efectos, Sistema completo de distribución eléctrica, cableado, señal y accesorios necesarios para la correcta operación. Personal técnico especializado para montaje, operación durante el evento y desmontaje.</t>
  </si>
  <si>
    <t>BACKLINE BÁSICO</t>
  </si>
  <si>
    <t>Alquiler de backline compuesto por: (1) equipo amplificador de bajo con cabina 4x10”, (2) equipos amplificadores de guitarra con cabina 4x10”, (1) batería profesional completa con platillos, deberá Incluir transporte, instalación, personal de montaje y desmontaje, personal de soporte técnico y operación para los 2 dias del festival.</t>
  </si>
  <si>
    <t>MICROFONÍA INALÁMBRICA ADICIONAL</t>
  </si>
  <si>
    <t>Alquiler de diez (10) micrófonos inalámbricos adicionales, de uso profesional, destinados a complementar las necesidades técnicas y operativas de los diferentes espacios y actividades programadas durante el evento. Los equipos deberán contar con adecuada cobertura de señal, calidad de audio y funcionamiento simultáneo, incluyendo receptor, transmisor, accesorios necesarios, baterías o sistema de alimentación y soporte técnico durante toda la jornada. Los micrófonos podrán ser de mano o diadema, de acuerdo con los requerimientos de la producción y programación.</t>
  </si>
  <si>
    <t>KIT COMUNICACIÓN INALÁMBRICA</t>
  </si>
  <si>
    <t>Alquiler de kit de comunicación inalámbrica tipo radiofrecuencia, compuesto por ocho (8) equipos portátiles de intercomunicación bidireccional, destinados a facilitar la coordinación operativa, logística y técnica durante el desarrollo del evento. El kit incluye radios de comunicación portátiles con batería recargable, sistema de carga y accesorios necesarios para su correcto funcionamiento. Los equipos deberán garantizar comunicación durante toda la jornada, desde el montaje hasta el desmontaje.</t>
  </si>
  <si>
    <t>COCINA BÁSICA PARA DEMOSTRACIONES</t>
  </si>
  <si>
    <t>Alquiler de montaje de cocina con todos los elementos y equipos necesarios para realizar cualquier receta nacional e internacional coordinado con los chefs invitados:1 Mesón metálico de cocina 240*107 cm con tres tablones, 2 estufas 56*28 cms, cada una , 5 sartenes de acero 38 cm, 1 olla grande diámetro 29 cm y 29 alto en acero, 1 olla mediana 25x24 cm en acero, 1 olla pequeña 31x8cm de acero, 1 horno microondas, 1 termo mix, 2 licuadoras, 1 planchas, 1 parrilla, 1 refrigerador, 1 cilindro de gas pequeño, punto de agua, 5 bolsa 26 cm, 5 cucharas soperas, 3 cucharas 33 cm, 3 cucharones 36 cm, 1 pelapapa, 1 espátula 39 cm, 1 pinzas 24 cm, 8 recipientes le creuset, 2 freidoras 80 x60 cm, para los dos días de realización del festival, incluye transporte, montaje y desmontaje de los elementos en el lugar designado por el supervisor del contrato.</t>
  </si>
  <si>
    <t>TURNO AUXILIARES DE COCINA</t>
  </si>
  <si>
    <t>Servicio de auxiliares de cocina para apoyar a los chefs, talleristas y cocineros durante el desarrollo del Festival Gastronómico. Se deberá disponer de dos (2) auxiliares por día, durante los dos (2) días del evento, para un total de cuatro (4) turnos. Sus funciones comprenderán la preparación y alistamiento básico de ingredientes e insumos, organización de estaciones de trabajo, disposición de utensilios y materiales, apoyo en las demostraciones y muestras gastronómicas, distribución de preparaciones y labores de limpieza, desinfección y orden de los espacios de cocina. El personal deberá contar con conocimientos o experiencia en actividades de cocina y manipulación de alimentos, garantizando condiciones adecuadas de higiene, seguridad e inocuidad. Incluye uniforme o dotación básica, elementos de protección personal, transporte, alimentación e hidratación durante la jornada, conforme a la programación y las indicaciones del supervisor del contrato.</t>
  </si>
  <si>
    <t>UTENSILIOS PARA SHOWCOOKING</t>
  </si>
  <si>
    <t>Alquiler de batería de cocina, sartenes, cuchillos, tablas, bowls, licuadora, procesador, utensilios de servicio, recipientes gastronorm y elementos de seguridad, suficientes para la programación definida. Incluye transporte al lugar y hora establecida previamente por el supervisor del contrato.</t>
  </si>
  <si>
    <t>PLATOS BIODEGRADABLES</t>
  </si>
  <si>
    <t>Suministro de platos biodegradables que se descompone naturalmente sin dejar residuos contaminantes. compuestos de 100% caña de azucar de diametro  9” o 10” (aprox. 23 a 25 cm).</t>
  </si>
  <si>
    <t>MESONES MODULARES CON LAVAPLATOS</t>
  </si>
  <si>
    <t>Alquiler de mesón modular en acero inoxidable con divisiones internas, lavaplatos, grifería y conexiones. Incluye transporte, montaje y desmontaje.</t>
  </si>
  <si>
    <t>INVITADO PRINCIPAL</t>
  </si>
  <si>
    <t>Servicio de presentación gastronómica principal en vivo, a cargo de una persona con trayectoria comprobable en cocina, divulgación culinaria o presentaciones gastronómicas. Deberá desarrollar una demostración de aproximadamente cuarenta y cinco (45) a sesenta (60) minutos, con preparación guiada de una receta, explicación de técnicas, conversación e interacción con el público. Incluye preparación previa, honorarios, transporte, alimentación, requerimientos propios de la presentación y coordinación técnica con la tarima gastronómica. La experiencia y disponibilidad se acreditarán con portafolio, material de presentaciones anteriores y carta de compromiso o disponibilidad.</t>
  </si>
  <si>
    <t>PRESENTADOR LOCAL</t>
  </si>
  <si>
    <t>Servicio de presentador para conducción de agenda, llamados, entrevistas y coordinación de tiempos. Incluye preparación previa y disponibilidad durante los dias del festival. Los horarios y lugar de ejecucion seran supervisados previamente por el supervisor del contrato</t>
  </si>
  <si>
    <t>PERSONA X 2 DIAS</t>
  </si>
  <si>
    <t>CHEFS O TALLERISTAS</t>
  </si>
  <si>
    <t>Servicio de chef o tallerista gastronómico con formación técnica o tecnológica en cocina, gastronomía, gestión de establecimientos de alimentos y bebidas o áreas afines, que cuente con formación complementaria certificada en alta cocina, técnicas culinarias o cocina de vanguardia, para el desarrollo de talleres, muestras gastronómicas, demostraciones culinarias y preparaciones en vivo durante el Festival Gastronómico. El servicio deberá incluir explicación de técnicas de preparación, manejo de ingredientes, presentación de platos e interacción con el público, así como planeación previa, transporte, alimentación, hidratación y demás elementos necesarios para el desarrollo de la actividad, conforme a las indicaciones del supervisor del contrato.</t>
  </si>
  <si>
    <t>MUESTRA Y EXPERIENCIA GASTRONOMICA</t>
  </si>
  <si>
    <t>Servicio integral para el desarrollo de una muestra y experiencia gastronómica de cocina tradicional peruana, en el marco del Festival Gastronómico, orientada a promover el intercambio cultural, la diversidad culinaria y el reconocimiento de las tradiciones gastronómicas del país invitado. El servicio deberá incluir el suministro de seiscientos (600) pasabocas, distribuidos en cinco (5) variedades, correspondientes a ciento veinte (120) unidades de cada preparación: shots de ceviche, con una porción de aproximadamente 60 gramos; causitas de camarón, de aproximadamente 50 gramos; papa a la huancaína, de aproximadamente 50 gramos; petipán de lomo saltado, de aproximadamente 60 gramos; y mazamorra morada, de aproximadamente 80 gramos. Las preparaciones deberán servirse en porciones individuales, con adecuada presentación y elementos necesarios para su degustación. Adicionalmente, deberá desarrollar dos (2) demostraciones culinarias en vivo, con una duración aproximada de treinta (30) minutos cada una, mediante la elaboración de platos tradicionales peruanos, tales como lomo saltado, ceviche de pescado, causa limeña o papa a la huancaína, incluyendo explicación de ingredientes, técnicas de preparación e interacción con el público. El servicio deberá contar con chef con experiencia en cocina peruana y personal de apoyo necesario, así como materias primas, ingredientes, condimentos, utensilios menores, elementos de presentación y degustación, transporte, conservación y manipulación adecuada de los alimentos, garantizando condiciones de calidad, higiene e inocuidad. Los equipos de cocción y el menaje principal serán coordinados previamente con la organización del evento. Los gramajes establecidos son aproximados y podrán verificarse mediante pesaje de muestras representativas de las preparaciones al momento de su entrega. Incluye montaje, preparación, distribución de las muestras, desarrollo de las demostraciones, aseo y desmontaje, conforme a la programación y las indicaciones del supervisor del contrato.</t>
  </si>
  <si>
    <t>SERVICIO</t>
  </si>
  <si>
    <t>Servicio de chef, cocinero tradicional, tallerista o formador gastronómico para el desarrollo de muestras, talleres, preparaciones en vivo, degustaciones, conversatorios y actividades de divulgación culinaria durante el Festival Gastronómico. Podrá incluir técnicas locales, regionales, tradicionales o contemporáneas. Incluye diseño y preparación previa de la actividad, honorarios, transporte, alimentación, participación y coordinación con la producción. La experiencia gastronómica o formativa deberá poder acreditarse mediante portafolio, certificaciones de actividades, contratos ejecutados o registro verificable de talleres y presentaciones. Debe incluir sus propios ingredientes e insumos necesarios para degustaciones y muestras para mas de 200 personas. Cada presentacion debe ser de al menos 75 minutos en tarima.</t>
  </si>
  <si>
    <t>ARTISTA LOCAL 1</t>
  </si>
  <si>
    <t>Servicio de presentación de agrupación local de música vallenata, con interpretación en vivo y repertorio apropiado para el festival, durante cuarenta y cinco (45) a sesenta (60) minutos el día 6 de diciembre. El intérprete o agrupación deberá acreditar vinculación artística local con el municipio de Chía y contar con inscripción o registro vigente en el Sistema de Información Cultural de Chía (SICC). La residencia del artista o representante del colectivo se acreditará mediante constancia de la autoridad competente o documento equivalente admisible; también podrá allegarse certificación de JAC cuando resulte pertinente. Incluye instrumentos y vestuario propios, desplazamientos y coordinación con el supervisor.</t>
  </si>
  <si>
    <t>ARTISTA LOCAL 2</t>
  </si>
  <si>
    <t>Servicio de presentación de intérprete o agrupación local de música popular o ranchera, con acompañamiento instrumental conforme a la propuesta, durante aproximadamente cuarenta (40) minutos el día 6 de diciembre. El intérprete o agrupación deberá acreditar vinculación artística local con el municipio de Chía y contar con inscripción o registro vigente en el Sistema de Información Cultural de Chía (SICC). La residencia del artista o representante del colectivo se acreditará mediante constancia de la autoridad competente o documento equivalente admisible; también podrá allegarse certificación de JAC cuando resulte pertinente. Incluye instrumentos y vestuario propios, desplazamientos y coordinación con el supervisor.</t>
  </si>
  <si>
    <t>ARTISTA LOCAL 3</t>
  </si>
  <si>
    <t>Servicio de ocho (8) presentaciones artísticas locales independientes, de música, danza, teatro, folclor u otras expresiones culturales compatibles con la programación del festival. Cada presentación incluirá puesta en escena, disponibilidad durante el horario aprobado y coordinación previa de requerimientos técnicos. El intérprete o agrupación deberá acreditar vinculación artística local con el municipio de Chía y contar con inscripción o registro vigente en el Sistema de Información Cultural de Chía (SICC). La residencia del artista o representante del colectivo se acreditará mediante constancia de la autoridad competente o documento equivalente admisible; también podrá allegarse certificación de JAC cuando resulte pertinente. Incluye instrumentos y vestuario propios, desplazamientos y coordinación con el supervisor.</t>
  </si>
  <si>
    <t>Suministro de personal para la logística durante el evento. Deben estar debidamente uniformados. Debe incluir: hidratación, alimentación, transporte y carga prestacional. Se deberán disponer diez (10) operarios logísticos para completar veinte (20) turnos durante los dos (2) días del evento. Turnos de hasta 12 horas La distribución exacta de horarios y áreas se coordinará previamente con el supervisor; cada turno se registra y certifica por persona y jornada.</t>
  </si>
  <si>
    <t>PERSONAL DE ASEO</t>
  </si>
  <si>
    <t>Suministro de operarios de aseo que garantice el servicio desde el horario de inicio del Festival hasta su finalización. El personal debe estar debidamente uniformado e identificado y deberá contar con los elementos de protección personal que requiera su trabajo y materiales como escoba, trapero, limpiones, jabones, bolsas. Incluye hidratación, alimentación, transporte y carga prestacional. Los horarios y lugar de trabajo será  designado previamente por el Supervisor del contrato. Se deberán disponer cuatro (4) operarios de aseo para completar ocho (8) turnos durante los dos (2) días. La distribución exacta de horarios y áreas se coordinará previamente con el supervisor; cada turno se registra y certifica por persona y jornada.</t>
  </si>
  <si>
    <t>ILUMINACIÓN PING PONG 400 METROS</t>
  </si>
  <si>
    <t>Alquiler e instalación de guirnaldas LED cálidas para comedores y circulaciones, con soportes, cableado y protecciones. Se requieren 400 metros instalados. Debe incluir transporte y demás gastos derivados. Su instalación se realizara para uso los 2 dias del festival acorde a las indicaciones del supervisor del contrato.</t>
  </si>
  <si>
    <t>FOLLETOS</t>
  </si>
  <si>
    <t>Impresión de folletos tamaño carta, 21.59 x 27.94 cms, 4x4 tintas, impresión en policromía en papel propalcote de 180 grs, a full color.  La información y el diseño serán entregados por el supervisor del contrato.</t>
  </si>
  <si>
    <t>MILLAR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</si>
</sst>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164" formatCode="[$-80A]d&quot; de &quot;mmmm&quot; de &quot;yyyy;@"/>
    <numFmt numFmtId="165" formatCode="_-&quot;$&quot;\ * #,##0.00_-;\-&quot;$&quot;\ * #,##0.00_-;_-&quot;$&quot;\ * &quot;-&quot;_-;_-@_-"/>
  </numFmts>
  <fonts count="23"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sz val="12"/>
      <name val="Aptos Narrow"/>
      <family val="2"/>
      <scheme val="minor"/>
    </font>
    <font>
      <sz val="11"/>
      <color theme="1"/>
      <name val="Aptos Narrow"/>
      <family val="2"/>
      <scheme val="minor"/>
    </font>
    <font>
      <b/>
      <sz val="9"/>
      <color theme="1"/>
      <name val="Aptos Narrow"/>
      <family val="2"/>
      <scheme val="minor"/>
    </font>
    <font>
      <sz val="9"/>
      <color theme="1"/>
      <name val="Aptos Narrow"/>
      <family val="2"/>
      <scheme val="minor"/>
    </font>
    <font>
      <sz val="10"/>
      <color theme="1"/>
      <name val="Arial"/>
      <family val="2"/>
    </font>
    <font>
      <sz val="11"/>
      <name val="Aptos Narrow"/>
      <family val="2"/>
      <scheme val="minor"/>
    </font>
    <font>
      <sz val="15"/>
      <name val="Arial"/>
      <family val="2"/>
    </font>
    <font>
      <sz val="9"/>
      <color theme="1"/>
      <name val="Arial"/>
      <family val="2"/>
    </font>
    <font>
      <sz val="9"/>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xf numFmtId="0" fontId="3" fillId="0" borderId="0"/>
    <xf numFmtId="42" fontId="1" fillId="0" borderId="0" applyFont="0" applyFill="0" applyBorder="0" applyAlignment="0" applyProtection="0"/>
    <xf numFmtId="0" fontId="15" fillId="0" borderId="0"/>
    <xf numFmtId="0" fontId="19" fillId="0" borderId="0"/>
    <xf numFmtId="41" fontId="1" fillId="0" borderId="0" applyFont="0" applyFill="0" applyBorder="0" applyAlignment="0" applyProtection="0"/>
    <xf numFmtId="0" fontId="15" fillId="0" borderId="0"/>
  </cellStyleXfs>
  <cellXfs count="85">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3" fillId="2" borderId="0" xfId="0" applyFont="1" applyFill="1" applyAlignment="1" applyProtection="1">
      <alignment horizontal="center" vertical="center" wrapText="1"/>
      <protection locked="0"/>
    </xf>
    <xf numFmtId="0" fontId="13" fillId="2" borderId="0" xfId="0" applyFont="1" applyFill="1" applyAlignment="1" applyProtection="1">
      <alignment vertical="center" wrapText="1"/>
      <protection locked="0"/>
    </xf>
    <xf numFmtId="0" fontId="8" fillId="2" borderId="0" xfId="0" applyFont="1" applyFill="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13" fillId="2" borderId="4" xfId="0" applyFont="1" applyFill="1" applyBorder="1" applyAlignment="1" applyProtection="1">
      <alignment horizontal="center" vertical="center" wrapText="1"/>
      <protection locked="0"/>
    </xf>
    <xf numFmtId="0" fontId="13" fillId="2" borderId="4" xfId="0" applyFont="1" applyFill="1" applyBorder="1" applyAlignment="1">
      <alignment horizontal="center" vertical="center" wrapText="1"/>
    </xf>
    <xf numFmtId="0" fontId="13" fillId="2" borderId="0" xfId="0" applyFont="1" applyFill="1" applyAlignment="1">
      <alignment horizontal="center" vertical="center" wrapText="1"/>
    </xf>
    <xf numFmtId="0" fontId="12"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2" fillId="2" borderId="0" xfId="0" applyFont="1" applyFill="1" applyAlignment="1">
      <alignment horizontal="left" vertical="center" wrapText="1"/>
    </xf>
    <xf numFmtId="42" fontId="17" fillId="0" borderId="8" xfId="0" applyNumberFormat="1" applyFont="1" applyBorder="1"/>
    <xf numFmtId="42" fontId="0" fillId="0" borderId="0" xfId="2" applyFont="1"/>
    <xf numFmtId="42" fontId="18" fillId="0" borderId="8" xfId="2" applyFont="1" applyFill="1" applyBorder="1" applyAlignment="1">
      <alignment horizontal="center" vertical="center" wrapText="1"/>
    </xf>
    <xf numFmtId="165" fontId="18" fillId="0" borderId="8" xfId="2" applyNumberFormat="1" applyFont="1" applyFill="1" applyBorder="1" applyAlignment="1">
      <alignment horizontal="center" vertical="center" wrapText="1"/>
    </xf>
    <xf numFmtId="0" fontId="14" fillId="2" borderId="4" xfId="0" applyFont="1" applyFill="1" applyBorder="1" applyAlignment="1" applyProtection="1">
      <alignment horizontal="left" vertical="center" wrapText="1"/>
      <protection locked="0"/>
    </xf>
    <xf numFmtId="0" fontId="13" fillId="2" borderId="0" xfId="0" applyFont="1" applyFill="1" applyAlignment="1" applyProtection="1">
      <alignment horizontal="left" vertical="center" wrapText="1"/>
      <protection locked="0"/>
    </xf>
    <xf numFmtId="0" fontId="13" fillId="2" borderId="5" xfId="0" applyFont="1" applyFill="1" applyBorder="1" applyAlignment="1" applyProtection="1">
      <alignment horizontal="left" vertical="center" wrapText="1"/>
      <protection locked="0"/>
    </xf>
    <xf numFmtId="0" fontId="10" fillId="4" borderId="1" xfId="1" applyFont="1" applyFill="1" applyBorder="1" applyAlignment="1" applyProtection="1">
      <alignment horizontal="left" vertical="center" wrapText="1"/>
      <protection locked="0"/>
    </xf>
    <xf numFmtId="0" fontId="10" fillId="4" borderId="2" xfId="1" applyFont="1" applyFill="1" applyBorder="1" applyAlignment="1" applyProtection="1">
      <alignment horizontal="left" vertical="center" wrapText="1"/>
      <protection locked="0"/>
    </xf>
    <xf numFmtId="0" fontId="10" fillId="4" borderId="3" xfId="1" applyFont="1" applyFill="1" applyBorder="1" applyAlignment="1" applyProtection="1">
      <alignment horizontal="left" vertical="center" wrapText="1"/>
      <protection locked="0"/>
    </xf>
    <xf numFmtId="0" fontId="13" fillId="2" borderId="1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7" xfId="0" applyFont="1" applyFill="1" applyBorder="1" applyAlignment="1" applyProtection="1">
      <alignment horizontal="left" vertical="center" wrapText="1"/>
      <protection locked="0"/>
    </xf>
    <xf numFmtId="0" fontId="12" fillId="2" borderId="4" xfId="0" applyFont="1" applyFill="1" applyBorder="1" applyAlignment="1">
      <alignment horizontal="left" vertical="center" wrapText="1"/>
    </xf>
    <xf numFmtId="0" fontId="12" fillId="2" borderId="0" xfId="0" applyFont="1" applyFill="1" applyAlignment="1">
      <alignment horizontal="left" vertical="center" wrapText="1"/>
    </xf>
    <xf numFmtId="0" fontId="13" fillId="2" borderId="4" xfId="0" applyFont="1" applyFill="1" applyBorder="1" applyAlignment="1" applyProtection="1">
      <alignment horizontal="left" vertical="center" wrapText="1"/>
      <protection locked="0"/>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0" xfId="0" applyFont="1" applyFill="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16" fillId="3" borderId="8" xfId="0" applyFont="1" applyFill="1" applyBorder="1" applyAlignment="1">
      <alignment horizontal="center"/>
    </xf>
    <xf numFmtId="0" fontId="8" fillId="2" borderId="4" xfId="0" applyFont="1" applyFill="1" applyBorder="1" applyAlignment="1" applyProtection="1">
      <alignment horizontal="left" vertical="center" wrapText="1"/>
      <protection locked="0"/>
    </xf>
    <xf numFmtId="0" fontId="8" fillId="2" borderId="0" xfId="0" applyFont="1" applyFill="1" applyAlignment="1" applyProtection="1">
      <alignment horizontal="left" vertical="center" wrapText="1"/>
      <protection locked="0"/>
    </xf>
    <xf numFmtId="0" fontId="8" fillId="2" borderId="5" xfId="0" applyFont="1" applyFill="1" applyBorder="1" applyAlignment="1" applyProtection="1">
      <alignment horizontal="left" vertical="center" wrapText="1"/>
      <protection locked="0"/>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21" fillId="0" borderId="8" xfId="6" applyFont="1" applyBorder="1" applyAlignment="1">
      <alignment horizontal="center" vertical="center" wrapText="1"/>
    </xf>
    <xf numFmtId="0" fontId="22" fillId="0" borderId="8" xfId="0" applyFont="1" applyBorder="1" applyAlignment="1">
      <alignment horizontal="left" vertical="top" wrapText="1"/>
    </xf>
    <xf numFmtId="0" fontId="22" fillId="0" borderId="8" xfId="0" applyFont="1" applyBorder="1" applyAlignment="1">
      <alignment horizontal="center" vertical="center" wrapText="1"/>
    </xf>
    <xf numFmtId="0" fontId="22" fillId="0" borderId="8" xfId="0" applyFont="1" applyBorder="1" applyAlignment="1">
      <alignment horizontal="center" vertical="center"/>
    </xf>
    <xf numFmtId="0" fontId="21" fillId="0" borderId="8" xfId="0" applyFont="1" applyBorder="1" applyAlignment="1">
      <alignment horizontal="left" vertical="top" wrapText="1"/>
    </xf>
    <xf numFmtId="0" fontId="21" fillId="0" borderId="8" xfId="0" applyFont="1" applyBorder="1" applyAlignment="1">
      <alignment horizontal="center" vertical="center" wrapText="1"/>
    </xf>
    <xf numFmtId="0" fontId="21" fillId="0" borderId="8" xfId="0" applyFont="1" applyBorder="1" applyAlignment="1">
      <alignment horizontal="center" vertical="center"/>
    </xf>
    <xf numFmtId="0" fontId="0" fillId="0" borderId="10" xfId="0" applyBorder="1" applyAlignment="1">
      <alignment horizontal="center"/>
    </xf>
    <xf numFmtId="0" fontId="0" fillId="0" borderId="11" xfId="0" applyBorder="1" applyAlignment="1">
      <alignment horizontal="center"/>
    </xf>
    <xf numFmtId="0" fontId="7" fillId="0" borderId="3"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42" fontId="18" fillId="0" borderId="13" xfId="2" applyFont="1" applyFill="1" applyBorder="1" applyAlignment="1">
      <alignment horizontal="center" vertical="center" wrapText="1"/>
    </xf>
    <xf numFmtId="42" fontId="18" fillId="0" borderId="14" xfId="2" applyFont="1" applyFill="1" applyBorder="1" applyAlignment="1">
      <alignment horizontal="center" vertical="center" wrapText="1"/>
    </xf>
    <xf numFmtId="165" fontId="18" fillId="0" borderId="13" xfId="2" applyNumberFormat="1" applyFont="1" applyFill="1" applyBorder="1" applyAlignment="1">
      <alignment horizontal="center" vertical="center" wrapText="1"/>
    </xf>
    <xf numFmtId="165" fontId="18" fillId="0" borderId="14" xfId="2" applyNumberFormat="1" applyFont="1" applyFill="1" applyBorder="1" applyAlignment="1">
      <alignment horizontal="center" vertical="center" wrapText="1"/>
    </xf>
    <xf numFmtId="49" fontId="21" fillId="0" borderId="8" xfId="3" applyNumberFormat="1" applyFont="1" applyBorder="1" applyAlignment="1">
      <alignment horizontal="center" vertical="center" wrapText="1"/>
    </xf>
    <xf numFmtId="0" fontId="21" fillId="0" borderId="8" xfId="6" applyFont="1" applyBorder="1" applyAlignment="1">
      <alignment horizontal="left" vertical="top" wrapText="1"/>
    </xf>
    <xf numFmtId="0" fontId="21" fillId="0" borderId="8" xfId="6" applyFont="1" applyBorder="1" applyAlignment="1">
      <alignment horizontal="center" vertical="center" wrapText="1"/>
    </xf>
    <xf numFmtId="41" fontId="21" fillId="0" borderId="8" xfId="5" applyFont="1" applyFill="1" applyBorder="1" applyAlignment="1">
      <alignment horizontal="center" vertical="center"/>
    </xf>
    <xf numFmtId="1" fontId="21" fillId="0" borderId="8" xfId="0" applyNumberFormat="1" applyFont="1" applyBorder="1" applyAlignment="1">
      <alignment horizontal="center" vertical="center" wrapText="1"/>
    </xf>
    <xf numFmtId="1" fontId="22" fillId="0" borderId="8" xfId="0" applyNumberFormat="1" applyFont="1" applyBorder="1" applyAlignment="1">
      <alignment horizontal="center" vertical="center" wrapText="1"/>
    </xf>
    <xf numFmtId="42" fontId="18" fillId="0" borderId="10" xfId="2" applyFont="1" applyFill="1" applyBorder="1" applyAlignment="1">
      <alignment horizontal="center" vertical="center" wrapText="1"/>
    </xf>
    <xf numFmtId="42" fontId="18" fillId="0" borderId="11" xfId="2" applyFont="1" applyFill="1" applyBorder="1" applyAlignment="1">
      <alignment horizontal="center" vertical="center" wrapText="1"/>
    </xf>
    <xf numFmtId="1" fontId="21" fillId="0" borderId="8" xfId="0" applyNumberFormat="1" applyFont="1" applyBorder="1" applyAlignment="1">
      <alignment vertical="center" wrapText="1"/>
    </xf>
  </cellXfs>
  <cellStyles count="7">
    <cellStyle name="Millares [0]" xfId="5" builtinId="6"/>
    <cellStyle name="Moneda [0]" xfId="2" builtinId="7"/>
    <cellStyle name="Normal" xfId="0" builtinId="0"/>
    <cellStyle name="Normal 2" xfId="3" xr:uid="{C978EC65-031F-F249-A5D2-0AA55A62C818}"/>
    <cellStyle name="Normal 3" xfId="6" xr:uid="{E6A0AC6A-C419-C14C-AF3E-5F794CA4F68C}"/>
    <cellStyle name="Normal 3 2" xfId="1" xr:uid="{3124A4BA-500E-0145-9A68-38251E990728}"/>
    <cellStyle name="Normal 4" xfId="4" xr:uid="{E207940B-F3A5-2743-9AFD-17AF4D026C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716756</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128</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128</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128</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128</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128</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128</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128</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145"/>
  <sheetViews>
    <sheetView tabSelected="1" view="pageBreakPreview" zoomScale="80" zoomScaleNormal="100" zoomScaleSheetLayoutView="80" workbookViewId="0">
      <selection activeCell="A129" sqref="A129:I129"/>
    </sheetView>
  </sheetViews>
  <sheetFormatPr baseColWidth="10" defaultColWidth="10.83203125" defaultRowHeight="16" x14ac:dyDescent="0.2"/>
  <cols>
    <col min="1" max="1" width="9.33203125" customWidth="1"/>
    <col min="2" max="2" width="13" style="17" customWidth="1"/>
    <col min="3" max="3" width="74.83203125" style="17" customWidth="1"/>
    <col min="4" max="4" width="9" style="17" customWidth="1"/>
    <col min="5" max="5" width="8.33203125" customWidth="1"/>
    <col min="6" max="6" width="13" customWidth="1"/>
    <col min="8" max="8" width="15.6640625" customWidth="1"/>
    <col min="9" max="9" width="14.5" bestFit="1" customWidth="1"/>
    <col min="12" max="12" width="12.33203125" bestFit="1" customWidth="1"/>
  </cols>
  <sheetData>
    <row r="1" spans="1:9" ht="13" customHeight="1" x14ac:dyDescent="0.2">
      <c r="A1" s="1"/>
      <c r="B1" s="2"/>
      <c r="C1" s="35" t="s">
        <v>25</v>
      </c>
      <c r="D1" s="35"/>
      <c r="E1" s="35"/>
      <c r="F1" s="35"/>
      <c r="G1" s="35"/>
      <c r="H1" s="35"/>
      <c r="I1" s="36"/>
    </row>
    <row r="2" spans="1:9" ht="6" customHeight="1" x14ac:dyDescent="0.2">
      <c r="A2" s="3"/>
      <c r="B2" s="6"/>
      <c r="C2" s="37"/>
      <c r="D2" s="37"/>
      <c r="E2" s="37"/>
      <c r="F2" s="37"/>
      <c r="G2" s="37"/>
      <c r="H2" s="37"/>
      <c r="I2" s="38"/>
    </row>
    <row r="3" spans="1:9" ht="23" x14ac:dyDescent="0.2">
      <c r="A3" s="3"/>
      <c r="B3" s="6"/>
      <c r="C3" s="39"/>
      <c r="D3" s="39"/>
      <c r="E3" s="39"/>
      <c r="F3" s="39"/>
      <c r="G3" s="39"/>
      <c r="H3" s="39"/>
      <c r="I3" s="40"/>
    </row>
    <row r="4" spans="1:9" ht="50" customHeight="1" x14ac:dyDescent="0.2">
      <c r="A4" s="4" t="s">
        <v>0</v>
      </c>
      <c r="B4" s="48" t="s">
        <v>26</v>
      </c>
      <c r="C4" s="49"/>
      <c r="D4" s="49"/>
      <c r="E4" s="49"/>
      <c r="F4" s="49"/>
      <c r="G4" s="49"/>
      <c r="H4" s="49"/>
      <c r="I4" s="50"/>
    </row>
    <row r="5" spans="1:9" x14ac:dyDescent="0.2">
      <c r="A5" s="51" t="s">
        <v>2</v>
      </c>
      <c r="B5" s="51"/>
      <c r="C5" s="51"/>
      <c r="D5" s="51"/>
      <c r="E5" s="51"/>
      <c r="F5" s="51"/>
      <c r="G5" s="51"/>
      <c r="H5" s="51"/>
      <c r="I5" s="51"/>
    </row>
    <row r="6" spans="1:9" x14ac:dyDescent="0.2">
      <c r="A6" s="52"/>
      <c r="B6" s="53"/>
      <c r="C6" s="53"/>
      <c r="D6" s="53"/>
      <c r="E6" s="53"/>
      <c r="F6" s="53"/>
      <c r="G6" s="53"/>
      <c r="H6" s="53"/>
      <c r="I6" s="54"/>
    </row>
    <row r="7" spans="1:9" ht="42" x14ac:dyDescent="0.2">
      <c r="A7" s="5" t="s">
        <v>19</v>
      </c>
      <c r="B7" s="5" t="s">
        <v>21</v>
      </c>
      <c r="C7" s="5" t="s">
        <v>22</v>
      </c>
      <c r="D7" s="5" t="s">
        <v>23</v>
      </c>
      <c r="E7" s="5" t="s">
        <v>24</v>
      </c>
      <c r="F7" s="5" t="s">
        <v>3</v>
      </c>
      <c r="G7" s="5" t="s">
        <v>1</v>
      </c>
      <c r="H7" s="5" t="s">
        <v>4</v>
      </c>
      <c r="I7" s="5" t="s">
        <v>5</v>
      </c>
    </row>
    <row r="8" spans="1:9" x14ac:dyDescent="0.2">
      <c r="A8" s="56" t="s">
        <v>27</v>
      </c>
      <c r="B8" s="57"/>
      <c r="C8" s="57"/>
      <c r="D8" s="57"/>
      <c r="E8" s="57"/>
      <c r="F8" s="57"/>
      <c r="G8" s="57"/>
      <c r="H8" s="57"/>
      <c r="I8" s="58"/>
    </row>
    <row r="9" spans="1:9" ht="78" x14ac:dyDescent="0.2">
      <c r="A9" s="55">
        <v>1</v>
      </c>
      <c r="B9" s="59" t="s">
        <v>28</v>
      </c>
      <c r="C9" s="60" t="s">
        <v>29</v>
      </c>
      <c r="D9" s="61" t="s">
        <v>30</v>
      </c>
      <c r="E9" s="62">
        <v>1</v>
      </c>
      <c r="F9" s="55"/>
      <c r="G9" s="55"/>
      <c r="H9" s="21">
        <f t="shared" ref="H9:H72" si="0">ROUND((F9*(1+G9)),0)</f>
        <v>0</v>
      </c>
      <c r="I9" s="22">
        <f t="shared" ref="I9:I72" si="1">E9*H9</f>
        <v>0</v>
      </c>
    </row>
    <row r="10" spans="1:9" ht="52" x14ac:dyDescent="0.2">
      <c r="A10" s="55">
        <v>2</v>
      </c>
      <c r="B10" s="59" t="s">
        <v>31</v>
      </c>
      <c r="C10" s="60" t="s">
        <v>32</v>
      </c>
      <c r="D10" s="61" t="s">
        <v>20</v>
      </c>
      <c r="E10" s="62">
        <v>1</v>
      </c>
      <c r="F10" s="55"/>
      <c r="G10" s="55"/>
      <c r="H10" s="21">
        <f t="shared" si="0"/>
        <v>0</v>
      </c>
      <c r="I10" s="22">
        <f t="shared" si="1"/>
        <v>0</v>
      </c>
    </row>
    <row r="11" spans="1:9" ht="65" x14ac:dyDescent="0.2">
      <c r="A11" s="55">
        <v>3</v>
      </c>
      <c r="B11" s="59" t="s">
        <v>33</v>
      </c>
      <c r="C11" s="60" t="s">
        <v>34</v>
      </c>
      <c r="D11" s="61" t="s">
        <v>20</v>
      </c>
      <c r="E11" s="62">
        <v>1500</v>
      </c>
      <c r="F11" s="55"/>
      <c r="G11" s="55"/>
      <c r="H11" s="21">
        <f t="shared" si="0"/>
        <v>0</v>
      </c>
      <c r="I11" s="22">
        <f t="shared" si="1"/>
        <v>0</v>
      </c>
    </row>
    <row r="12" spans="1:9" ht="65" x14ac:dyDescent="0.2">
      <c r="A12" s="55">
        <v>4</v>
      </c>
      <c r="B12" s="59" t="s">
        <v>35</v>
      </c>
      <c r="C12" s="60" t="s">
        <v>36</v>
      </c>
      <c r="D12" s="61" t="s">
        <v>20</v>
      </c>
      <c r="E12" s="62">
        <v>150</v>
      </c>
      <c r="F12" s="55"/>
      <c r="G12" s="55"/>
      <c r="H12" s="21">
        <f t="shared" si="0"/>
        <v>0</v>
      </c>
      <c r="I12" s="22">
        <f t="shared" si="1"/>
        <v>0</v>
      </c>
    </row>
    <row r="13" spans="1:9" ht="130" x14ac:dyDescent="0.2">
      <c r="A13" s="55">
        <v>5</v>
      </c>
      <c r="B13" s="59" t="s">
        <v>37</v>
      </c>
      <c r="C13" s="60" t="s">
        <v>38</v>
      </c>
      <c r="D13" s="61" t="s">
        <v>20</v>
      </c>
      <c r="E13" s="62">
        <v>1500</v>
      </c>
      <c r="F13" s="55"/>
      <c r="G13" s="55"/>
      <c r="H13" s="21">
        <f t="shared" si="0"/>
        <v>0</v>
      </c>
      <c r="I13" s="22">
        <f t="shared" si="1"/>
        <v>0</v>
      </c>
    </row>
    <row r="14" spans="1:9" ht="91" x14ac:dyDescent="0.2">
      <c r="A14" s="55">
        <v>6</v>
      </c>
      <c r="B14" s="59" t="s">
        <v>39</v>
      </c>
      <c r="C14" s="60" t="s">
        <v>40</v>
      </c>
      <c r="D14" s="61" t="s">
        <v>41</v>
      </c>
      <c r="E14" s="62">
        <v>1</v>
      </c>
      <c r="F14" s="55"/>
      <c r="G14" s="55"/>
      <c r="H14" s="21">
        <f t="shared" si="0"/>
        <v>0</v>
      </c>
      <c r="I14" s="22">
        <f t="shared" si="1"/>
        <v>0</v>
      </c>
    </row>
    <row r="15" spans="1:9" ht="78" x14ac:dyDescent="0.2">
      <c r="A15" s="55">
        <v>7</v>
      </c>
      <c r="B15" s="59" t="s">
        <v>42</v>
      </c>
      <c r="C15" s="60" t="s">
        <v>43</v>
      </c>
      <c r="D15" s="61" t="s">
        <v>44</v>
      </c>
      <c r="E15" s="62">
        <v>30</v>
      </c>
      <c r="F15" s="55"/>
      <c r="G15" s="55"/>
      <c r="H15" s="21">
        <f t="shared" si="0"/>
        <v>0</v>
      </c>
      <c r="I15" s="22">
        <f t="shared" si="1"/>
        <v>0</v>
      </c>
    </row>
    <row r="16" spans="1:9" ht="91" x14ac:dyDescent="0.2">
      <c r="A16" s="55">
        <v>8</v>
      </c>
      <c r="B16" s="59" t="s">
        <v>45</v>
      </c>
      <c r="C16" s="60" t="s">
        <v>46</v>
      </c>
      <c r="D16" s="61" t="s">
        <v>47</v>
      </c>
      <c r="E16" s="62">
        <v>1</v>
      </c>
      <c r="F16" s="55"/>
      <c r="G16" s="55"/>
      <c r="H16" s="21">
        <f t="shared" si="0"/>
        <v>0</v>
      </c>
      <c r="I16" s="22">
        <f t="shared" si="1"/>
        <v>0</v>
      </c>
    </row>
    <row r="17" spans="1:9" ht="130" x14ac:dyDescent="0.2">
      <c r="A17" s="55">
        <v>9</v>
      </c>
      <c r="B17" s="59" t="s">
        <v>48</v>
      </c>
      <c r="C17" s="60" t="s">
        <v>49</v>
      </c>
      <c r="D17" s="61" t="s">
        <v>50</v>
      </c>
      <c r="E17" s="61">
        <v>1</v>
      </c>
      <c r="F17" s="55"/>
      <c r="G17" s="55"/>
      <c r="H17" s="21">
        <f t="shared" si="0"/>
        <v>0</v>
      </c>
      <c r="I17" s="22">
        <f t="shared" si="1"/>
        <v>0</v>
      </c>
    </row>
    <row r="18" spans="1:9" ht="65" x14ac:dyDescent="0.2">
      <c r="A18" s="55">
        <v>10</v>
      </c>
      <c r="B18" s="59" t="s">
        <v>51</v>
      </c>
      <c r="C18" s="63" t="s">
        <v>52</v>
      </c>
      <c r="D18" s="64" t="s">
        <v>20</v>
      </c>
      <c r="E18" s="65">
        <v>750</v>
      </c>
      <c r="F18" s="55"/>
      <c r="G18" s="55"/>
      <c r="H18" s="21">
        <f t="shared" si="0"/>
        <v>0</v>
      </c>
      <c r="I18" s="22">
        <f t="shared" si="1"/>
        <v>0</v>
      </c>
    </row>
    <row r="19" spans="1:9" ht="78" x14ac:dyDescent="0.2">
      <c r="A19" s="55">
        <v>11</v>
      </c>
      <c r="B19" s="59" t="s">
        <v>53</v>
      </c>
      <c r="C19" s="60" t="s">
        <v>54</v>
      </c>
      <c r="D19" s="61" t="s">
        <v>44</v>
      </c>
      <c r="E19" s="62">
        <v>1</v>
      </c>
      <c r="F19" s="55"/>
      <c r="G19" s="55"/>
      <c r="H19" s="21">
        <f t="shared" si="0"/>
        <v>0</v>
      </c>
      <c r="I19" s="22">
        <f t="shared" si="1"/>
        <v>0</v>
      </c>
    </row>
    <row r="20" spans="1:9" x14ac:dyDescent="0.2">
      <c r="A20" s="66" t="s">
        <v>55</v>
      </c>
      <c r="B20" s="66"/>
      <c r="C20" s="66"/>
      <c r="D20" s="66"/>
      <c r="E20" s="66"/>
      <c r="F20" s="66"/>
      <c r="G20" s="66"/>
      <c r="H20" s="66"/>
      <c r="I20" s="67"/>
    </row>
    <row r="21" spans="1:9" ht="409" customHeight="1" x14ac:dyDescent="0.2">
      <c r="A21" s="68">
        <v>12</v>
      </c>
      <c r="B21" s="76" t="s">
        <v>56</v>
      </c>
      <c r="C21" s="77" t="s">
        <v>57</v>
      </c>
      <c r="D21" s="78" t="s">
        <v>58</v>
      </c>
      <c r="E21" s="79">
        <v>1</v>
      </c>
      <c r="F21" s="70"/>
      <c r="G21" s="70"/>
      <c r="H21" s="72">
        <f t="shared" si="0"/>
        <v>0</v>
      </c>
      <c r="I21" s="74">
        <f t="shared" si="1"/>
        <v>0</v>
      </c>
    </row>
    <row r="22" spans="1:9" ht="409" customHeight="1" x14ac:dyDescent="0.2">
      <c r="A22" s="69"/>
      <c r="B22" s="76"/>
      <c r="C22" s="77"/>
      <c r="D22" s="78"/>
      <c r="E22" s="79"/>
      <c r="F22" s="71"/>
      <c r="G22" s="71"/>
      <c r="H22" s="73"/>
      <c r="I22" s="75"/>
    </row>
    <row r="23" spans="1:9" x14ac:dyDescent="0.2">
      <c r="A23" s="66" t="s">
        <v>59</v>
      </c>
      <c r="B23" s="66"/>
      <c r="C23" s="66"/>
      <c r="D23" s="66"/>
      <c r="E23" s="66"/>
      <c r="F23" s="66"/>
      <c r="G23" s="66"/>
      <c r="H23" s="66"/>
      <c r="I23" s="67"/>
    </row>
    <row r="24" spans="1:9" ht="52" x14ac:dyDescent="0.2">
      <c r="A24" s="55">
        <v>13</v>
      </c>
      <c r="B24" s="64" t="s">
        <v>60</v>
      </c>
      <c r="C24" s="60" t="s">
        <v>61</v>
      </c>
      <c r="D24" s="64" t="s">
        <v>20</v>
      </c>
      <c r="E24" s="80">
        <v>200</v>
      </c>
      <c r="F24" s="55"/>
      <c r="G24" s="55"/>
      <c r="H24" s="21">
        <f t="shared" si="0"/>
        <v>0</v>
      </c>
      <c r="I24" s="22">
        <f t="shared" si="1"/>
        <v>0</v>
      </c>
    </row>
    <row r="25" spans="1:9" ht="65" x14ac:dyDescent="0.2">
      <c r="A25" s="55">
        <v>14</v>
      </c>
      <c r="B25" s="64" t="s">
        <v>62</v>
      </c>
      <c r="C25" s="60" t="s">
        <v>63</v>
      </c>
      <c r="D25" s="64" t="s">
        <v>20</v>
      </c>
      <c r="E25" s="80">
        <v>200</v>
      </c>
      <c r="F25" s="55"/>
      <c r="G25" s="55"/>
      <c r="H25" s="21">
        <f t="shared" si="0"/>
        <v>0</v>
      </c>
      <c r="I25" s="22">
        <f t="shared" si="1"/>
        <v>0</v>
      </c>
    </row>
    <row r="26" spans="1:9" ht="78" x14ac:dyDescent="0.2">
      <c r="A26" s="55">
        <v>15</v>
      </c>
      <c r="B26" s="64" t="s">
        <v>64</v>
      </c>
      <c r="C26" s="60" t="s">
        <v>65</v>
      </c>
      <c r="D26" s="64" t="s">
        <v>20</v>
      </c>
      <c r="E26" s="80">
        <v>200</v>
      </c>
      <c r="F26" s="55"/>
      <c r="G26" s="55"/>
      <c r="H26" s="21">
        <f t="shared" si="0"/>
        <v>0</v>
      </c>
      <c r="I26" s="22">
        <f t="shared" si="1"/>
        <v>0</v>
      </c>
    </row>
    <row r="27" spans="1:9" ht="52" x14ac:dyDescent="0.2">
      <c r="A27" s="55">
        <v>16</v>
      </c>
      <c r="B27" s="64" t="s">
        <v>66</v>
      </c>
      <c r="C27" s="60" t="s">
        <v>67</v>
      </c>
      <c r="D27" s="64" t="s">
        <v>20</v>
      </c>
      <c r="E27" s="80">
        <v>450</v>
      </c>
      <c r="F27" s="55"/>
      <c r="G27" s="55"/>
      <c r="H27" s="21">
        <f t="shared" si="0"/>
        <v>0</v>
      </c>
      <c r="I27" s="22">
        <f t="shared" si="1"/>
        <v>0</v>
      </c>
    </row>
    <row r="28" spans="1:9" ht="39" x14ac:dyDescent="0.2">
      <c r="A28" s="55">
        <v>17</v>
      </c>
      <c r="B28" s="64" t="s">
        <v>68</v>
      </c>
      <c r="C28" s="60" t="s">
        <v>69</v>
      </c>
      <c r="D28" s="64" t="s">
        <v>20</v>
      </c>
      <c r="E28" s="80">
        <v>230</v>
      </c>
      <c r="F28" s="55"/>
      <c r="G28" s="55"/>
      <c r="H28" s="21">
        <f t="shared" si="0"/>
        <v>0</v>
      </c>
      <c r="I28" s="22">
        <f t="shared" si="1"/>
        <v>0</v>
      </c>
    </row>
    <row r="29" spans="1:9" ht="65" x14ac:dyDescent="0.2">
      <c r="A29" s="55">
        <v>18</v>
      </c>
      <c r="B29" s="64" t="s">
        <v>70</v>
      </c>
      <c r="C29" s="60" t="s">
        <v>71</v>
      </c>
      <c r="D29" s="64" t="s">
        <v>20</v>
      </c>
      <c r="E29" s="80">
        <v>220</v>
      </c>
      <c r="F29" s="55"/>
      <c r="G29" s="55"/>
      <c r="H29" s="21">
        <f t="shared" si="0"/>
        <v>0</v>
      </c>
      <c r="I29" s="22">
        <f t="shared" si="1"/>
        <v>0</v>
      </c>
    </row>
    <row r="30" spans="1:9" ht="78" x14ac:dyDescent="0.2">
      <c r="A30" s="55">
        <v>19</v>
      </c>
      <c r="B30" s="64" t="s">
        <v>72</v>
      </c>
      <c r="C30" s="60" t="s">
        <v>73</v>
      </c>
      <c r="D30" s="64" t="s">
        <v>74</v>
      </c>
      <c r="E30" s="80">
        <v>2</v>
      </c>
      <c r="F30" s="55"/>
      <c r="G30" s="55"/>
      <c r="H30" s="21">
        <f t="shared" si="0"/>
        <v>0</v>
      </c>
      <c r="I30" s="22">
        <f t="shared" si="1"/>
        <v>0</v>
      </c>
    </row>
    <row r="31" spans="1:9" ht="52" x14ac:dyDescent="0.2">
      <c r="A31" s="55">
        <v>20</v>
      </c>
      <c r="B31" s="64" t="s">
        <v>75</v>
      </c>
      <c r="C31" s="60" t="s">
        <v>76</v>
      </c>
      <c r="D31" s="64" t="s">
        <v>77</v>
      </c>
      <c r="E31" s="80">
        <v>1800</v>
      </c>
      <c r="F31" s="55"/>
      <c r="G31" s="55"/>
      <c r="H31" s="21">
        <f t="shared" si="0"/>
        <v>0</v>
      </c>
      <c r="I31" s="22">
        <f t="shared" si="1"/>
        <v>0</v>
      </c>
    </row>
    <row r="32" spans="1:9" ht="39" x14ac:dyDescent="0.2">
      <c r="A32" s="55">
        <v>21</v>
      </c>
      <c r="B32" s="64" t="s">
        <v>78</v>
      </c>
      <c r="C32" s="60" t="s">
        <v>79</v>
      </c>
      <c r="D32" s="64" t="s">
        <v>20</v>
      </c>
      <c r="E32" s="80">
        <v>6</v>
      </c>
      <c r="F32" s="55"/>
      <c r="G32" s="55"/>
      <c r="H32" s="21">
        <f t="shared" si="0"/>
        <v>0</v>
      </c>
      <c r="I32" s="22">
        <f t="shared" si="1"/>
        <v>0</v>
      </c>
    </row>
    <row r="33" spans="1:9" ht="39" x14ac:dyDescent="0.2">
      <c r="A33" s="55">
        <v>22</v>
      </c>
      <c r="B33" s="64" t="s">
        <v>80</v>
      </c>
      <c r="C33" s="60" t="s">
        <v>81</v>
      </c>
      <c r="D33" s="64" t="s">
        <v>20</v>
      </c>
      <c r="E33" s="80">
        <v>2</v>
      </c>
      <c r="F33" s="55"/>
      <c r="G33" s="55"/>
      <c r="H33" s="21">
        <f t="shared" si="0"/>
        <v>0</v>
      </c>
      <c r="I33" s="22">
        <f t="shared" si="1"/>
        <v>0</v>
      </c>
    </row>
    <row r="34" spans="1:9" ht="104" x14ac:dyDescent="0.2">
      <c r="A34" s="55">
        <v>23</v>
      </c>
      <c r="B34" s="64" t="s">
        <v>82</v>
      </c>
      <c r="C34" s="60" t="s">
        <v>83</v>
      </c>
      <c r="D34" s="64" t="s">
        <v>84</v>
      </c>
      <c r="E34" s="80">
        <v>48</v>
      </c>
      <c r="F34" s="55"/>
      <c r="G34" s="55"/>
      <c r="H34" s="21">
        <f t="shared" si="0"/>
        <v>0</v>
      </c>
      <c r="I34" s="22">
        <f t="shared" si="1"/>
        <v>0</v>
      </c>
    </row>
    <row r="35" spans="1:9" ht="78" x14ac:dyDescent="0.2">
      <c r="A35" s="55">
        <v>24</v>
      </c>
      <c r="B35" s="64" t="s">
        <v>85</v>
      </c>
      <c r="C35" s="60" t="s">
        <v>86</v>
      </c>
      <c r="D35" s="64" t="s">
        <v>84</v>
      </c>
      <c r="E35" s="80">
        <v>4</v>
      </c>
      <c r="F35" s="55"/>
      <c r="G35" s="55"/>
      <c r="H35" s="21">
        <f t="shared" si="0"/>
        <v>0</v>
      </c>
      <c r="I35" s="22">
        <f t="shared" si="1"/>
        <v>0</v>
      </c>
    </row>
    <row r="36" spans="1:9" ht="65" x14ac:dyDescent="0.2">
      <c r="A36" s="55">
        <v>25</v>
      </c>
      <c r="B36" s="64" t="s">
        <v>87</v>
      </c>
      <c r="C36" s="60" t="s">
        <v>88</v>
      </c>
      <c r="D36" s="64" t="s">
        <v>84</v>
      </c>
      <c r="E36" s="80">
        <v>336</v>
      </c>
      <c r="F36" s="55"/>
      <c r="G36" s="55"/>
      <c r="H36" s="21">
        <f t="shared" si="0"/>
        <v>0</v>
      </c>
      <c r="I36" s="22">
        <f t="shared" si="1"/>
        <v>0</v>
      </c>
    </row>
    <row r="37" spans="1:9" ht="91" x14ac:dyDescent="0.2">
      <c r="A37" s="55">
        <v>26</v>
      </c>
      <c r="B37" s="64" t="s">
        <v>89</v>
      </c>
      <c r="C37" s="60" t="s">
        <v>90</v>
      </c>
      <c r="D37" s="64" t="s">
        <v>84</v>
      </c>
      <c r="E37" s="80">
        <v>32</v>
      </c>
      <c r="F37" s="55"/>
      <c r="G37" s="55"/>
      <c r="H37" s="21">
        <f t="shared" si="0"/>
        <v>0</v>
      </c>
      <c r="I37" s="22">
        <f t="shared" si="1"/>
        <v>0</v>
      </c>
    </row>
    <row r="38" spans="1:9" ht="104" x14ac:dyDescent="0.2">
      <c r="A38" s="55">
        <v>27</v>
      </c>
      <c r="B38" s="64" t="s">
        <v>91</v>
      </c>
      <c r="C38" s="60" t="s">
        <v>92</v>
      </c>
      <c r="D38" s="64" t="s">
        <v>84</v>
      </c>
      <c r="E38" s="80">
        <v>5</v>
      </c>
      <c r="F38" s="55"/>
      <c r="G38" s="55"/>
      <c r="H38" s="21">
        <f t="shared" si="0"/>
        <v>0</v>
      </c>
      <c r="I38" s="22">
        <f t="shared" si="1"/>
        <v>0</v>
      </c>
    </row>
    <row r="39" spans="1:9" ht="91" x14ac:dyDescent="0.2">
      <c r="A39" s="55">
        <v>28</v>
      </c>
      <c r="B39" s="64" t="s">
        <v>93</v>
      </c>
      <c r="C39" s="60" t="s">
        <v>94</v>
      </c>
      <c r="D39" s="64" t="s">
        <v>84</v>
      </c>
      <c r="E39" s="80">
        <v>5</v>
      </c>
      <c r="F39" s="55"/>
      <c r="G39" s="55"/>
      <c r="H39" s="21">
        <f t="shared" si="0"/>
        <v>0</v>
      </c>
      <c r="I39" s="22">
        <f t="shared" si="1"/>
        <v>0</v>
      </c>
    </row>
    <row r="40" spans="1:9" ht="117" x14ac:dyDescent="0.2">
      <c r="A40" s="55">
        <v>29</v>
      </c>
      <c r="B40" s="64" t="s">
        <v>95</v>
      </c>
      <c r="C40" s="60" t="s">
        <v>96</v>
      </c>
      <c r="D40" s="64" t="s">
        <v>84</v>
      </c>
      <c r="E40" s="80">
        <v>38</v>
      </c>
      <c r="F40" s="55"/>
      <c r="G40" s="55"/>
      <c r="H40" s="21">
        <f t="shared" si="0"/>
        <v>0</v>
      </c>
      <c r="I40" s="22">
        <f t="shared" si="1"/>
        <v>0</v>
      </c>
    </row>
    <row r="41" spans="1:9" x14ac:dyDescent="0.2">
      <c r="A41" s="66" t="s">
        <v>97</v>
      </c>
      <c r="B41" s="66"/>
      <c r="C41" s="66"/>
      <c r="D41" s="66"/>
      <c r="E41" s="66"/>
      <c r="F41" s="66"/>
      <c r="G41" s="66"/>
      <c r="H41" s="66"/>
      <c r="I41" s="67"/>
    </row>
    <row r="42" spans="1:9" ht="52" x14ac:dyDescent="0.2">
      <c r="A42" s="55">
        <v>30</v>
      </c>
      <c r="B42" s="64" t="s">
        <v>98</v>
      </c>
      <c r="C42" s="60" t="s">
        <v>99</v>
      </c>
      <c r="D42" s="64" t="s">
        <v>100</v>
      </c>
      <c r="E42" s="80">
        <v>30</v>
      </c>
      <c r="F42" s="55"/>
      <c r="G42" s="55"/>
      <c r="H42" s="21">
        <f t="shared" si="0"/>
        <v>0</v>
      </c>
      <c r="I42" s="22">
        <f t="shared" si="1"/>
        <v>0</v>
      </c>
    </row>
    <row r="43" spans="1:9" ht="52" x14ac:dyDescent="0.2">
      <c r="A43" s="55">
        <v>31</v>
      </c>
      <c r="B43" s="64" t="s">
        <v>101</v>
      </c>
      <c r="C43" s="60" t="s">
        <v>102</v>
      </c>
      <c r="D43" s="64" t="s">
        <v>100</v>
      </c>
      <c r="E43" s="80">
        <v>2</v>
      </c>
      <c r="F43" s="55"/>
      <c r="G43" s="55"/>
      <c r="H43" s="21">
        <f t="shared" si="0"/>
        <v>0</v>
      </c>
      <c r="I43" s="22">
        <f t="shared" si="1"/>
        <v>0</v>
      </c>
    </row>
    <row r="44" spans="1:9" ht="39" x14ac:dyDescent="0.2">
      <c r="A44" s="55">
        <v>32</v>
      </c>
      <c r="B44" s="64" t="s">
        <v>103</v>
      </c>
      <c r="C44" s="60" t="s">
        <v>104</v>
      </c>
      <c r="D44" s="64" t="s">
        <v>100</v>
      </c>
      <c r="E44" s="80">
        <v>4</v>
      </c>
      <c r="F44" s="55"/>
      <c r="G44" s="55"/>
      <c r="H44" s="21">
        <f t="shared" si="0"/>
        <v>0</v>
      </c>
      <c r="I44" s="22">
        <f t="shared" si="1"/>
        <v>0</v>
      </c>
    </row>
    <row r="45" spans="1:9" ht="52" x14ac:dyDescent="0.2">
      <c r="A45" s="55">
        <v>33</v>
      </c>
      <c r="B45" s="64" t="s">
        <v>105</v>
      </c>
      <c r="C45" s="60" t="s">
        <v>106</v>
      </c>
      <c r="D45" s="64" t="s">
        <v>100</v>
      </c>
      <c r="E45" s="80">
        <v>2</v>
      </c>
      <c r="F45" s="55"/>
      <c r="G45" s="55"/>
      <c r="H45" s="21">
        <f t="shared" si="0"/>
        <v>0</v>
      </c>
      <c r="I45" s="22">
        <f t="shared" si="1"/>
        <v>0</v>
      </c>
    </row>
    <row r="46" spans="1:9" ht="65" x14ac:dyDescent="0.2">
      <c r="A46" s="55">
        <v>34</v>
      </c>
      <c r="B46" s="64" t="s">
        <v>107</v>
      </c>
      <c r="C46" s="60" t="s">
        <v>108</v>
      </c>
      <c r="D46" s="64" t="s">
        <v>100</v>
      </c>
      <c r="E46" s="80">
        <v>2</v>
      </c>
      <c r="F46" s="55"/>
      <c r="G46" s="55"/>
      <c r="H46" s="21">
        <f t="shared" si="0"/>
        <v>0</v>
      </c>
      <c r="I46" s="22">
        <f t="shared" si="1"/>
        <v>0</v>
      </c>
    </row>
    <row r="47" spans="1:9" ht="39" x14ac:dyDescent="0.2">
      <c r="A47" s="55">
        <v>35</v>
      </c>
      <c r="B47" s="64" t="s">
        <v>109</v>
      </c>
      <c r="C47" s="60" t="s">
        <v>110</v>
      </c>
      <c r="D47" s="64" t="s">
        <v>100</v>
      </c>
      <c r="E47" s="80">
        <v>1</v>
      </c>
      <c r="F47" s="55"/>
      <c r="G47" s="55"/>
      <c r="H47" s="21">
        <f t="shared" si="0"/>
        <v>0</v>
      </c>
      <c r="I47" s="22">
        <f t="shared" si="1"/>
        <v>0</v>
      </c>
    </row>
    <row r="48" spans="1:9" ht="52" x14ac:dyDescent="0.2">
      <c r="A48" s="55">
        <v>36</v>
      </c>
      <c r="B48" s="64" t="s">
        <v>111</v>
      </c>
      <c r="C48" s="60" t="s">
        <v>112</v>
      </c>
      <c r="D48" s="64" t="s">
        <v>100</v>
      </c>
      <c r="E48" s="80">
        <v>1</v>
      </c>
      <c r="F48" s="55"/>
      <c r="G48" s="55"/>
      <c r="H48" s="21">
        <f t="shared" si="0"/>
        <v>0</v>
      </c>
      <c r="I48" s="22">
        <f t="shared" si="1"/>
        <v>0</v>
      </c>
    </row>
    <row r="49" spans="1:9" ht="52" x14ac:dyDescent="0.2">
      <c r="A49" s="55">
        <v>37</v>
      </c>
      <c r="B49" s="64" t="s">
        <v>113</v>
      </c>
      <c r="C49" s="60" t="s">
        <v>114</v>
      </c>
      <c r="D49" s="64" t="s">
        <v>100</v>
      </c>
      <c r="E49" s="80">
        <v>2</v>
      </c>
      <c r="F49" s="55"/>
      <c r="G49" s="55"/>
      <c r="H49" s="21">
        <f t="shared" si="0"/>
        <v>0</v>
      </c>
      <c r="I49" s="22">
        <f t="shared" si="1"/>
        <v>0</v>
      </c>
    </row>
    <row r="50" spans="1:9" ht="65" x14ac:dyDescent="0.2">
      <c r="A50" s="55">
        <v>38</v>
      </c>
      <c r="B50" s="64" t="s">
        <v>115</v>
      </c>
      <c r="C50" s="60" t="s">
        <v>116</v>
      </c>
      <c r="D50" s="64" t="s">
        <v>100</v>
      </c>
      <c r="E50" s="80">
        <v>1</v>
      </c>
      <c r="F50" s="55"/>
      <c r="G50" s="55"/>
      <c r="H50" s="21">
        <f t="shared" si="0"/>
        <v>0</v>
      </c>
      <c r="I50" s="22">
        <f t="shared" si="1"/>
        <v>0</v>
      </c>
    </row>
    <row r="51" spans="1:9" ht="52" x14ac:dyDescent="0.2">
      <c r="A51" s="55">
        <v>39</v>
      </c>
      <c r="B51" s="64" t="s">
        <v>117</v>
      </c>
      <c r="C51" s="60" t="s">
        <v>118</v>
      </c>
      <c r="D51" s="64" t="s">
        <v>100</v>
      </c>
      <c r="E51" s="80">
        <v>1</v>
      </c>
      <c r="F51" s="55"/>
      <c r="G51" s="55"/>
      <c r="H51" s="21">
        <f t="shared" si="0"/>
        <v>0</v>
      </c>
      <c r="I51" s="22">
        <f t="shared" si="1"/>
        <v>0</v>
      </c>
    </row>
    <row r="52" spans="1:9" ht="143" x14ac:dyDescent="0.2">
      <c r="A52" s="55">
        <v>40</v>
      </c>
      <c r="B52" s="64" t="s">
        <v>119</v>
      </c>
      <c r="C52" s="60" t="s">
        <v>120</v>
      </c>
      <c r="D52" s="64" t="s">
        <v>100</v>
      </c>
      <c r="E52" s="80">
        <v>1</v>
      </c>
      <c r="F52" s="55"/>
      <c r="G52" s="55"/>
      <c r="H52" s="21">
        <f t="shared" si="0"/>
        <v>0</v>
      </c>
      <c r="I52" s="22">
        <f t="shared" si="1"/>
        <v>0</v>
      </c>
    </row>
    <row r="53" spans="1:9" ht="78" x14ac:dyDescent="0.2">
      <c r="A53" s="55">
        <v>41</v>
      </c>
      <c r="B53" s="64" t="s">
        <v>121</v>
      </c>
      <c r="C53" s="60" t="s">
        <v>122</v>
      </c>
      <c r="D53" s="64" t="s">
        <v>74</v>
      </c>
      <c r="E53" s="80">
        <v>1</v>
      </c>
      <c r="F53" s="55"/>
      <c r="G53" s="55"/>
      <c r="H53" s="21">
        <f t="shared" si="0"/>
        <v>0</v>
      </c>
      <c r="I53" s="22">
        <f t="shared" si="1"/>
        <v>0</v>
      </c>
    </row>
    <row r="54" spans="1:9" ht="65" x14ac:dyDescent="0.2">
      <c r="A54" s="55">
        <v>42</v>
      </c>
      <c r="B54" s="64" t="s">
        <v>123</v>
      </c>
      <c r="C54" s="60" t="s">
        <v>124</v>
      </c>
      <c r="D54" s="64" t="s">
        <v>100</v>
      </c>
      <c r="E54" s="80">
        <v>1</v>
      </c>
      <c r="F54" s="55"/>
      <c r="G54" s="55"/>
      <c r="H54" s="21">
        <f t="shared" si="0"/>
        <v>0</v>
      </c>
      <c r="I54" s="22">
        <f t="shared" si="1"/>
        <v>0</v>
      </c>
    </row>
    <row r="55" spans="1:9" ht="104" x14ac:dyDescent="0.2">
      <c r="A55" s="55">
        <v>43</v>
      </c>
      <c r="B55" s="64" t="s">
        <v>125</v>
      </c>
      <c r="C55" s="60" t="s">
        <v>126</v>
      </c>
      <c r="D55" s="61" t="s">
        <v>127</v>
      </c>
      <c r="E55" s="81">
        <v>1</v>
      </c>
      <c r="F55" s="55"/>
      <c r="G55" s="55"/>
      <c r="H55" s="21">
        <f t="shared" si="0"/>
        <v>0</v>
      </c>
      <c r="I55" s="22">
        <f t="shared" si="1"/>
        <v>0</v>
      </c>
    </row>
    <row r="56" spans="1:9" ht="91" x14ac:dyDescent="0.2">
      <c r="A56" s="55">
        <v>44</v>
      </c>
      <c r="B56" s="64" t="s">
        <v>128</v>
      </c>
      <c r="C56" s="60" t="s">
        <v>129</v>
      </c>
      <c r="D56" s="64" t="s">
        <v>100</v>
      </c>
      <c r="E56" s="80">
        <v>5</v>
      </c>
      <c r="F56" s="55"/>
      <c r="G56" s="55"/>
      <c r="H56" s="21">
        <f t="shared" si="0"/>
        <v>0</v>
      </c>
      <c r="I56" s="22">
        <f t="shared" si="1"/>
        <v>0</v>
      </c>
    </row>
    <row r="57" spans="1:9" ht="39" x14ac:dyDescent="0.2">
      <c r="A57" s="55">
        <v>45</v>
      </c>
      <c r="B57" s="64" t="s">
        <v>130</v>
      </c>
      <c r="C57" s="60" t="s">
        <v>131</v>
      </c>
      <c r="D57" s="64" t="s">
        <v>100</v>
      </c>
      <c r="E57" s="80">
        <v>2</v>
      </c>
      <c r="F57" s="55"/>
      <c r="G57" s="55"/>
      <c r="H57" s="21">
        <f t="shared" si="0"/>
        <v>0</v>
      </c>
      <c r="I57" s="22">
        <f t="shared" si="1"/>
        <v>0</v>
      </c>
    </row>
    <row r="58" spans="1:9" ht="104" x14ac:dyDescent="0.2">
      <c r="A58" s="55">
        <v>46</v>
      </c>
      <c r="B58" s="64" t="s">
        <v>132</v>
      </c>
      <c r="C58" s="60" t="s">
        <v>133</v>
      </c>
      <c r="D58" s="64" t="s">
        <v>58</v>
      </c>
      <c r="E58" s="80">
        <v>1</v>
      </c>
      <c r="F58" s="55"/>
      <c r="G58" s="55"/>
      <c r="H58" s="21">
        <f t="shared" si="0"/>
        <v>0</v>
      </c>
      <c r="I58" s="22">
        <f t="shared" si="1"/>
        <v>0</v>
      </c>
    </row>
    <row r="59" spans="1:9" ht="104" x14ac:dyDescent="0.2">
      <c r="A59" s="55">
        <v>47</v>
      </c>
      <c r="B59" s="64" t="s">
        <v>134</v>
      </c>
      <c r="C59" s="60" t="s">
        <v>135</v>
      </c>
      <c r="D59" s="64" t="s">
        <v>58</v>
      </c>
      <c r="E59" s="80">
        <v>1</v>
      </c>
      <c r="F59" s="55"/>
      <c r="G59" s="55"/>
      <c r="H59" s="21">
        <f t="shared" si="0"/>
        <v>0</v>
      </c>
      <c r="I59" s="22">
        <f t="shared" si="1"/>
        <v>0</v>
      </c>
    </row>
    <row r="60" spans="1:9" ht="104" x14ac:dyDescent="0.2">
      <c r="A60" s="55">
        <v>48</v>
      </c>
      <c r="B60" s="64" t="s">
        <v>136</v>
      </c>
      <c r="C60" s="60" t="s">
        <v>137</v>
      </c>
      <c r="D60" s="64" t="s">
        <v>58</v>
      </c>
      <c r="E60" s="80">
        <v>1</v>
      </c>
      <c r="F60" s="55"/>
      <c r="G60" s="55"/>
      <c r="H60" s="21">
        <f t="shared" si="0"/>
        <v>0</v>
      </c>
      <c r="I60" s="22">
        <f t="shared" si="1"/>
        <v>0</v>
      </c>
    </row>
    <row r="61" spans="1:9" ht="104" x14ac:dyDescent="0.2">
      <c r="A61" s="55">
        <v>49</v>
      </c>
      <c r="B61" s="64" t="s">
        <v>138</v>
      </c>
      <c r="C61" s="60" t="s">
        <v>139</v>
      </c>
      <c r="D61" s="64" t="s">
        <v>58</v>
      </c>
      <c r="E61" s="80">
        <v>1</v>
      </c>
      <c r="F61" s="55"/>
      <c r="G61" s="55"/>
      <c r="H61" s="21">
        <f t="shared" si="0"/>
        <v>0</v>
      </c>
      <c r="I61" s="22">
        <f t="shared" si="1"/>
        <v>0</v>
      </c>
    </row>
    <row r="62" spans="1:9" ht="104" x14ac:dyDescent="0.2">
      <c r="A62" s="55">
        <v>50</v>
      </c>
      <c r="B62" s="64" t="s">
        <v>140</v>
      </c>
      <c r="C62" s="60" t="s">
        <v>141</v>
      </c>
      <c r="D62" s="64" t="s">
        <v>58</v>
      </c>
      <c r="E62" s="80">
        <v>1</v>
      </c>
      <c r="F62" s="55"/>
      <c r="G62" s="55"/>
      <c r="H62" s="21">
        <f t="shared" si="0"/>
        <v>0</v>
      </c>
      <c r="I62" s="22">
        <f t="shared" si="1"/>
        <v>0</v>
      </c>
    </row>
    <row r="63" spans="1:9" ht="104" x14ac:dyDescent="0.2">
      <c r="A63" s="55">
        <v>51</v>
      </c>
      <c r="B63" s="64" t="s">
        <v>142</v>
      </c>
      <c r="C63" s="60" t="s">
        <v>143</v>
      </c>
      <c r="D63" s="64" t="s">
        <v>58</v>
      </c>
      <c r="E63" s="80">
        <v>1</v>
      </c>
      <c r="F63" s="55"/>
      <c r="G63" s="55"/>
      <c r="H63" s="21">
        <f t="shared" si="0"/>
        <v>0</v>
      </c>
      <c r="I63" s="22">
        <f t="shared" si="1"/>
        <v>0</v>
      </c>
    </row>
    <row r="64" spans="1:9" ht="104" x14ac:dyDescent="0.2">
      <c r="A64" s="55">
        <v>52</v>
      </c>
      <c r="B64" s="64" t="s">
        <v>144</v>
      </c>
      <c r="C64" s="60" t="s">
        <v>145</v>
      </c>
      <c r="D64" s="64" t="s">
        <v>58</v>
      </c>
      <c r="E64" s="80">
        <v>1</v>
      </c>
      <c r="F64" s="55"/>
      <c r="G64" s="55"/>
      <c r="H64" s="21">
        <f t="shared" si="0"/>
        <v>0</v>
      </c>
      <c r="I64" s="22">
        <f t="shared" si="1"/>
        <v>0</v>
      </c>
    </row>
    <row r="65" spans="1:9" ht="104" x14ac:dyDescent="0.2">
      <c r="A65" s="55">
        <v>53</v>
      </c>
      <c r="B65" s="64" t="s">
        <v>146</v>
      </c>
      <c r="C65" s="60" t="s">
        <v>147</v>
      </c>
      <c r="D65" s="64" t="s">
        <v>58</v>
      </c>
      <c r="E65" s="80">
        <v>1</v>
      </c>
      <c r="F65" s="55"/>
      <c r="G65" s="55"/>
      <c r="H65" s="21">
        <f t="shared" si="0"/>
        <v>0</v>
      </c>
      <c r="I65" s="22">
        <f t="shared" si="1"/>
        <v>0</v>
      </c>
    </row>
    <row r="66" spans="1:9" ht="104" x14ac:dyDescent="0.2">
      <c r="A66" s="55">
        <v>54</v>
      </c>
      <c r="B66" s="64" t="s">
        <v>148</v>
      </c>
      <c r="C66" s="60" t="s">
        <v>149</v>
      </c>
      <c r="D66" s="64" t="s">
        <v>58</v>
      </c>
      <c r="E66" s="80">
        <v>1</v>
      </c>
      <c r="F66" s="55"/>
      <c r="G66" s="55"/>
      <c r="H66" s="21">
        <f t="shared" si="0"/>
        <v>0</v>
      </c>
      <c r="I66" s="22">
        <f t="shared" si="1"/>
        <v>0</v>
      </c>
    </row>
    <row r="67" spans="1:9" ht="104" x14ac:dyDescent="0.2">
      <c r="A67" s="55">
        <v>55</v>
      </c>
      <c r="B67" s="64" t="s">
        <v>150</v>
      </c>
      <c r="C67" s="60" t="s">
        <v>151</v>
      </c>
      <c r="D67" s="64" t="s">
        <v>58</v>
      </c>
      <c r="E67" s="80">
        <v>1</v>
      </c>
      <c r="F67" s="55"/>
      <c r="G67" s="55"/>
      <c r="H67" s="21">
        <f t="shared" si="0"/>
        <v>0</v>
      </c>
      <c r="I67" s="22">
        <f t="shared" si="1"/>
        <v>0</v>
      </c>
    </row>
    <row r="68" spans="1:9" ht="104" x14ac:dyDescent="0.2">
      <c r="A68" s="55">
        <v>56</v>
      </c>
      <c r="B68" s="64" t="s">
        <v>152</v>
      </c>
      <c r="C68" s="60" t="s">
        <v>153</v>
      </c>
      <c r="D68" s="64" t="s">
        <v>58</v>
      </c>
      <c r="E68" s="80">
        <v>1</v>
      </c>
      <c r="F68" s="55"/>
      <c r="G68" s="55"/>
      <c r="H68" s="21">
        <f t="shared" si="0"/>
        <v>0</v>
      </c>
      <c r="I68" s="22">
        <f t="shared" si="1"/>
        <v>0</v>
      </c>
    </row>
    <row r="69" spans="1:9" ht="104" x14ac:dyDescent="0.2">
      <c r="A69" s="55">
        <v>57</v>
      </c>
      <c r="B69" s="64" t="s">
        <v>154</v>
      </c>
      <c r="C69" s="60" t="s">
        <v>155</v>
      </c>
      <c r="D69" s="64" t="s">
        <v>58</v>
      </c>
      <c r="E69" s="80">
        <v>1</v>
      </c>
      <c r="F69" s="55"/>
      <c r="G69" s="55"/>
      <c r="H69" s="21">
        <f t="shared" si="0"/>
        <v>0</v>
      </c>
      <c r="I69" s="22">
        <f t="shared" si="1"/>
        <v>0</v>
      </c>
    </row>
    <row r="70" spans="1:9" ht="104" x14ac:dyDescent="0.2">
      <c r="A70" s="55">
        <v>58</v>
      </c>
      <c r="B70" s="64" t="s">
        <v>156</v>
      </c>
      <c r="C70" s="60" t="s">
        <v>157</v>
      </c>
      <c r="D70" s="64" t="s">
        <v>58</v>
      </c>
      <c r="E70" s="80">
        <v>1</v>
      </c>
      <c r="F70" s="55"/>
      <c r="G70" s="55"/>
      <c r="H70" s="21">
        <f t="shared" si="0"/>
        <v>0</v>
      </c>
      <c r="I70" s="22">
        <f t="shared" si="1"/>
        <v>0</v>
      </c>
    </row>
    <row r="71" spans="1:9" ht="104" x14ac:dyDescent="0.2">
      <c r="A71" s="55">
        <v>59</v>
      </c>
      <c r="B71" s="64" t="s">
        <v>158</v>
      </c>
      <c r="C71" s="60" t="s">
        <v>159</v>
      </c>
      <c r="D71" s="64" t="s">
        <v>58</v>
      </c>
      <c r="E71" s="80">
        <v>1</v>
      </c>
      <c r="F71" s="55"/>
      <c r="G71" s="55"/>
      <c r="H71" s="21">
        <f t="shared" si="0"/>
        <v>0</v>
      </c>
      <c r="I71" s="22">
        <f t="shared" si="1"/>
        <v>0</v>
      </c>
    </row>
    <row r="72" spans="1:9" ht="104" x14ac:dyDescent="0.2">
      <c r="A72" s="55">
        <v>60</v>
      </c>
      <c r="B72" s="64" t="s">
        <v>160</v>
      </c>
      <c r="C72" s="60" t="s">
        <v>161</v>
      </c>
      <c r="D72" s="64" t="s">
        <v>58</v>
      </c>
      <c r="E72" s="80">
        <v>1</v>
      </c>
      <c r="F72" s="55"/>
      <c r="G72" s="55"/>
      <c r="H72" s="21">
        <f t="shared" si="0"/>
        <v>0</v>
      </c>
      <c r="I72" s="22">
        <f t="shared" si="1"/>
        <v>0</v>
      </c>
    </row>
    <row r="73" spans="1:9" x14ac:dyDescent="0.2">
      <c r="A73" s="82" t="s">
        <v>162</v>
      </c>
      <c r="B73" s="82"/>
      <c r="C73" s="82"/>
      <c r="D73" s="82"/>
      <c r="E73" s="82"/>
      <c r="F73" s="82"/>
      <c r="G73" s="82"/>
      <c r="H73" s="82"/>
      <c r="I73" s="83"/>
    </row>
    <row r="74" spans="1:9" ht="52" x14ac:dyDescent="0.2">
      <c r="A74" s="55">
        <v>62</v>
      </c>
      <c r="B74" s="64" t="s">
        <v>163</v>
      </c>
      <c r="C74" s="60" t="s">
        <v>164</v>
      </c>
      <c r="D74" s="64" t="s">
        <v>100</v>
      </c>
      <c r="E74" s="80">
        <v>7</v>
      </c>
      <c r="F74" s="55"/>
      <c r="G74" s="55"/>
      <c r="H74" s="21">
        <f t="shared" ref="H74:H126" si="2">ROUND((F74*(1+G74)),0)</f>
        <v>0</v>
      </c>
      <c r="I74" s="22">
        <f t="shared" ref="I74:I126" si="3">E74*H74</f>
        <v>0</v>
      </c>
    </row>
    <row r="75" spans="1:9" ht="65" x14ac:dyDescent="0.2">
      <c r="A75" s="55">
        <v>63</v>
      </c>
      <c r="B75" s="64" t="s">
        <v>165</v>
      </c>
      <c r="C75" s="60" t="s">
        <v>166</v>
      </c>
      <c r="D75" s="64" t="s">
        <v>20</v>
      </c>
      <c r="E75" s="80">
        <v>7</v>
      </c>
      <c r="F75" s="55"/>
      <c r="G75" s="55"/>
      <c r="H75" s="21">
        <f t="shared" si="2"/>
        <v>0</v>
      </c>
      <c r="I75" s="22">
        <f t="shared" si="3"/>
        <v>0</v>
      </c>
    </row>
    <row r="76" spans="1:9" ht="65" x14ac:dyDescent="0.2">
      <c r="A76" s="55">
        <v>64</v>
      </c>
      <c r="B76" s="64" t="s">
        <v>167</v>
      </c>
      <c r="C76" s="60" t="s">
        <v>168</v>
      </c>
      <c r="D76" s="64" t="s">
        <v>20</v>
      </c>
      <c r="E76" s="80">
        <v>70</v>
      </c>
      <c r="F76" s="55"/>
      <c r="G76" s="55"/>
      <c r="H76" s="21">
        <f t="shared" si="2"/>
        <v>0</v>
      </c>
      <c r="I76" s="22">
        <f t="shared" si="3"/>
        <v>0</v>
      </c>
    </row>
    <row r="77" spans="1:9" ht="65" x14ac:dyDescent="0.2">
      <c r="A77" s="55">
        <v>65</v>
      </c>
      <c r="B77" s="64" t="s">
        <v>169</v>
      </c>
      <c r="C77" s="60" t="s">
        <v>170</v>
      </c>
      <c r="D77" s="64" t="s">
        <v>100</v>
      </c>
      <c r="E77" s="80">
        <v>70</v>
      </c>
      <c r="F77" s="55"/>
      <c r="G77" s="55"/>
      <c r="H77" s="21">
        <f t="shared" si="2"/>
        <v>0</v>
      </c>
      <c r="I77" s="22">
        <f t="shared" si="3"/>
        <v>0</v>
      </c>
    </row>
    <row r="78" spans="1:9" ht="52" x14ac:dyDescent="0.2">
      <c r="A78" s="55">
        <v>66</v>
      </c>
      <c r="B78" s="64" t="s">
        <v>171</v>
      </c>
      <c r="C78" s="60" t="s">
        <v>172</v>
      </c>
      <c r="D78" s="64" t="s">
        <v>100</v>
      </c>
      <c r="E78" s="80">
        <v>4</v>
      </c>
      <c r="F78" s="55"/>
      <c r="G78" s="55"/>
      <c r="H78" s="21">
        <f t="shared" si="2"/>
        <v>0</v>
      </c>
      <c r="I78" s="22">
        <f t="shared" si="3"/>
        <v>0</v>
      </c>
    </row>
    <row r="79" spans="1:9" ht="52" x14ac:dyDescent="0.2">
      <c r="A79" s="55">
        <v>67</v>
      </c>
      <c r="B79" s="64" t="s">
        <v>98</v>
      </c>
      <c r="C79" s="60" t="s">
        <v>99</v>
      </c>
      <c r="D79" s="64" t="s">
        <v>100</v>
      </c>
      <c r="E79" s="80">
        <v>24</v>
      </c>
      <c r="F79" s="55"/>
      <c r="G79" s="55"/>
      <c r="H79" s="21">
        <f t="shared" si="2"/>
        <v>0</v>
      </c>
      <c r="I79" s="22">
        <f t="shared" si="3"/>
        <v>0</v>
      </c>
    </row>
    <row r="80" spans="1:9" ht="39" x14ac:dyDescent="0.2">
      <c r="A80" s="55">
        <v>68</v>
      </c>
      <c r="B80" s="64" t="s">
        <v>173</v>
      </c>
      <c r="C80" s="60" t="s">
        <v>174</v>
      </c>
      <c r="D80" s="64" t="s">
        <v>100</v>
      </c>
      <c r="E80" s="80">
        <v>104</v>
      </c>
      <c r="F80" s="55"/>
      <c r="G80" s="55"/>
      <c r="H80" s="21">
        <f t="shared" si="2"/>
        <v>0</v>
      </c>
      <c r="I80" s="22">
        <f t="shared" si="3"/>
        <v>0</v>
      </c>
    </row>
    <row r="81" spans="1:9" ht="65" x14ac:dyDescent="0.2">
      <c r="A81" s="55">
        <v>69</v>
      </c>
      <c r="B81" s="64" t="s">
        <v>175</v>
      </c>
      <c r="C81" s="60" t="s">
        <v>176</v>
      </c>
      <c r="D81" s="64" t="s">
        <v>177</v>
      </c>
      <c r="E81" s="80">
        <v>100</v>
      </c>
      <c r="F81" s="55"/>
      <c r="G81" s="55"/>
      <c r="H81" s="21">
        <f t="shared" si="2"/>
        <v>0</v>
      </c>
      <c r="I81" s="22">
        <f t="shared" si="3"/>
        <v>0</v>
      </c>
    </row>
    <row r="82" spans="1:9" ht="78" x14ac:dyDescent="0.2">
      <c r="A82" s="55">
        <v>70</v>
      </c>
      <c r="B82" s="64" t="s">
        <v>178</v>
      </c>
      <c r="C82" s="60" t="s">
        <v>179</v>
      </c>
      <c r="D82" s="64" t="s">
        <v>100</v>
      </c>
      <c r="E82" s="80">
        <v>107</v>
      </c>
      <c r="F82" s="55"/>
      <c r="G82" s="55"/>
      <c r="H82" s="21">
        <f t="shared" si="2"/>
        <v>0</v>
      </c>
      <c r="I82" s="22">
        <f t="shared" si="3"/>
        <v>0</v>
      </c>
    </row>
    <row r="83" spans="1:9" ht="78" x14ac:dyDescent="0.2">
      <c r="A83" s="55">
        <v>71</v>
      </c>
      <c r="B83" s="64" t="s">
        <v>180</v>
      </c>
      <c r="C83" s="60" t="s">
        <v>181</v>
      </c>
      <c r="D83" s="64" t="s">
        <v>100</v>
      </c>
      <c r="E83" s="80">
        <v>6</v>
      </c>
      <c r="F83" s="55"/>
      <c r="G83" s="55"/>
      <c r="H83" s="21">
        <f t="shared" si="2"/>
        <v>0</v>
      </c>
      <c r="I83" s="22">
        <f t="shared" si="3"/>
        <v>0</v>
      </c>
    </row>
    <row r="84" spans="1:9" ht="52" x14ac:dyDescent="0.2">
      <c r="A84" s="55">
        <v>72</v>
      </c>
      <c r="B84" s="64" t="s">
        <v>182</v>
      </c>
      <c r="C84" s="60" t="s">
        <v>183</v>
      </c>
      <c r="D84" s="64" t="s">
        <v>100</v>
      </c>
      <c r="E84" s="80">
        <v>100</v>
      </c>
      <c r="F84" s="55"/>
      <c r="G84" s="55"/>
      <c r="H84" s="21">
        <f t="shared" si="2"/>
        <v>0</v>
      </c>
      <c r="I84" s="22">
        <f t="shared" si="3"/>
        <v>0</v>
      </c>
    </row>
    <row r="85" spans="1:9" ht="39" x14ac:dyDescent="0.2">
      <c r="A85" s="55">
        <v>73</v>
      </c>
      <c r="B85" s="64" t="s">
        <v>184</v>
      </c>
      <c r="C85" s="60" t="s">
        <v>185</v>
      </c>
      <c r="D85" s="64" t="s">
        <v>100</v>
      </c>
      <c r="E85" s="80">
        <v>194</v>
      </c>
      <c r="F85" s="55"/>
      <c r="G85" s="55"/>
      <c r="H85" s="21">
        <f t="shared" si="2"/>
        <v>0</v>
      </c>
      <c r="I85" s="22">
        <f t="shared" si="3"/>
        <v>0</v>
      </c>
    </row>
    <row r="86" spans="1:9" ht="52" x14ac:dyDescent="0.2">
      <c r="A86" s="55">
        <v>74</v>
      </c>
      <c r="B86" s="64" t="s">
        <v>186</v>
      </c>
      <c r="C86" s="60" t="s">
        <v>187</v>
      </c>
      <c r="D86" s="64" t="s">
        <v>100</v>
      </c>
      <c r="E86" s="80">
        <v>700</v>
      </c>
      <c r="F86" s="55"/>
      <c r="G86" s="55"/>
      <c r="H86" s="21">
        <f t="shared" si="2"/>
        <v>0</v>
      </c>
      <c r="I86" s="22">
        <f t="shared" si="3"/>
        <v>0</v>
      </c>
    </row>
    <row r="87" spans="1:9" ht="39" x14ac:dyDescent="0.2">
      <c r="A87" s="55">
        <v>75</v>
      </c>
      <c r="B87" s="64" t="s">
        <v>188</v>
      </c>
      <c r="C87" s="60" t="s">
        <v>189</v>
      </c>
      <c r="D87" s="64" t="s">
        <v>100</v>
      </c>
      <c r="E87" s="80">
        <v>2800</v>
      </c>
      <c r="F87" s="55"/>
      <c r="G87" s="55"/>
      <c r="H87" s="21">
        <f t="shared" si="2"/>
        <v>0</v>
      </c>
      <c r="I87" s="22">
        <f t="shared" si="3"/>
        <v>0</v>
      </c>
    </row>
    <row r="88" spans="1:9" ht="39" x14ac:dyDescent="0.2">
      <c r="A88" s="55">
        <v>76</v>
      </c>
      <c r="B88" s="64" t="s">
        <v>190</v>
      </c>
      <c r="C88" s="60" t="s">
        <v>191</v>
      </c>
      <c r="D88" s="64" t="s">
        <v>100</v>
      </c>
      <c r="E88" s="80">
        <v>20</v>
      </c>
      <c r="F88" s="55"/>
      <c r="G88" s="55"/>
      <c r="H88" s="21">
        <f t="shared" si="2"/>
        <v>0</v>
      </c>
      <c r="I88" s="22">
        <f t="shared" si="3"/>
        <v>0</v>
      </c>
    </row>
    <row r="89" spans="1:9" ht="39" x14ac:dyDescent="0.2">
      <c r="A89" s="55">
        <v>77</v>
      </c>
      <c r="B89" s="64" t="s">
        <v>192</v>
      </c>
      <c r="C89" s="60" t="s">
        <v>193</v>
      </c>
      <c r="D89" s="64" t="s">
        <v>41</v>
      </c>
      <c r="E89" s="80">
        <v>1</v>
      </c>
      <c r="F89" s="55"/>
      <c r="G89" s="55"/>
      <c r="H89" s="21">
        <f t="shared" si="2"/>
        <v>0</v>
      </c>
      <c r="I89" s="22">
        <f t="shared" si="3"/>
        <v>0</v>
      </c>
    </row>
    <row r="90" spans="1:9" ht="39" x14ac:dyDescent="0.2">
      <c r="A90" s="55">
        <v>78</v>
      </c>
      <c r="B90" s="64" t="s">
        <v>194</v>
      </c>
      <c r="C90" s="60" t="s">
        <v>195</v>
      </c>
      <c r="D90" s="64" t="s">
        <v>100</v>
      </c>
      <c r="E90" s="80">
        <v>1</v>
      </c>
      <c r="F90" s="55"/>
      <c r="G90" s="55"/>
      <c r="H90" s="21">
        <f t="shared" si="2"/>
        <v>0</v>
      </c>
      <c r="I90" s="22">
        <f t="shared" si="3"/>
        <v>0</v>
      </c>
    </row>
    <row r="91" spans="1:9" ht="39" x14ac:dyDescent="0.2">
      <c r="A91" s="55">
        <v>79</v>
      </c>
      <c r="B91" s="64" t="s">
        <v>196</v>
      </c>
      <c r="C91" s="60" t="s">
        <v>197</v>
      </c>
      <c r="D91" s="64" t="s">
        <v>100</v>
      </c>
      <c r="E91" s="80">
        <v>1</v>
      </c>
      <c r="F91" s="55"/>
      <c r="G91" s="55"/>
      <c r="H91" s="21">
        <f t="shared" si="2"/>
        <v>0</v>
      </c>
      <c r="I91" s="22">
        <f t="shared" si="3"/>
        <v>0</v>
      </c>
    </row>
    <row r="92" spans="1:9" ht="65" x14ac:dyDescent="0.2">
      <c r="A92" s="55">
        <v>80</v>
      </c>
      <c r="B92" s="64" t="s">
        <v>115</v>
      </c>
      <c r="C92" s="60" t="s">
        <v>116</v>
      </c>
      <c r="D92" s="64" t="s">
        <v>100</v>
      </c>
      <c r="E92" s="80">
        <v>1</v>
      </c>
      <c r="F92" s="55"/>
      <c r="G92" s="55"/>
      <c r="H92" s="21">
        <f t="shared" si="2"/>
        <v>0</v>
      </c>
      <c r="I92" s="22">
        <f t="shared" si="3"/>
        <v>0</v>
      </c>
    </row>
    <row r="93" spans="1:9" ht="52" x14ac:dyDescent="0.2">
      <c r="A93" s="55">
        <v>81</v>
      </c>
      <c r="B93" s="64" t="s">
        <v>117</v>
      </c>
      <c r="C93" s="60" t="s">
        <v>118</v>
      </c>
      <c r="D93" s="64" t="s">
        <v>100</v>
      </c>
      <c r="E93" s="80">
        <v>1</v>
      </c>
      <c r="F93" s="55"/>
      <c r="G93" s="55"/>
      <c r="H93" s="21">
        <f t="shared" si="2"/>
        <v>0</v>
      </c>
      <c r="I93" s="22">
        <f t="shared" si="3"/>
        <v>0</v>
      </c>
    </row>
    <row r="94" spans="1:9" ht="52" x14ac:dyDescent="0.2">
      <c r="A94" s="55">
        <v>82</v>
      </c>
      <c r="B94" s="64" t="s">
        <v>198</v>
      </c>
      <c r="C94" s="60" t="s">
        <v>199</v>
      </c>
      <c r="D94" s="64" t="s">
        <v>100</v>
      </c>
      <c r="E94" s="80">
        <v>1</v>
      </c>
      <c r="F94" s="55"/>
      <c r="G94" s="55"/>
      <c r="H94" s="21">
        <f t="shared" si="2"/>
        <v>0</v>
      </c>
      <c r="I94" s="22">
        <f t="shared" si="3"/>
        <v>0</v>
      </c>
    </row>
    <row r="95" spans="1:9" ht="65" x14ac:dyDescent="0.2">
      <c r="A95" s="55">
        <v>83</v>
      </c>
      <c r="B95" s="64" t="s">
        <v>200</v>
      </c>
      <c r="C95" s="60" t="s">
        <v>201</v>
      </c>
      <c r="D95" s="64" t="s">
        <v>100</v>
      </c>
      <c r="E95" s="80">
        <v>2</v>
      </c>
      <c r="F95" s="55"/>
      <c r="G95" s="55"/>
      <c r="H95" s="21">
        <f t="shared" si="2"/>
        <v>0</v>
      </c>
      <c r="I95" s="22">
        <f t="shared" si="3"/>
        <v>0</v>
      </c>
    </row>
    <row r="96" spans="1:9" ht="39" x14ac:dyDescent="0.2">
      <c r="A96" s="55">
        <v>84</v>
      </c>
      <c r="B96" s="64" t="s">
        <v>202</v>
      </c>
      <c r="C96" s="60" t="s">
        <v>203</v>
      </c>
      <c r="D96" s="64" t="s">
        <v>100</v>
      </c>
      <c r="E96" s="80">
        <v>600</v>
      </c>
      <c r="F96" s="55"/>
      <c r="G96" s="55"/>
      <c r="H96" s="21">
        <f t="shared" si="2"/>
        <v>0</v>
      </c>
      <c r="I96" s="22">
        <f t="shared" si="3"/>
        <v>0</v>
      </c>
    </row>
    <row r="97" spans="1:9" ht="39" x14ac:dyDescent="0.2">
      <c r="A97" s="55">
        <v>85</v>
      </c>
      <c r="B97" s="64" t="s">
        <v>204</v>
      </c>
      <c r="C97" s="60" t="s">
        <v>205</v>
      </c>
      <c r="D97" s="64" t="s">
        <v>100</v>
      </c>
      <c r="E97" s="80">
        <v>400</v>
      </c>
      <c r="F97" s="55"/>
      <c r="G97" s="55"/>
      <c r="H97" s="21">
        <f t="shared" si="2"/>
        <v>0</v>
      </c>
      <c r="I97" s="22">
        <f t="shared" si="3"/>
        <v>0</v>
      </c>
    </row>
    <row r="98" spans="1:9" ht="65" x14ac:dyDescent="0.2">
      <c r="A98" s="55">
        <v>86</v>
      </c>
      <c r="B98" s="64" t="s">
        <v>206</v>
      </c>
      <c r="C98" s="60" t="s">
        <v>207</v>
      </c>
      <c r="D98" s="64" t="s">
        <v>208</v>
      </c>
      <c r="E98" s="80">
        <v>24</v>
      </c>
      <c r="F98" s="55"/>
      <c r="G98" s="55"/>
      <c r="H98" s="21">
        <f t="shared" si="2"/>
        <v>0</v>
      </c>
      <c r="I98" s="22">
        <f t="shared" si="3"/>
        <v>0</v>
      </c>
    </row>
    <row r="99" spans="1:9" ht="78" x14ac:dyDescent="0.2">
      <c r="A99" s="55">
        <v>87</v>
      </c>
      <c r="B99" s="64" t="s">
        <v>209</v>
      </c>
      <c r="C99" s="60" t="s">
        <v>210</v>
      </c>
      <c r="D99" s="64" t="s">
        <v>58</v>
      </c>
      <c r="E99" s="80">
        <v>2</v>
      </c>
      <c r="F99" s="55"/>
      <c r="G99" s="55"/>
      <c r="H99" s="21">
        <f t="shared" si="2"/>
        <v>0</v>
      </c>
      <c r="I99" s="22">
        <f t="shared" si="3"/>
        <v>0</v>
      </c>
    </row>
    <row r="100" spans="1:9" x14ac:dyDescent="0.2">
      <c r="A100" s="66" t="s">
        <v>211</v>
      </c>
      <c r="B100" s="66"/>
      <c r="C100" s="66"/>
      <c r="D100" s="66"/>
      <c r="E100" s="66"/>
      <c r="F100" s="66"/>
      <c r="G100" s="66"/>
      <c r="H100" s="66"/>
      <c r="I100" s="67"/>
    </row>
    <row r="101" spans="1:9" ht="39" x14ac:dyDescent="0.2">
      <c r="A101" s="55">
        <v>88</v>
      </c>
      <c r="B101" s="84" t="s">
        <v>212</v>
      </c>
      <c r="C101" s="60" t="s">
        <v>213</v>
      </c>
      <c r="D101" s="64" t="s">
        <v>100</v>
      </c>
      <c r="E101" s="80">
        <v>20</v>
      </c>
      <c r="F101" s="55"/>
      <c r="G101" s="55"/>
      <c r="H101" s="21">
        <f t="shared" si="2"/>
        <v>0</v>
      </c>
      <c r="I101" s="22">
        <f t="shared" si="3"/>
        <v>0</v>
      </c>
    </row>
    <row r="102" spans="1:9" ht="65" x14ac:dyDescent="0.2">
      <c r="A102" s="55">
        <v>89</v>
      </c>
      <c r="B102" s="64" t="s">
        <v>214</v>
      </c>
      <c r="C102" s="60" t="s">
        <v>215</v>
      </c>
      <c r="D102" s="64" t="s">
        <v>20</v>
      </c>
      <c r="E102" s="80">
        <v>20</v>
      </c>
      <c r="F102" s="55"/>
      <c r="G102" s="55"/>
      <c r="H102" s="21">
        <f t="shared" si="2"/>
        <v>0</v>
      </c>
      <c r="I102" s="22">
        <f t="shared" si="3"/>
        <v>0</v>
      </c>
    </row>
    <row r="103" spans="1:9" ht="39" x14ac:dyDescent="0.2">
      <c r="A103" s="55">
        <v>90</v>
      </c>
      <c r="B103" s="64" t="s">
        <v>216</v>
      </c>
      <c r="C103" s="60" t="s">
        <v>217</v>
      </c>
      <c r="D103" s="64" t="s">
        <v>100</v>
      </c>
      <c r="E103" s="80">
        <v>1</v>
      </c>
      <c r="F103" s="55"/>
      <c r="G103" s="55"/>
      <c r="H103" s="21">
        <f t="shared" si="2"/>
        <v>0</v>
      </c>
      <c r="I103" s="22">
        <f t="shared" si="3"/>
        <v>0</v>
      </c>
    </row>
    <row r="104" spans="1:9" ht="130" x14ac:dyDescent="0.2">
      <c r="A104" s="55">
        <v>91</v>
      </c>
      <c r="B104" s="64" t="s">
        <v>218</v>
      </c>
      <c r="C104" s="60" t="s">
        <v>219</v>
      </c>
      <c r="D104" s="64" t="s">
        <v>100</v>
      </c>
      <c r="E104" s="80">
        <v>1</v>
      </c>
      <c r="F104" s="55"/>
      <c r="G104" s="55"/>
      <c r="H104" s="21">
        <f t="shared" si="2"/>
        <v>0</v>
      </c>
      <c r="I104" s="22">
        <f t="shared" si="3"/>
        <v>0</v>
      </c>
    </row>
    <row r="105" spans="1:9" ht="52" x14ac:dyDescent="0.2">
      <c r="A105" s="55">
        <v>92</v>
      </c>
      <c r="B105" s="64" t="s">
        <v>198</v>
      </c>
      <c r="C105" s="60" t="s">
        <v>199</v>
      </c>
      <c r="D105" s="64" t="s">
        <v>100</v>
      </c>
      <c r="E105" s="80">
        <v>1</v>
      </c>
      <c r="F105" s="55"/>
      <c r="G105" s="55"/>
      <c r="H105" s="21">
        <f t="shared" si="2"/>
        <v>0</v>
      </c>
      <c r="I105" s="22">
        <f t="shared" si="3"/>
        <v>0</v>
      </c>
    </row>
    <row r="106" spans="1:9" ht="52" x14ac:dyDescent="0.2">
      <c r="A106" s="55">
        <v>93</v>
      </c>
      <c r="B106" s="64" t="s">
        <v>220</v>
      </c>
      <c r="C106" s="60" t="s">
        <v>221</v>
      </c>
      <c r="D106" s="64" t="s">
        <v>100</v>
      </c>
      <c r="E106" s="80">
        <v>1</v>
      </c>
      <c r="F106" s="55"/>
      <c r="G106" s="55"/>
      <c r="H106" s="21">
        <f t="shared" si="2"/>
        <v>0</v>
      </c>
      <c r="I106" s="22">
        <f t="shared" si="3"/>
        <v>0</v>
      </c>
    </row>
    <row r="107" spans="1:9" ht="65" x14ac:dyDescent="0.2">
      <c r="A107" s="55">
        <v>94</v>
      </c>
      <c r="B107" s="64" t="s">
        <v>200</v>
      </c>
      <c r="C107" s="60" t="s">
        <v>201</v>
      </c>
      <c r="D107" s="64" t="s">
        <v>100</v>
      </c>
      <c r="E107" s="80">
        <v>1</v>
      </c>
      <c r="F107" s="55"/>
      <c r="G107" s="55"/>
      <c r="H107" s="21">
        <f t="shared" si="2"/>
        <v>0</v>
      </c>
      <c r="I107" s="22">
        <f t="shared" si="3"/>
        <v>0</v>
      </c>
    </row>
    <row r="108" spans="1:9" ht="78" x14ac:dyDescent="0.2">
      <c r="A108" s="55">
        <v>95</v>
      </c>
      <c r="B108" s="64" t="s">
        <v>222</v>
      </c>
      <c r="C108" s="60" t="s">
        <v>223</v>
      </c>
      <c r="D108" s="64" t="s">
        <v>100</v>
      </c>
      <c r="E108" s="80">
        <v>1</v>
      </c>
      <c r="F108" s="55"/>
      <c r="G108" s="55"/>
      <c r="H108" s="21">
        <f t="shared" si="2"/>
        <v>0</v>
      </c>
      <c r="I108" s="22">
        <f t="shared" si="3"/>
        <v>0</v>
      </c>
    </row>
    <row r="109" spans="1:9" ht="65" x14ac:dyDescent="0.2">
      <c r="A109" s="55">
        <v>96</v>
      </c>
      <c r="B109" s="64" t="s">
        <v>224</v>
      </c>
      <c r="C109" s="60" t="s">
        <v>225</v>
      </c>
      <c r="D109" s="64" t="s">
        <v>100</v>
      </c>
      <c r="E109" s="80">
        <v>1</v>
      </c>
      <c r="F109" s="55"/>
      <c r="G109" s="55"/>
      <c r="H109" s="21">
        <f t="shared" si="2"/>
        <v>0</v>
      </c>
      <c r="I109" s="22">
        <f t="shared" si="3"/>
        <v>0</v>
      </c>
    </row>
    <row r="110" spans="1:9" ht="117" x14ac:dyDescent="0.2">
      <c r="A110" s="55">
        <v>97</v>
      </c>
      <c r="B110" s="64" t="s">
        <v>226</v>
      </c>
      <c r="C110" s="60" t="s">
        <v>227</v>
      </c>
      <c r="D110" s="64" t="s">
        <v>100</v>
      </c>
      <c r="E110" s="80">
        <v>1</v>
      </c>
      <c r="F110" s="55"/>
      <c r="G110" s="55"/>
      <c r="H110" s="21">
        <f t="shared" si="2"/>
        <v>0</v>
      </c>
      <c r="I110" s="22">
        <f t="shared" si="3"/>
        <v>0</v>
      </c>
    </row>
    <row r="111" spans="1:9" ht="130" x14ac:dyDescent="0.2">
      <c r="A111" s="55">
        <v>98</v>
      </c>
      <c r="B111" s="64" t="s">
        <v>228</v>
      </c>
      <c r="C111" s="60" t="s">
        <v>229</v>
      </c>
      <c r="D111" s="64" t="s">
        <v>84</v>
      </c>
      <c r="E111" s="80">
        <v>4</v>
      </c>
      <c r="F111" s="55"/>
      <c r="G111" s="55"/>
      <c r="H111" s="21">
        <f t="shared" si="2"/>
        <v>0</v>
      </c>
      <c r="I111" s="22">
        <f t="shared" si="3"/>
        <v>0</v>
      </c>
    </row>
    <row r="112" spans="1:9" ht="39" x14ac:dyDescent="0.2">
      <c r="A112" s="55">
        <v>99</v>
      </c>
      <c r="B112" s="64" t="s">
        <v>230</v>
      </c>
      <c r="C112" s="60" t="s">
        <v>231</v>
      </c>
      <c r="D112" s="64" t="s">
        <v>41</v>
      </c>
      <c r="E112" s="80">
        <v>1</v>
      </c>
      <c r="F112" s="55"/>
      <c r="G112" s="55"/>
      <c r="H112" s="21">
        <f t="shared" si="2"/>
        <v>0</v>
      </c>
      <c r="I112" s="22">
        <f t="shared" si="3"/>
        <v>0</v>
      </c>
    </row>
    <row r="113" spans="1:12" ht="39" x14ac:dyDescent="0.2">
      <c r="A113" s="55">
        <v>100</v>
      </c>
      <c r="B113" s="64" t="s">
        <v>232</v>
      </c>
      <c r="C113" s="60" t="s">
        <v>233</v>
      </c>
      <c r="D113" s="64" t="s">
        <v>20</v>
      </c>
      <c r="E113" s="80">
        <v>2000</v>
      </c>
      <c r="F113" s="55"/>
      <c r="G113" s="55"/>
      <c r="H113" s="21">
        <f t="shared" si="2"/>
        <v>0</v>
      </c>
      <c r="I113" s="22">
        <f t="shared" si="3"/>
        <v>0</v>
      </c>
    </row>
    <row r="114" spans="1:12" ht="52" x14ac:dyDescent="0.2">
      <c r="A114" s="55">
        <v>101</v>
      </c>
      <c r="B114" s="64" t="s">
        <v>234</v>
      </c>
      <c r="C114" s="60" t="s">
        <v>235</v>
      </c>
      <c r="D114" s="64" t="s">
        <v>100</v>
      </c>
      <c r="E114" s="80">
        <v>2</v>
      </c>
      <c r="F114" s="55"/>
      <c r="G114" s="55"/>
      <c r="H114" s="21">
        <f t="shared" si="2"/>
        <v>0</v>
      </c>
      <c r="I114" s="22">
        <f t="shared" si="3"/>
        <v>0</v>
      </c>
    </row>
    <row r="115" spans="1:12" ht="91" x14ac:dyDescent="0.2">
      <c r="A115" s="55">
        <v>102</v>
      </c>
      <c r="B115" s="64" t="s">
        <v>236</v>
      </c>
      <c r="C115" s="60" t="s">
        <v>237</v>
      </c>
      <c r="D115" s="64" t="s">
        <v>44</v>
      </c>
      <c r="E115" s="80">
        <v>1</v>
      </c>
      <c r="F115" s="55"/>
      <c r="G115" s="55"/>
      <c r="H115" s="21">
        <f t="shared" si="2"/>
        <v>0</v>
      </c>
      <c r="I115" s="22">
        <f t="shared" si="3"/>
        <v>0</v>
      </c>
    </row>
    <row r="116" spans="1:12" ht="39" x14ac:dyDescent="0.2">
      <c r="A116" s="55">
        <v>103</v>
      </c>
      <c r="B116" s="64" t="s">
        <v>238</v>
      </c>
      <c r="C116" s="60" t="s">
        <v>239</v>
      </c>
      <c r="D116" s="64" t="s">
        <v>240</v>
      </c>
      <c r="E116" s="80">
        <v>2</v>
      </c>
      <c r="F116" s="55"/>
      <c r="G116" s="55"/>
      <c r="H116" s="21">
        <f t="shared" si="2"/>
        <v>0</v>
      </c>
      <c r="I116" s="22">
        <f t="shared" si="3"/>
        <v>0</v>
      </c>
    </row>
    <row r="117" spans="1:12" ht="104" x14ac:dyDescent="0.2">
      <c r="A117" s="55">
        <v>104</v>
      </c>
      <c r="B117" s="64" t="s">
        <v>241</v>
      </c>
      <c r="C117" s="60" t="s">
        <v>242</v>
      </c>
      <c r="D117" s="64" t="s">
        <v>44</v>
      </c>
      <c r="E117" s="80">
        <v>1</v>
      </c>
      <c r="F117" s="55"/>
      <c r="G117" s="55"/>
      <c r="H117" s="21">
        <f t="shared" si="2"/>
        <v>0</v>
      </c>
      <c r="I117" s="22">
        <f t="shared" si="3"/>
        <v>0</v>
      </c>
    </row>
    <row r="118" spans="1:12" ht="272" x14ac:dyDescent="0.2">
      <c r="A118" s="55">
        <v>105</v>
      </c>
      <c r="B118" s="64" t="s">
        <v>243</v>
      </c>
      <c r="C118" s="60" t="s">
        <v>244</v>
      </c>
      <c r="D118" s="64" t="s">
        <v>245</v>
      </c>
      <c r="E118" s="80">
        <v>1</v>
      </c>
      <c r="F118" s="55"/>
      <c r="G118" s="55"/>
      <c r="H118" s="21">
        <f t="shared" si="2"/>
        <v>0</v>
      </c>
      <c r="I118" s="22">
        <f t="shared" si="3"/>
        <v>0</v>
      </c>
    </row>
    <row r="119" spans="1:12" ht="117" x14ac:dyDescent="0.2">
      <c r="A119" s="55">
        <v>106</v>
      </c>
      <c r="B119" s="64" t="s">
        <v>241</v>
      </c>
      <c r="C119" s="60" t="s">
        <v>246</v>
      </c>
      <c r="D119" s="64" t="s">
        <v>44</v>
      </c>
      <c r="E119" s="80">
        <v>5</v>
      </c>
      <c r="F119" s="55"/>
      <c r="G119" s="55"/>
      <c r="H119" s="21">
        <f t="shared" si="2"/>
        <v>0</v>
      </c>
      <c r="I119" s="22">
        <f t="shared" si="3"/>
        <v>0</v>
      </c>
    </row>
    <row r="120" spans="1:12" ht="104" x14ac:dyDescent="0.2">
      <c r="A120" s="55">
        <v>107</v>
      </c>
      <c r="B120" s="64" t="s">
        <v>247</v>
      </c>
      <c r="C120" s="60" t="s">
        <v>248</v>
      </c>
      <c r="D120" s="64" t="s">
        <v>58</v>
      </c>
      <c r="E120" s="80">
        <v>1</v>
      </c>
      <c r="F120" s="55"/>
      <c r="G120" s="55"/>
      <c r="H120" s="21">
        <f t="shared" si="2"/>
        <v>0</v>
      </c>
      <c r="I120" s="22">
        <f t="shared" si="3"/>
        <v>0</v>
      </c>
    </row>
    <row r="121" spans="1:12" ht="104" x14ac:dyDescent="0.2">
      <c r="A121" s="55">
        <v>108</v>
      </c>
      <c r="B121" s="64" t="s">
        <v>249</v>
      </c>
      <c r="C121" s="60" t="s">
        <v>250</v>
      </c>
      <c r="D121" s="64" t="s">
        <v>58</v>
      </c>
      <c r="E121" s="80">
        <v>1</v>
      </c>
      <c r="F121" s="55"/>
      <c r="G121" s="55"/>
      <c r="H121" s="21">
        <f t="shared" si="2"/>
        <v>0</v>
      </c>
      <c r="I121" s="22">
        <f t="shared" si="3"/>
        <v>0</v>
      </c>
    </row>
    <row r="122" spans="1:12" ht="117" x14ac:dyDescent="0.2">
      <c r="A122" s="55">
        <v>109</v>
      </c>
      <c r="B122" s="64" t="s">
        <v>251</v>
      </c>
      <c r="C122" s="60" t="s">
        <v>252</v>
      </c>
      <c r="D122" s="64" t="s">
        <v>58</v>
      </c>
      <c r="E122" s="80">
        <v>8</v>
      </c>
      <c r="F122" s="55"/>
      <c r="G122" s="55"/>
      <c r="H122" s="21">
        <f t="shared" si="2"/>
        <v>0</v>
      </c>
      <c r="I122" s="22">
        <f t="shared" si="3"/>
        <v>0</v>
      </c>
    </row>
    <row r="123" spans="1:12" ht="65" x14ac:dyDescent="0.2">
      <c r="A123" s="55">
        <v>110</v>
      </c>
      <c r="B123" s="64" t="s">
        <v>206</v>
      </c>
      <c r="C123" s="60" t="s">
        <v>253</v>
      </c>
      <c r="D123" s="64" t="s">
        <v>84</v>
      </c>
      <c r="E123" s="80">
        <v>20</v>
      </c>
      <c r="F123" s="55"/>
      <c r="G123" s="55"/>
      <c r="H123" s="21">
        <f t="shared" si="2"/>
        <v>0</v>
      </c>
      <c r="I123" s="22">
        <f t="shared" si="3"/>
        <v>0</v>
      </c>
    </row>
    <row r="124" spans="1:12" ht="104" x14ac:dyDescent="0.2">
      <c r="A124" s="55">
        <v>111</v>
      </c>
      <c r="B124" s="64" t="s">
        <v>254</v>
      </c>
      <c r="C124" s="60" t="s">
        <v>255</v>
      </c>
      <c r="D124" s="64" t="s">
        <v>84</v>
      </c>
      <c r="E124" s="80">
        <v>8</v>
      </c>
      <c r="F124" s="55"/>
      <c r="G124" s="55"/>
      <c r="H124" s="21">
        <f t="shared" si="2"/>
        <v>0</v>
      </c>
      <c r="I124" s="22">
        <f t="shared" si="3"/>
        <v>0</v>
      </c>
    </row>
    <row r="125" spans="1:12" ht="52" x14ac:dyDescent="0.2">
      <c r="A125" s="55">
        <v>112</v>
      </c>
      <c r="B125" s="64" t="s">
        <v>256</v>
      </c>
      <c r="C125" s="60" t="s">
        <v>257</v>
      </c>
      <c r="D125" s="64" t="s">
        <v>41</v>
      </c>
      <c r="E125" s="80">
        <v>1</v>
      </c>
      <c r="F125" s="55"/>
      <c r="G125" s="55"/>
      <c r="H125" s="21">
        <f t="shared" si="2"/>
        <v>0</v>
      </c>
      <c r="I125" s="22">
        <f t="shared" si="3"/>
        <v>0</v>
      </c>
    </row>
    <row r="126" spans="1:12" ht="39" x14ac:dyDescent="0.2">
      <c r="A126" s="55">
        <v>113</v>
      </c>
      <c r="B126" s="64" t="s">
        <v>258</v>
      </c>
      <c r="C126" s="60" t="s">
        <v>259</v>
      </c>
      <c r="D126" s="64" t="s">
        <v>260</v>
      </c>
      <c r="E126" s="80">
        <v>2</v>
      </c>
      <c r="F126" s="55"/>
      <c r="G126" s="55"/>
      <c r="H126" s="21">
        <f t="shared" si="2"/>
        <v>0</v>
      </c>
      <c r="I126" s="22">
        <f t="shared" si="3"/>
        <v>0</v>
      </c>
    </row>
    <row r="127" spans="1:12" x14ac:dyDescent="0.2">
      <c r="A127" s="45"/>
      <c r="B127" s="46"/>
      <c r="C127" s="46"/>
      <c r="D127" s="46"/>
      <c r="E127" s="46"/>
      <c r="F127" s="46"/>
      <c r="G127" s="46"/>
      <c r="H127" s="46"/>
      <c r="I127" s="47"/>
    </row>
    <row r="128" spans="1:12" x14ac:dyDescent="0.2">
      <c r="A128" s="41" t="s">
        <v>17</v>
      </c>
      <c r="B128" s="41"/>
      <c r="C128" s="41"/>
      <c r="D128" s="41"/>
      <c r="E128" s="41"/>
      <c r="F128" s="41"/>
      <c r="G128" s="41"/>
      <c r="H128" s="41"/>
      <c r="I128" s="19">
        <f>SUM(I8:I126)</f>
        <v>0</v>
      </c>
      <c r="L128" s="20"/>
    </row>
    <row r="129" spans="1:12" x14ac:dyDescent="0.2">
      <c r="A129" s="26" t="s">
        <v>9</v>
      </c>
      <c r="B129" s="27"/>
      <c r="C129" s="27"/>
      <c r="D129" s="27"/>
      <c r="E129" s="27"/>
      <c r="F129" s="27"/>
      <c r="G129" s="27"/>
      <c r="H129" s="27"/>
      <c r="I129" s="28"/>
      <c r="L129" s="20"/>
    </row>
    <row r="130" spans="1:12" x14ac:dyDescent="0.2">
      <c r="A130" s="42" t="s">
        <v>13</v>
      </c>
      <c r="B130" s="43"/>
      <c r="C130" s="43"/>
      <c r="D130" s="43"/>
      <c r="E130" s="43"/>
      <c r="F130" s="43"/>
      <c r="G130" s="43"/>
      <c r="H130" s="43"/>
      <c r="I130" s="44"/>
      <c r="L130" s="20"/>
    </row>
    <row r="131" spans="1:12" x14ac:dyDescent="0.2">
      <c r="A131" s="42"/>
      <c r="B131" s="43"/>
      <c r="C131" s="43"/>
      <c r="D131" s="43"/>
      <c r="E131" s="43"/>
      <c r="F131" s="43"/>
      <c r="G131" s="43"/>
      <c r="H131" s="43"/>
      <c r="I131" s="44"/>
      <c r="L131" s="20"/>
    </row>
    <row r="132" spans="1:12" x14ac:dyDescent="0.2">
      <c r="A132" s="32" t="s">
        <v>8</v>
      </c>
      <c r="B132" s="33"/>
      <c r="C132" s="18"/>
      <c r="D132" s="18"/>
      <c r="E132" s="7"/>
      <c r="F132" s="7"/>
      <c r="G132" s="8"/>
      <c r="H132" s="9"/>
      <c r="I132" s="10"/>
    </row>
    <row r="133" spans="1:12" x14ac:dyDescent="0.2">
      <c r="A133" s="32" t="s">
        <v>10</v>
      </c>
      <c r="B133" s="33"/>
      <c r="C133" s="18"/>
      <c r="D133" s="18"/>
      <c r="E133" s="7"/>
      <c r="F133" s="7"/>
      <c r="G133" s="8"/>
      <c r="H133" s="9"/>
      <c r="I133" s="10"/>
    </row>
    <row r="134" spans="1:12" x14ac:dyDescent="0.2">
      <c r="A134" s="32" t="s">
        <v>11</v>
      </c>
      <c r="B134" s="33"/>
      <c r="C134" s="18"/>
      <c r="D134" s="18"/>
      <c r="E134" s="7"/>
      <c r="F134" s="7"/>
      <c r="G134" s="8"/>
      <c r="H134" s="9"/>
      <c r="I134" s="10"/>
    </row>
    <row r="135" spans="1:12" x14ac:dyDescent="0.2">
      <c r="A135" s="32" t="s">
        <v>12</v>
      </c>
      <c r="B135" s="33"/>
      <c r="C135" s="18"/>
      <c r="D135" s="18"/>
      <c r="E135" s="7"/>
      <c r="F135" s="7"/>
      <c r="G135" s="8"/>
      <c r="H135" s="9"/>
      <c r="I135" s="10"/>
    </row>
    <row r="136" spans="1:12" x14ac:dyDescent="0.2">
      <c r="A136" s="11"/>
      <c r="B136" s="7"/>
      <c r="C136" s="7"/>
      <c r="D136" s="7"/>
      <c r="E136" s="7"/>
      <c r="F136" s="7"/>
      <c r="G136" s="8"/>
      <c r="H136" s="9"/>
      <c r="I136" s="10"/>
    </row>
    <row r="137" spans="1:12" x14ac:dyDescent="0.2">
      <c r="A137" s="11"/>
      <c r="B137" s="7"/>
      <c r="C137" s="7"/>
      <c r="D137" s="7"/>
      <c r="E137" s="7"/>
      <c r="F137" s="7"/>
      <c r="G137" s="8"/>
      <c r="H137" s="9"/>
      <c r="I137" s="10"/>
    </row>
    <row r="138" spans="1:12" x14ac:dyDescent="0.2">
      <c r="A138" s="12"/>
      <c r="B138" s="13"/>
      <c r="C138" s="13"/>
      <c r="D138" s="13"/>
      <c r="E138" s="7"/>
      <c r="F138" s="7"/>
      <c r="G138" s="8"/>
      <c r="H138" s="9"/>
      <c r="I138" s="10"/>
    </row>
    <row r="139" spans="1:12" ht="17" x14ac:dyDescent="0.2">
      <c r="A139" s="14" t="s">
        <v>6</v>
      </c>
      <c r="B139" s="13"/>
      <c r="C139" s="13"/>
      <c r="D139" s="13"/>
      <c r="E139" s="7"/>
      <c r="F139" s="7"/>
      <c r="G139" s="8"/>
      <c r="H139" s="9"/>
      <c r="I139" s="10"/>
    </row>
    <row r="140" spans="1:12" x14ac:dyDescent="0.2">
      <c r="A140" s="15"/>
      <c r="B140" s="16"/>
      <c r="C140" s="16"/>
      <c r="D140" s="16"/>
      <c r="E140" s="7"/>
      <c r="F140" s="7"/>
      <c r="G140" s="8"/>
      <c r="H140" s="9"/>
      <c r="I140" s="10"/>
    </row>
    <row r="141" spans="1:12" ht="29" customHeight="1" x14ac:dyDescent="0.2">
      <c r="A141" s="34" t="s">
        <v>14</v>
      </c>
      <c r="B141" s="24"/>
      <c r="C141" s="24"/>
      <c r="D141" s="24"/>
      <c r="E141" s="24"/>
      <c r="F141" s="24"/>
      <c r="G141" s="24"/>
      <c r="H141" s="24"/>
      <c r="I141" s="25"/>
    </row>
    <row r="142" spans="1:12" ht="30" customHeight="1" x14ac:dyDescent="0.2">
      <c r="A142" s="23" t="s">
        <v>15</v>
      </c>
      <c r="B142" s="24"/>
      <c r="C142" s="24"/>
      <c r="D142" s="24"/>
      <c r="E142" s="24"/>
      <c r="F142" s="24"/>
      <c r="G142" s="24"/>
      <c r="H142" s="24"/>
      <c r="I142" s="25"/>
    </row>
    <row r="143" spans="1:12" ht="29" customHeight="1" x14ac:dyDescent="0.2">
      <c r="A143" s="23" t="s">
        <v>16</v>
      </c>
      <c r="B143" s="24"/>
      <c r="C143" s="24"/>
      <c r="D143" s="24"/>
      <c r="E143" s="24"/>
      <c r="F143" s="24"/>
      <c r="G143" s="24"/>
      <c r="H143" s="24"/>
      <c r="I143" s="25"/>
    </row>
    <row r="144" spans="1:12" ht="63" customHeight="1" x14ac:dyDescent="0.2">
      <c r="A144" s="34" t="s">
        <v>7</v>
      </c>
      <c r="B144" s="24"/>
      <c r="C144" s="24"/>
      <c r="D144" s="24"/>
      <c r="E144" s="24"/>
      <c r="F144" s="24"/>
      <c r="G144" s="24"/>
      <c r="H144" s="24"/>
      <c r="I144" s="25"/>
    </row>
    <row r="145" spans="1:9" ht="90" customHeight="1" x14ac:dyDescent="0.2">
      <c r="A145" s="29" t="s">
        <v>18</v>
      </c>
      <c r="B145" s="30"/>
      <c r="C145" s="30"/>
      <c r="D145" s="30"/>
      <c r="E145" s="30"/>
      <c r="F145" s="30"/>
      <c r="G145" s="30"/>
      <c r="H145" s="30"/>
      <c r="I145" s="31"/>
    </row>
  </sheetData>
  <mergeCells count="32">
    <mergeCell ref="A41:I41"/>
    <mergeCell ref="A73:I73"/>
    <mergeCell ref="A100:I100"/>
    <mergeCell ref="F21:F22"/>
    <mergeCell ref="G21:G22"/>
    <mergeCell ref="H21:H22"/>
    <mergeCell ref="I21:I22"/>
    <mergeCell ref="A23:I23"/>
    <mergeCell ref="C1:I3"/>
    <mergeCell ref="A128:H128"/>
    <mergeCell ref="A130:I131"/>
    <mergeCell ref="A141:I141"/>
    <mergeCell ref="A127:I127"/>
    <mergeCell ref="B4:I4"/>
    <mergeCell ref="A5:I5"/>
    <mergeCell ref="A6:I6"/>
    <mergeCell ref="A8:I8"/>
    <mergeCell ref="A20:I20"/>
    <mergeCell ref="A21:A22"/>
    <mergeCell ref="B21:B22"/>
    <mergeCell ref="C21:C22"/>
    <mergeCell ref="D21:D22"/>
    <mergeCell ref="E21:E22"/>
    <mergeCell ref="A142:I142"/>
    <mergeCell ref="A143:I143"/>
    <mergeCell ref="A129:I129"/>
    <mergeCell ref="A145:I145"/>
    <mergeCell ref="A132:B132"/>
    <mergeCell ref="A133:B133"/>
    <mergeCell ref="A134:B134"/>
    <mergeCell ref="A135:B135"/>
    <mergeCell ref="A144:I144"/>
  </mergeCells>
  <pageMargins left="0.7" right="0.7" top="0.75" bottom="0.75" header="0.3" footer="0.3"/>
  <pageSetup scale="38"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Sonia Carolina Moreno Perdomo</cp:lastModifiedBy>
  <dcterms:created xsi:type="dcterms:W3CDTF">2025-09-25T19:18:15Z</dcterms:created>
  <dcterms:modified xsi:type="dcterms:W3CDTF">2026-10-22T00:50:06Z</dcterms:modified>
</cp:coreProperties>
</file>