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Ing Paulo Arrieta\Documents\Documentos Alcaldia de Neiva\proyecto I.E Ciudad Jardin\Interventoria Ciudad Jardin\"/>
    </mc:Choice>
  </mc:AlternateContent>
  <xr:revisionPtr revIDLastSave="0" documentId="13_ncr:1_{D2F1798D-D92D-4585-8A95-0608605EF61E}" xr6:coauthVersionLast="47" xr6:coauthVersionMax="47" xr10:uidLastSave="{00000000-0000-0000-0000-000000000000}"/>
  <bookViews>
    <workbookView xWindow="-120" yWindow="-120" windowWidth="20730" windowHeight="11040" xr2:uid="{65BC8CF9-97D4-4ADD-966B-BCAB1F996E34}"/>
  </bookViews>
  <sheets>
    <sheet name="FORMULARIO 1 - DETALLADO" sheetId="3" r:id="rId1"/>
    <sheet name="FORMULARIO1 - GLOBAL" sheetId="4" r:id="rId2"/>
    <sheet name="FM1" sheetId="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s>
  <definedNames>
    <definedName name="\0" localSheetId="2">#REF!</definedName>
    <definedName name="\0">#REF!</definedName>
    <definedName name="\00">#REF!</definedName>
    <definedName name="\1">#REF!</definedName>
    <definedName name="\a">#REF!</definedName>
    <definedName name="\AA">[1]LIQUIDACION!#REF!</definedName>
    <definedName name="\b">[2]STRSUMM0!#REF!</definedName>
    <definedName name="\bb">[2]STRSUMM0!#REF!</definedName>
    <definedName name="\c">#REF!</definedName>
    <definedName name="\D" localSheetId="2">'[3]MOD-DEV.XLS'!#REF!</definedName>
    <definedName name="\D">'[4]MOD-DEV.XLS'!#REF!</definedName>
    <definedName name="\E" localSheetId="2">#REF!</definedName>
    <definedName name="\E">#REF!</definedName>
    <definedName name="\EE" localSheetId="2">#REF!</definedName>
    <definedName name="\EE">#REF!</definedName>
    <definedName name="\G" localSheetId="2">#REF!</definedName>
    <definedName name="\G">#REF!</definedName>
    <definedName name="\i">#REF!</definedName>
    <definedName name="\k">'[5]7422CW00'!#REF!</definedName>
    <definedName name="\l">[6]STRSUMM0!#REF!</definedName>
    <definedName name="\M" localSheetId="2">#REF!</definedName>
    <definedName name="\M">#REF!</definedName>
    <definedName name="\ñ" localSheetId="2">'[7]7422CW00'!#REF!</definedName>
    <definedName name="\ñ">'[7]7422CW00'!#REF!</definedName>
    <definedName name="\P" localSheetId="2">#REF!</definedName>
    <definedName name="\P">#REF!</definedName>
    <definedName name="\q" localSheetId="2">[8]la21cp!#REF!</definedName>
    <definedName name="\q">[8]la21cp!#REF!</definedName>
    <definedName name="\R" localSheetId="2">#REF!</definedName>
    <definedName name="\R">#REF!</definedName>
    <definedName name="\s" localSheetId="2">#REF!</definedName>
    <definedName name="\s">#REF!</definedName>
    <definedName name="\T" localSheetId="2">'[3]MOD-DEV.XLS'!#REF!</definedName>
    <definedName name="\T">'[4]MOD-DEV.XLS'!#REF!</definedName>
    <definedName name="\V">#REF!</definedName>
    <definedName name="\w">[8]la21cp!#REF!</definedName>
    <definedName name="\X">[9]!ERR</definedName>
    <definedName name="\y" localSheetId="2">#REF!</definedName>
    <definedName name="\y">#REF!</definedName>
    <definedName name="\Z">[9]!ERR</definedName>
    <definedName name="_" localSheetId="2" hidden="1">#REF!</definedName>
    <definedName name="_" hidden="1">#REF!</definedName>
    <definedName name="_____________________________________________________FS01" localSheetId="2">'FM1'!ERR</definedName>
    <definedName name="_____________________________________________________FS01">[0]!ERR</definedName>
    <definedName name="___________________________________________________FS01" localSheetId="2">'FM1'!ERR</definedName>
    <definedName name="___________________________________________________FS01">[0]!ERR</definedName>
    <definedName name="_________________________________________________FS01" localSheetId="2">'FM1'!ERR</definedName>
    <definedName name="_________________________________________________FS01">[0]!ERR</definedName>
    <definedName name="_________________________________________________i1">#REF!</definedName>
    <definedName name="________________________________________________i1">#REF!</definedName>
    <definedName name="_______________________________________________FS01" localSheetId="2">'FM1'!ERR</definedName>
    <definedName name="_______________________________________________FS01">[0]!ERR</definedName>
    <definedName name="_______________________________________________i1">#REF!</definedName>
    <definedName name="______________________________________________i1">#REF!</definedName>
    <definedName name="_____________________________________________FS01" localSheetId="2">'FM1'!ERR</definedName>
    <definedName name="_____________________________________________FS01">[0]!ERR</definedName>
    <definedName name="_____________________________________________i1">#REF!</definedName>
    <definedName name="____________________________________________i1">#REF!</definedName>
    <definedName name="___________________________________________FS01" localSheetId="2">'FM1'!ERR</definedName>
    <definedName name="___________________________________________FS01">[0]!ERR</definedName>
    <definedName name="___________________________________________i1">#REF!</definedName>
    <definedName name="__________________________________________i1">#REF!</definedName>
    <definedName name="_________________________________________FS01" localSheetId="2">'FM1'!ERR</definedName>
    <definedName name="_________________________________________FS01">[0]!ERR</definedName>
    <definedName name="_________________________________________i1">#REF!</definedName>
    <definedName name="________________________________________i1">#REF!</definedName>
    <definedName name="_______________________________________FS01" localSheetId="2">'FM1'!ERR</definedName>
    <definedName name="_______________________________________FS01">[0]!ERR</definedName>
    <definedName name="_______________________________________i1">#REF!</definedName>
    <definedName name="______________________________________i1">#REF!</definedName>
    <definedName name="_____________________________________FS01" localSheetId="2">'FM1'!ERR</definedName>
    <definedName name="_____________________________________FS01">[0]!ERR</definedName>
    <definedName name="_____________________________________i1">#REF!</definedName>
    <definedName name="____________________________________i1">#REF!</definedName>
    <definedName name="___________________________________FS01" localSheetId="2">'FM1'!ERR</definedName>
    <definedName name="___________________________________FS01">[0]!ERR</definedName>
    <definedName name="___________________________________i1">#REF!</definedName>
    <definedName name="__________________________________i1">#REF!</definedName>
    <definedName name="_________________________________FS01" localSheetId="2">'FM1'!ERR</definedName>
    <definedName name="_________________________________FS01">[0]!ERR</definedName>
    <definedName name="_________________________________i1">#REF!</definedName>
    <definedName name="________________________________i1">#REF!</definedName>
    <definedName name="_______________________________FS01" localSheetId="2">'FM1'!ERR</definedName>
    <definedName name="_______________________________FS01">[0]!ERR</definedName>
    <definedName name="_______________________________i1">#REF!</definedName>
    <definedName name="______________________________i1">#REF!</definedName>
    <definedName name="_____________________________FS01" localSheetId="2">'FM1'!ERR</definedName>
    <definedName name="_____________________________FS01">[0]!ERR</definedName>
    <definedName name="_____________________________i1">#REF!</definedName>
    <definedName name="____________________________FS01" localSheetId="2">'FM1'!ERR</definedName>
    <definedName name="____________________________FS01">[0]!ERR</definedName>
    <definedName name="____________________________i1">#REF!</definedName>
    <definedName name="___________________________i1">#REF!</definedName>
    <definedName name="__________________________AFC1">[10]INV!$A$25:$D$28</definedName>
    <definedName name="__________________________AFC3">[10]INV!$F$25:$I$28</definedName>
    <definedName name="__________________________AFC5">[10]INV!$K$25:$N$28</definedName>
    <definedName name="__________________________BGC1">[10]INV!$A$5:$D$8</definedName>
    <definedName name="__________________________BGC3">[10]INV!$F$5:$I$8</definedName>
    <definedName name="__________________________BGC5">[10]INV!$K$5:$N$8</definedName>
    <definedName name="__________________________CAC1">[10]INV!$A$19:$D$22</definedName>
    <definedName name="__________________________CAC3">[10]INV!$F$19:$I$22</definedName>
    <definedName name="__________________________CAC5">[10]INV!$K$19:$N$22</definedName>
    <definedName name="__________________________FS01" localSheetId="2">'FM1'!ERR</definedName>
    <definedName name="__________________________FS01">[0]!ERR</definedName>
    <definedName name="__________________________i1">#REF!</definedName>
    <definedName name="__________________________rc" localSheetId="2">#REF!</definedName>
    <definedName name="__________________________rc">#REF!</definedName>
    <definedName name="__________________________SBC1">[10]INV!$A$12:$D$15</definedName>
    <definedName name="__________________________SBC3">[10]INV!$F$12:$I$15</definedName>
    <definedName name="__________________________SBC5">[10]INV!$K$12:$N$15</definedName>
    <definedName name="_________________________AFC1">[10]INV!$A$25:$D$28</definedName>
    <definedName name="_________________________AFC3">[10]INV!$F$25:$I$28</definedName>
    <definedName name="_________________________AFC5">[10]INV!$K$25:$N$28</definedName>
    <definedName name="_________________________BGC1">[10]INV!$A$5:$D$8</definedName>
    <definedName name="_________________________BGC3">[10]INV!$F$5:$I$8</definedName>
    <definedName name="_________________________BGC5">[10]INV!$K$5:$N$8</definedName>
    <definedName name="_________________________CAC1">[10]INV!$A$19:$D$22</definedName>
    <definedName name="_________________________CAC3">[10]INV!$F$19:$I$22</definedName>
    <definedName name="_________________________CAC5">[10]INV!$K$19:$N$22</definedName>
    <definedName name="_________________________FS01" localSheetId="2">'FM1'!ERR</definedName>
    <definedName name="_________________________FS01">[0]!ERR</definedName>
    <definedName name="_________________________i1">#REF!</definedName>
    <definedName name="_________________________rc" localSheetId="2">#REF!</definedName>
    <definedName name="_________________________rc">#REF!</definedName>
    <definedName name="_________________________SBC1">[10]INV!$A$12:$D$15</definedName>
    <definedName name="_________________________SBC3">[10]INV!$F$12:$I$15</definedName>
    <definedName name="_________________________SBC5">[10]INV!$K$12:$N$15</definedName>
    <definedName name="________________________AFC1">[10]INV!$A$25:$D$28</definedName>
    <definedName name="________________________AFC3">[10]INV!$F$25:$I$28</definedName>
    <definedName name="________________________AFC5">[10]INV!$K$25:$N$28</definedName>
    <definedName name="________________________BGC1">[10]INV!$A$5:$D$8</definedName>
    <definedName name="________________________BGC3">[10]INV!$F$5:$I$8</definedName>
    <definedName name="________________________BGC5">[10]INV!$K$5:$N$8</definedName>
    <definedName name="________________________CAC1">[10]INV!$A$19:$D$22</definedName>
    <definedName name="________________________CAC3">[10]INV!$F$19:$I$22</definedName>
    <definedName name="________________________CAC5">[10]INV!$K$19:$N$22</definedName>
    <definedName name="________________________i1">#REF!</definedName>
    <definedName name="________________________rc" localSheetId="2">#REF!</definedName>
    <definedName name="________________________rc">#REF!</definedName>
    <definedName name="________________________SBC1">[10]INV!$A$12:$D$15</definedName>
    <definedName name="________________________SBC3">[10]INV!$F$12:$I$15</definedName>
    <definedName name="________________________SBC5">[10]INV!$K$12:$N$15</definedName>
    <definedName name="_______________________AFC1">[10]INV!$A$25:$D$28</definedName>
    <definedName name="_______________________AFC3">[10]INV!$F$25:$I$28</definedName>
    <definedName name="_______________________AFC5">[10]INV!$K$25:$N$28</definedName>
    <definedName name="_______________________BGC1">[10]INV!$A$5:$D$8</definedName>
    <definedName name="_______________________BGC3">[10]INV!$F$5:$I$8</definedName>
    <definedName name="_______________________BGC5">[10]INV!$K$5:$N$8</definedName>
    <definedName name="_______________________CAC1">[10]INV!$A$19:$D$22</definedName>
    <definedName name="_______________________CAC3">[10]INV!$F$19:$I$22</definedName>
    <definedName name="_______________________CAC5">[10]INV!$K$19:$N$22</definedName>
    <definedName name="_______________________FS01" localSheetId="2">'FM1'!ERR</definedName>
    <definedName name="_______________________FS01">[0]!ERR</definedName>
    <definedName name="_______________________i1">#REF!</definedName>
    <definedName name="_______________________rc" localSheetId="2">#REF!</definedName>
    <definedName name="_______________________rc">#REF!</definedName>
    <definedName name="_______________________SBC1">[10]INV!$A$12:$D$15</definedName>
    <definedName name="_______________________SBC3">[10]INV!$F$12:$I$15</definedName>
    <definedName name="_______________________SBC5">[10]INV!$K$12:$N$15</definedName>
    <definedName name="______________________AFC1">[10]INV!$A$25:$D$28</definedName>
    <definedName name="______________________AFC3">[10]INV!$F$25:$I$28</definedName>
    <definedName name="______________________AFC5">[10]INV!$K$25:$N$28</definedName>
    <definedName name="______________________BGC1">[10]INV!$A$5:$D$8</definedName>
    <definedName name="______________________BGC3">[10]INV!$F$5:$I$8</definedName>
    <definedName name="______________________BGC5">[10]INV!$K$5:$N$8</definedName>
    <definedName name="______________________CAC1">[10]INV!$A$19:$D$22</definedName>
    <definedName name="______________________CAC3">[10]INV!$F$19:$I$22</definedName>
    <definedName name="______________________CAC5">[10]INV!$K$19:$N$22</definedName>
    <definedName name="______________________i1">#REF!</definedName>
    <definedName name="______________________rc" localSheetId="2">#REF!</definedName>
    <definedName name="______________________rc">#REF!</definedName>
    <definedName name="______________________SBC1">[10]INV!$A$12:$D$15</definedName>
    <definedName name="______________________SBC3">[10]INV!$F$12:$I$15</definedName>
    <definedName name="______________________SBC5">[10]INV!$K$12:$N$15</definedName>
    <definedName name="_____________________A2" localSheetId="2" hidden="1">{#N/A,#N/A,FALSE,"Costos Productos 6A";#N/A,#N/A,FALSE,"Costo Unitario Total H-94-12"}</definedName>
    <definedName name="_____________________A2" hidden="1">{#N/A,#N/A,FALSE,"Costos Productos 6A";#N/A,#N/A,FALSE,"Costo Unitario Total H-94-12"}</definedName>
    <definedName name="_____________________AFC1">[10]INV!$A$25:$D$28</definedName>
    <definedName name="_____________________AFC3">[10]INV!$F$25:$I$28</definedName>
    <definedName name="_____________________AFC5">[10]INV!$K$25:$N$28</definedName>
    <definedName name="_____________________BGC1">[10]INV!$A$5:$D$8</definedName>
    <definedName name="_____________________BGC3">[10]INV!$F$5:$I$8</definedName>
    <definedName name="_____________________BGC5">[10]INV!$K$5:$N$8</definedName>
    <definedName name="_____________________CAC1">[10]INV!$A$19:$D$22</definedName>
    <definedName name="_____________________CAC3">[10]INV!$F$19:$I$22</definedName>
    <definedName name="_____________________CAC5">[10]INV!$K$19:$N$22</definedName>
    <definedName name="_____________________FS01" localSheetId="2">'FM1'!ERR</definedName>
    <definedName name="_____________________FS01">[0]!ERR</definedName>
    <definedName name="_____________________i1">#REF!</definedName>
    <definedName name="_____________________rc" localSheetId="2">#REF!</definedName>
    <definedName name="_____________________rc">#REF!</definedName>
    <definedName name="_____________________SBC1">[10]INV!$A$12:$D$15</definedName>
    <definedName name="_____________________SBC3">[10]INV!$F$12:$I$15</definedName>
    <definedName name="_____________________SBC5">[10]INV!$K$12:$N$15</definedName>
    <definedName name="____________________A2" localSheetId="2" hidden="1">{#N/A,#N/A,FALSE,"Costos Productos 6A";#N/A,#N/A,FALSE,"Costo Unitario Total H-94-12"}</definedName>
    <definedName name="____________________A2" hidden="1">{#N/A,#N/A,FALSE,"Costos Productos 6A";#N/A,#N/A,FALSE,"Costo Unitario Total H-94-12"}</definedName>
    <definedName name="____________________AFC1">[10]INV!$A$25:$D$28</definedName>
    <definedName name="____________________AFC3">[10]INV!$F$25:$I$28</definedName>
    <definedName name="____________________AFC5">[10]INV!$K$25:$N$28</definedName>
    <definedName name="____________________BGC1">[10]INV!$A$5:$D$8</definedName>
    <definedName name="____________________BGC3">[10]INV!$F$5:$I$8</definedName>
    <definedName name="____________________BGC5">[10]INV!$K$5:$N$8</definedName>
    <definedName name="____________________CAC1">[10]INV!$A$19:$D$22</definedName>
    <definedName name="____________________CAC3">[10]INV!$F$19:$I$22</definedName>
    <definedName name="____________________CAC5">[10]INV!$K$19:$N$22</definedName>
    <definedName name="____________________i1">#REF!</definedName>
    <definedName name="____________________rc" localSheetId="2">#REF!</definedName>
    <definedName name="____________________rc">#REF!</definedName>
    <definedName name="____________________SBC1">[10]INV!$A$12:$D$15</definedName>
    <definedName name="____________________SBC3">[10]INV!$F$12:$I$15</definedName>
    <definedName name="____________________SBC5">[10]INV!$K$12:$N$15</definedName>
    <definedName name="___________________A2" localSheetId="2" hidden="1">{#N/A,#N/A,FALSE,"Costos Productos 6A";#N/A,#N/A,FALSE,"Costo Unitario Total H-94-12"}</definedName>
    <definedName name="___________________A2" hidden="1">{#N/A,#N/A,FALSE,"Costos Productos 6A";#N/A,#N/A,FALSE,"Costo Unitario Total H-94-12"}</definedName>
    <definedName name="___________________AFC1">[10]INV!$A$25:$D$28</definedName>
    <definedName name="___________________AFC3">[10]INV!$F$25:$I$28</definedName>
    <definedName name="___________________AFC5">[10]INV!$K$25:$N$28</definedName>
    <definedName name="___________________BGC1">[10]INV!$A$5:$D$8</definedName>
    <definedName name="___________________BGC3">[10]INV!$F$5:$I$8</definedName>
    <definedName name="___________________BGC5">[10]INV!$K$5:$N$8</definedName>
    <definedName name="___________________CAC1">[10]INV!$A$19:$D$22</definedName>
    <definedName name="___________________CAC3">[10]INV!$F$19:$I$22</definedName>
    <definedName name="___________________CAC5">[10]INV!$K$19:$N$22</definedName>
    <definedName name="___________________FS01" localSheetId="2">'FM1'!ERR</definedName>
    <definedName name="___________________FS01">[0]!ERR</definedName>
    <definedName name="___________________i1">#REF!</definedName>
    <definedName name="___________________rc" localSheetId="2">#REF!</definedName>
    <definedName name="___________________rc">#REF!</definedName>
    <definedName name="___________________SBC1">[10]INV!$A$12:$D$15</definedName>
    <definedName name="___________________SBC3">[10]INV!$F$12:$I$15</definedName>
    <definedName name="___________________SBC5">[10]INV!$K$12:$N$15</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[10]INV!$A$25:$D$28</definedName>
    <definedName name="__________________AFC3">[10]INV!$F$25:$I$28</definedName>
    <definedName name="__________________AFC5">[10]INV!$K$25:$N$28</definedName>
    <definedName name="__________________BGC1">[10]INV!$A$5:$D$8</definedName>
    <definedName name="__________________BGC3">[10]INV!$F$5:$I$8</definedName>
    <definedName name="__________________BGC5">[10]INV!$K$5:$N$8</definedName>
    <definedName name="__________________CAC1">[10]INV!$A$19:$D$22</definedName>
    <definedName name="__________________CAC3">[10]INV!$F$19:$I$22</definedName>
    <definedName name="__________________CAC5">[10]INV!$K$19:$N$22</definedName>
    <definedName name="__________________G1">#N/A</definedName>
    <definedName name="__________________i1">#REF!</definedName>
    <definedName name="__________________MA2">#REF!</definedName>
    <definedName name="__________________PJ50">#REF!</definedName>
    <definedName name="__________________rc" localSheetId="2">#REF!</definedName>
    <definedName name="__________________rc">#REF!</definedName>
    <definedName name="__________________SBC1">[10]INV!$A$12:$D$15</definedName>
    <definedName name="__________________SBC3">[10]INV!$F$12:$I$15</definedName>
    <definedName name="__________________SBC5">[10]INV!$K$12:$N$15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2" localSheetId="2" hidden="1">{#N/A,#N/A,FALSE,"Costos Productos 6A";#N/A,#N/A,FALSE,"Costo Unitario Total H-94-12"}</definedName>
    <definedName name="_________________A2" hidden="1">{#N/A,#N/A,FALSE,"Costos Productos 6A";#N/A,#N/A,FALSE,"Costo Unitario Total H-94-12"}</definedName>
    <definedName name="_________________AFC1">[10]INV!$A$25:$D$28</definedName>
    <definedName name="_________________AFC3">[10]INV!$F$25:$I$28</definedName>
    <definedName name="_________________AFC5">[10]INV!$K$25:$N$28</definedName>
    <definedName name="_________________BGC1">[10]INV!$A$5:$D$8</definedName>
    <definedName name="_________________BGC3">[10]INV!$F$5:$I$8</definedName>
    <definedName name="_________________BGC5">[10]INV!$K$5:$N$8</definedName>
    <definedName name="_________________CAC1">[10]INV!$A$19:$D$22</definedName>
    <definedName name="_________________CAC3">[10]INV!$F$19:$I$22</definedName>
    <definedName name="_________________CAC5">[10]INV!$K$19:$N$22</definedName>
    <definedName name="_________________FS01" localSheetId="2">'FM1'!ERR</definedName>
    <definedName name="_________________FS01">[0]!ERR</definedName>
    <definedName name="_________________i1">#REF!</definedName>
    <definedName name="_________________IPC2002">#REF!</definedName>
    <definedName name="_________________MA2">#REF!</definedName>
    <definedName name="_________________rc" localSheetId="2">#REF!</definedName>
    <definedName name="_________________rc">#REF!</definedName>
    <definedName name="_________________SBC1">[10]INV!$A$12:$D$15</definedName>
    <definedName name="_________________SBC3">[10]INV!$F$12:$I$15</definedName>
    <definedName name="_________________SBC5">[10]INV!$K$12:$N$15</definedName>
    <definedName name="________________A1">IF([0]!Values_Entered,[0]!Header_Row+[0]!Number_of_Payments,[0]!Header_Row)</definedName>
    <definedName name="________________A17000">#REF!</definedName>
    <definedName name="________________A2" localSheetId="2" hidden="1">{#N/A,#N/A,FALSE,"Costos Productos 6A";#N/A,#N/A,FALSE,"Costo Unitario Total H-94-12"}</definedName>
    <definedName name="________________A2" hidden="1">{#N/A,#N/A,FALSE,"Costos Productos 6A";#N/A,#N/A,FALSE,"Costo Unitario Total H-94-12"}</definedName>
    <definedName name="________________A20000">#REF!</definedName>
    <definedName name="________________A30000">#REF!</definedName>
    <definedName name="________________AFC1">[10]INV!$A$25:$D$28</definedName>
    <definedName name="________________AFC3">[10]INV!$F$25:$I$28</definedName>
    <definedName name="________________AFC5">[10]INV!$K$25:$N$28</definedName>
    <definedName name="________________BGC1">[10]INV!$A$5:$D$8</definedName>
    <definedName name="________________BGC3">[10]INV!$F$5:$I$8</definedName>
    <definedName name="________________BGC5">[10]INV!$K$5:$N$8</definedName>
    <definedName name="________________CAC1">[10]INV!$A$19:$D$22</definedName>
    <definedName name="________________CAC3">[10]INV!$F$19:$I$22</definedName>
    <definedName name="________________CAC5">[10]INV!$K$19:$N$22</definedName>
    <definedName name="________________FS01" localSheetId="2">'FM1'!ERR</definedName>
    <definedName name="________________FS01">[0]!ERR</definedName>
    <definedName name="________________G1">#N/A</definedName>
    <definedName name="________________i1">#REF!</definedName>
    <definedName name="________________MA2">#REF!</definedName>
    <definedName name="________________PJ50">#REF!</definedName>
    <definedName name="________________rc" localSheetId="2">#REF!</definedName>
    <definedName name="________________rc">#REF!</definedName>
    <definedName name="________________SBC1">[10]INV!$A$12:$D$15</definedName>
    <definedName name="________________SBC3">[10]INV!$F$12:$I$15</definedName>
    <definedName name="________________SBC5">[10]INV!$K$12:$N$15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2" localSheetId="2" hidden="1">{#N/A,#N/A,FALSE,"Costos Productos 6A";#N/A,#N/A,FALSE,"Costo Unitario Total H-94-12"}</definedName>
    <definedName name="_______________A2" hidden="1">{#N/A,#N/A,FALSE,"Costos Productos 6A";#N/A,#N/A,FALSE,"Costo Unitario Total H-94-12"}</definedName>
    <definedName name="_______________AFC1">[10]INV!$A$25:$D$28</definedName>
    <definedName name="_______________AFC3">[10]INV!$F$25:$I$28</definedName>
    <definedName name="_______________AFC5">[10]INV!$K$25:$N$28</definedName>
    <definedName name="_______________BGC1">[10]INV!$A$5:$D$8</definedName>
    <definedName name="_______________BGC3">[10]INV!$F$5:$I$8</definedName>
    <definedName name="_______________BGC5">[10]INV!$K$5:$N$8</definedName>
    <definedName name="_______________CAC1">[10]INV!$A$19:$D$22</definedName>
    <definedName name="_______________CAC3">[10]INV!$F$19:$I$22</definedName>
    <definedName name="_______________CAC5">[10]INV!$K$19:$N$22</definedName>
    <definedName name="_______________FS01" localSheetId="2">'FM1'!ERR</definedName>
    <definedName name="_______________FS01">[0]!ERR</definedName>
    <definedName name="_______________i1">#REF!</definedName>
    <definedName name="_______________IPC2002">#REF!</definedName>
    <definedName name="_______________MA2">#REF!</definedName>
    <definedName name="_______________oa55">#REF!</definedName>
    <definedName name="_______________rc" localSheetId="2">#REF!</definedName>
    <definedName name="_______________rc">#REF!</definedName>
    <definedName name="_______________SBC1">[10]INV!$A$12:$D$15</definedName>
    <definedName name="_______________SBC3">[10]INV!$F$12:$I$15</definedName>
    <definedName name="_______________SBC5">[10]INV!$K$12:$N$15</definedName>
    <definedName name="______________A1">IF([0]!Values_Entered,[0]!Header_Row+[0]!Number_of_Payments,[0]!Header_Row)</definedName>
    <definedName name="______________A17000">#REF!</definedName>
    <definedName name="______________A2" localSheetId="2" hidden="1">{#N/A,#N/A,FALSE,"Costos Productos 6A";#N/A,#N/A,FALSE,"Costo Unitario Total H-94-12"}</definedName>
    <definedName name="______________A2" hidden="1">{#N/A,#N/A,FALSE,"Costos Productos 6A";#N/A,#N/A,FALSE,"Costo Unitario Total H-94-12"}</definedName>
    <definedName name="______________A20000">#REF!</definedName>
    <definedName name="______________A30000">#REF!</definedName>
    <definedName name="______________AFC1">[10]INV!$A$25:$D$28</definedName>
    <definedName name="______________AFC3">[10]INV!$F$25:$I$28</definedName>
    <definedName name="______________AFC5">[10]INV!$K$25:$N$28</definedName>
    <definedName name="______________BGC1">[10]INV!$A$5:$D$8</definedName>
    <definedName name="______________BGC3">[10]INV!$F$5:$I$8</definedName>
    <definedName name="______________BGC5">[10]INV!$K$5:$N$8</definedName>
    <definedName name="______________CAC1">[10]INV!$A$19:$D$22</definedName>
    <definedName name="______________CAC3">[10]INV!$F$19:$I$22</definedName>
    <definedName name="______________CAC5">[10]INV!$K$19:$N$22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rc" localSheetId="2">#REF!</definedName>
    <definedName name="______________rc">#REF!</definedName>
    <definedName name="______________SBC1">[10]INV!$A$12:$D$15</definedName>
    <definedName name="______________SBC3">[10]INV!$F$12:$I$15</definedName>
    <definedName name="______________SBC5">[10]INV!$K$12:$N$15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2" localSheetId="2" hidden="1">{#N/A,#N/A,FALSE,"Costos Productos 6A";#N/A,#N/A,FALSE,"Costo Unitario Total H-94-12"}</definedName>
    <definedName name="_____________A2" hidden="1">{#N/A,#N/A,FALSE,"Costos Productos 6A";#N/A,#N/A,FALSE,"Costo Unitario Total H-94-12"}</definedName>
    <definedName name="_____________AFC1">[10]INV!$A$25:$D$28</definedName>
    <definedName name="_____________AFC3">[10]INV!$F$25:$I$28</definedName>
    <definedName name="_____________AFC5">[10]INV!$K$25:$N$28</definedName>
    <definedName name="_____________BGC1">[10]INV!$A$5:$D$8</definedName>
    <definedName name="_____________BGC3">[10]INV!$F$5:$I$8</definedName>
    <definedName name="_____________BGC5">[10]INV!$K$5:$N$8</definedName>
    <definedName name="_____________CAC1">[10]INV!$A$19:$D$22</definedName>
    <definedName name="_____________CAC3">[10]INV!$F$19:$I$22</definedName>
    <definedName name="_____________CAC5">[10]INV!$K$19:$N$22</definedName>
    <definedName name="_____________FS01" localSheetId="2">'FM1'!ERR</definedName>
    <definedName name="_____________FS01">[0]!ERR</definedName>
    <definedName name="_____________i1">#REF!</definedName>
    <definedName name="_____________IPC2002">#REF!</definedName>
    <definedName name="_____________MA2">#REF!</definedName>
    <definedName name="_____________oa55">#REF!</definedName>
    <definedName name="_____________rc" localSheetId="2">#REF!</definedName>
    <definedName name="_____________rc">#REF!</definedName>
    <definedName name="_____________SBC1">[10]INV!$A$12:$D$15</definedName>
    <definedName name="_____________SBC3">[10]INV!$F$12:$I$15</definedName>
    <definedName name="_____________SBC5">[10]INV!$K$12:$N$15</definedName>
    <definedName name="____________a1" localSheetId="2">'FM1'!____________a1</definedName>
    <definedName name="____________A1">IF([0]!Values_Entered,[0]!Header_Row+[0]!Number_of_Payments,[0]!Header_Row)</definedName>
    <definedName name="____________A17000">#REF!</definedName>
    <definedName name="____________A2" localSheetId="2" hidden="1">{#N/A,#N/A,FALSE,"Costos Productos 6A";#N/A,#N/A,FALSE,"Costo Unitario Total H-94-12"}</definedName>
    <definedName name="____________A2" hidden="1">{#N/A,#N/A,FALSE,"Costos Productos 6A";#N/A,#N/A,FALSE,"Costo Unitario Total H-94-12"}</definedName>
    <definedName name="____________A20000">#REF!</definedName>
    <definedName name="____________A30000">#REF!</definedName>
    <definedName name="____________AFC1">[10]INV!$A$25:$D$28</definedName>
    <definedName name="____________AFC3">[10]INV!$F$25:$I$28</definedName>
    <definedName name="____________AFC5">[10]INV!$K$25:$N$28</definedName>
    <definedName name="____________BGC1">[10]INV!$A$5:$D$8</definedName>
    <definedName name="____________BGC3">[10]INV!$F$5:$I$8</definedName>
    <definedName name="____________BGC5">[10]INV!$K$5:$N$8</definedName>
    <definedName name="____________CAC1">[10]INV!$A$19:$D$22</definedName>
    <definedName name="____________CAC3">[10]INV!$F$19:$I$22</definedName>
    <definedName name="____________CAC5">[10]INV!$K$19:$N$22</definedName>
    <definedName name="____________FS01" localSheetId="2">'FM1'!ERR</definedName>
    <definedName name="____________FS01">[0]!ERR</definedName>
    <definedName name="____________G1">#N/A</definedName>
    <definedName name="____________i1">#REF!</definedName>
    <definedName name="____________MA2">#REF!</definedName>
    <definedName name="____________oa55">#REF!</definedName>
    <definedName name="____________PJ50">#REF!</definedName>
    <definedName name="____________rc" localSheetId="2">#REF!</definedName>
    <definedName name="____________rc">#REF!</definedName>
    <definedName name="____________SBC1">[10]INV!$A$12:$D$15</definedName>
    <definedName name="____________SBC3">[10]INV!$F$12:$I$15</definedName>
    <definedName name="____________SBC5">[10]INV!$K$12:$N$15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1" localSheetId="2">'FM1'!___________a1</definedName>
    <definedName name="___________a1">[0]!___________a1</definedName>
    <definedName name="___________A2" localSheetId="2" hidden="1">{#N/A,#N/A,FALSE,"Costos Productos 6A";#N/A,#N/A,FALSE,"Costo Unitario Total H-94-12"}</definedName>
    <definedName name="___________A2" hidden="1">{#N/A,#N/A,FALSE,"Costos Productos 6A";#N/A,#N/A,FALSE,"Costo Unitario Total H-94-12"}</definedName>
    <definedName name="___________AFC1">[10]INV!$A$25:$D$28</definedName>
    <definedName name="___________AFC3">[10]INV!$F$25:$I$28</definedName>
    <definedName name="___________AFC5">[10]INV!$K$25:$N$28</definedName>
    <definedName name="___________ane7">[11]!_xlbgnm.ane7</definedName>
    <definedName name="___________ane8">[11]!_xlbgnm.ane8</definedName>
    <definedName name="___________BGC1">[10]INV!$A$5:$D$8</definedName>
    <definedName name="___________BGC3">[10]INV!$F$5:$I$8</definedName>
    <definedName name="___________BGC5">[10]INV!$K$5:$N$8</definedName>
    <definedName name="___________CAC1">[10]INV!$A$19:$D$22</definedName>
    <definedName name="___________CAC3">[10]INV!$F$19:$I$22</definedName>
    <definedName name="___________CAC5">[10]INV!$K$19:$N$22</definedName>
    <definedName name="___________FS01" localSheetId="2">'FM1'!ERR</definedName>
    <definedName name="___________FS01">[0]!ERR</definedName>
    <definedName name="___________i1">#REF!</definedName>
    <definedName name="___________IPC2002">#REF!</definedName>
    <definedName name="___________MA2">#REF!</definedName>
    <definedName name="___________oa55">#REF!</definedName>
    <definedName name="___________PJ50" localSheetId="0">#REF!</definedName>
    <definedName name="___________PJ50">#REF!</definedName>
    <definedName name="___________rc" localSheetId="2">#REF!</definedName>
    <definedName name="___________rc">#REF!</definedName>
    <definedName name="___________SBC1">[10]INV!$A$12:$D$15</definedName>
    <definedName name="___________SBC3">[10]INV!$F$12:$I$15</definedName>
    <definedName name="___________SBC5">[10]INV!$K$12:$N$15</definedName>
    <definedName name="__________a1" localSheetId="2">'FM1'!__________a1</definedName>
    <definedName name="__________A1">IF([0]!Values_Entered,[0]!Header_Row+[0]!Number_of_Payments,[0]!Header_Row)</definedName>
    <definedName name="__________A17000">#REF!</definedName>
    <definedName name="__________A2" localSheetId="2" hidden="1">{#N/A,#N/A,FALSE,"Costos Productos 6A";#N/A,#N/A,FALSE,"Costo Unitario Total H-94-12"}</definedName>
    <definedName name="__________A2" hidden="1">{#N/A,#N/A,FALSE,"Costos Productos 6A";#N/A,#N/A,FALSE,"Costo Unitario Total H-94-12"}</definedName>
    <definedName name="__________A20000">#REF!</definedName>
    <definedName name="__________A30000">#REF!</definedName>
    <definedName name="__________AFC1">[10]INV!$A$25:$D$28</definedName>
    <definedName name="__________AFC3">[10]INV!$F$25:$I$28</definedName>
    <definedName name="__________AFC5">[10]INV!$K$25:$N$28</definedName>
    <definedName name="__________ane7">[11]!_xlbgnm.ane7</definedName>
    <definedName name="__________ane8">[11]!_xlbgnm.ane8</definedName>
    <definedName name="__________APU221">#REF!</definedName>
    <definedName name="__________APU465">[12]!absc</definedName>
    <definedName name="__________BGC1">[10]INV!$A$5:$D$8</definedName>
    <definedName name="__________BGC3">[10]INV!$F$5:$I$8</definedName>
    <definedName name="__________BGC5">[10]INV!$K$5:$N$8</definedName>
    <definedName name="__________CAC1">[10]INV!$A$19:$D$22</definedName>
    <definedName name="__________CAC3">[10]INV!$F$19:$I$22</definedName>
    <definedName name="__________CAC5">[10]INV!$K$19:$N$22</definedName>
    <definedName name="__________G1">#N/A</definedName>
    <definedName name="__________i1">#REF!</definedName>
    <definedName name="__________MA2">#REF!</definedName>
    <definedName name="__________oa55">#REF!</definedName>
    <definedName name="__________PJ50" localSheetId="0">#REF!</definedName>
    <definedName name="__________PJ50">#REF!</definedName>
    <definedName name="__________pj51">#REF!</definedName>
    <definedName name="__________rc" localSheetId="2">#REF!</definedName>
    <definedName name="__________rc">#REF!</definedName>
    <definedName name="__________SBC1">[10]INV!$A$12:$D$15</definedName>
    <definedName name="__________SBC3">[10]INV!$F$12:$I$15</definedName>
    <definedName name="__________SBC5">[10]INV!$K$12:$N$15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1" localSheetId="2">'FM1'!_________a1</definedName>
    <definedName name="_________a1">[0]!_________a1</definedName>
    <definedName name="_________A2" localSheetId="2" hidden="1">{#N/A,#N/A,FALSE,"Costos Productos 6A";#N/A,#N/A,FALSE,"Costo Unitario Total H-94-12"}</definedName>
    <definedName name="_________A2" hidden="1">{#N/A,#N/A,FALSE,"Costos Productos 6A";#N/A,#N/A,FALSE,"Costo Unitario Total H-94-12"}</definedName>
    <definedName name="_________AFC1">[10]INV!$A$25:$D$28</definedName>
    <definedName name="_________AFC3">[10]INV!$F$25:$I$28</definedName>
    <definedName name="_________AFC5">[10]INV!$K$25:$N$28</definedName>
    <definedName name="_________ane7">[11]!_xlbgnm.ane7</definedName>
    <definedName name="_________ane8">[11]!_xlbgnm.ane8</definedName>
    <definedName name="_________APU221">#REF!</definedName>
    <definedName name="_________APU465">[12]!absc</definedName>
    <definedName name="_________BGC1">[10]INV!$A$5:$D$8</definedName>
    <definedName name="_________BGC3">[10]INV!$F$5:$I$8</definedName>
    <definedName name="_________BGC5">[10]INV!$K$5:$N$8</definedName>
    <definedName name="_________CAC1">[10]INV!$A$19:$D$22</definedName>
    <definedName name="_________CAC3">[10]INV!$F$19:$I$22</definedName>
    <definedName name="_________CAC5">[10]INV!$K$19:$N$22</definedName>
    <definedName name="_________EST6">#REF!</definedName>
    <definedName name="_________FS01" localSheetId="2">'FM1'!ERR</definedName>
    <definedName name="_________FS01">[0]!ERR</definedName>
    <definedName name="_________i1">#REF!</definedName>
    <definedName name="_________IPC2002">#REF!</definedName>
    <definedName name="_________key2" localSheetId="2" hidden="1">[13]INST!#REF!</definedName>
    <definedName name="_________key2" hidden="1">[13]INST!#REF!</definedName>
    <definedName name="_________MA2">#REF!</definedName>
    <definedName name="_________oa55">#REF!</definedName>
    <definedName name="_________PJ50" localSheetId="2">#REF!</definedName>
    <definedName name="_________PJ50" localSheetId="0">#REF!</definedName>
    <definedName name="_________PJ50">#REF!</definedName>
    <definedName name="_________pj51">#REF!</definedName>
    <definedName name="_________rc">#REF!</definedName>
    <definedName name="_________SBC1">[10]INV!$A$12:$D$15</definedName>
    <definedName name="_________SBC3">[10]INV!$F$12:$I$15</definedName>
    <definedName name="_________SBC5">[10]INV!$K$12:$N$15</definedName>
    <definedName name="________a1" localSheetId="2">'FM1'!________a1</definedName>
    <definedName name="________A1">IF([0]!Values_Entered,[0]!Header_Row+[0]!Number_of_Payments,[0]!Header_Row)</definedName>
    <definedName name="________A17000">#REF!</definedName>
    <definedName name="________A2" localSheetId="2" hidden="1">{#N/A,#N/A,FALSE,"Costos Productos 6A";#N/A,#N/A,FALSE,"Costo Unitario Total H-94-12"}</definedName>
    <definedName name="________A2" hidden="1">{#N/A,#N/A,FALSE,"Costos Productos 6A";#N/A,#N/A,FALSE,"Costo Unitario Total H-94-12"}</definedName>
    <definedName name="________A20000">#REF!</definedName>
    <definedName name="________A30000">#REF!</definedName>
    <definedName name="________AFC1">[10]INV!$A$25:$D$28</definedName>
    <definedName name="________AFC3">[10]INV!$F$25:$I$28</definedName>
    <definedName name="________AFC5">[10]INV!$K$25:$N$28</definedName>
    <definedName name="________ane7">[11]!_xlbgnm.ane7</definedName>
    <definedName name="________ane8">[11]!_xlbgnm.ane8</definedName>
    <definedName name="________APU221">#REF!</definedName>
    <definedName name="________APU465">[12]!absc</definedName>
    <definedName name="________BGC1">[10]INV!$A$5:$D$8</definedName>
    <definedName name="________BGC3">[10]INV!$F$5:$I$8</definedName>
    <definedName name="________BGC5">[10]INV!$K$5:$N$8</definedName>
    <definedName name="________CAC1">[10]INV!$A$19:$D$22</definedName>
    <definedName name="________CAC3">[10]INV!$F$19:$I$22</definedName>
    <definedName name="________CAC5">[10]INV!$K$19:$N$22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S01" localSheetId="2">'FM1'!ERR</definedName>
    <definedName name="________FS01">[0]!ERR</definedName>
    <definedName name="________G1">#N/A</definedName>
    <definedName name="________i1">#REF!</definedName>
    <definedName name="________key2" localSheetId="2" hidden="1">[14]INST!#REF!</definedName>
    <definedName name="________key2" hidden="1">[14]INST!#REF!</definedName>
    <definedName name="________key3" localSheetId="2" hidden="1">#REF!</definedName>
    <definedName name="________key3" hidden="1">#REF!</definedName>
    <definedName name="________MA2" localSheetId="2">#REF!</definedName>
    <definedName name="________MA2">#REF!</definedName>
    <definedName name="________oa55">#REF!</definedName>
    <definedName name="________PJ50" localSheetId="0">#REF!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 localSheetId="2">#REF!</definedName>
    <definedName name="________rc">#REF!</definedName>
    <definedName name="________SBC1">[10]INV!$A$12:$D$15</definedName>
    <definedName name="________SBC3">[10]INV!$F$12:$I$15</definedName>
    <definedName name="________SBC5">[10]INV!$K$12:$N$15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localSheetId="2">'FM1'!_______a1</definedName>
    <definedName name="_______a1" hidden="1">{"TAB1",#N/A,TRUE,"GENERAL";"TAB2",#N/A,TRUE,"GENERAL";"TAB3",#N/A,TRUE,"GENERAL";"TAB4",#N/A,TRUE,"GENERAL";"TAB5",#N/A,TRUE,"GENERAL"}</definedName>
    <definedName name="_______A2" localSheetId="2" hidden="1">{#N/A,#N/A,FALSE,"Costos Productos 6A";#N/A,#N/A,FALSE,"Costo Unitario Total H-94-12"}</definedName>
    <definedName name="_______A2" hidden="1">{#N/A,#N/A,FALSE,"Costos Productos 6A";#N/A,#N/A,FALSE,"Costo Unitario Total H-94-12"}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[10]INV!$A$25:$D$28</definedName>
    <definedName name="_______AFC3">[10]INV!$F$25:$I$28</definedName>
    <definedName name="_______AFC5">[10]INV!$K$25:$N$28</definedName>
    <definedName name="_______ane7">[11]!_xlbgnm.ane7</definedName>
    <definedName name="_______ane8">[11]!_xlbgnm.ane8</definedName>
    <definedName name="_______APU221">#REF!</definedName>
    <definedName name="_______APU465">[12]!absc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[10]INV!$A$5:$D$8</definedName>
    <definedName name="_______BGC3">[10]INV!$F$5:$I$8</definedName>
    <definedName name="_______BGC5">[10]INV!$K$5:$N$8</definedName>
    <definedName name="_______CAC1">[10]INV!$A$19:$D$22</definedName>
    <definedName name="_______CAC3">[10]INV!$F$19:$I$22</definedName>
    <definedName name="_______CAC5">[10]INV!$K$19:$N$22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 localSheetId="2">'FM1'!ERR</definedName>
    <definedName name="_______FS01">[0]!ERR</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 localSheetId="0">#REF!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 localSheetId="2">#REF!</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[10]INV!$A$12:$D$15</definedName>
    <definedName name="_______SBC3">[10]INV!$F$12:$I$15</definedName>
    <definedName name="_______SBC5">[10]INV!$K$12:$N$15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localSheetId="2">'FM1'!______a1</definedName>
    <definedName name="______a1" hidden="1">{"TAB1",#N/A,TRUE,"GENERAL";"TAB2",#N/A,TRUE,"GENERAL";"TAB3",#N/A,TRUE,"GENERAL";"TAB4",#N/A,TRUE,"GENERAL";"TAB5",#N/A,TRUE,"GENERAL"}</definedName>
    <definedName name="______A17000">#REF!</definedName>
    <definedName name="______A2" localSheetId="2" hidden="1">{#N/A,#N/A,FALSE,"Costos Productos 6A";#N/A,#N/A,FALSE,"Costo Unitario Total H-94-12"}</definedName>
    <definedName name="______A2" hidden="1">{#N/A,#N/A,FALSE,"Costos Productos 6A";#N/A,#N/A,FALSE,"Costo Unitario Total H-94-12"}</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a" localSheetId="2">#REF!</definedName>
    <definedName name="______aa">#REF!</definedName>
    <definedName name="______AFC1">[10]INV!$A$25:$D$28</definedName>
    <definedName name="______AFC3">[10]INV!$F$25:$I$28</definedName>
    <definedName name="______AFC5">[10]INV!$K$25:$N$28</definedName>
    <definedName name="______ane7">[11]!_xlbgnm.ane7</definedName>
    <definedName name="______ane8">[11]!_xlbgnm.ane8</definedName>
    <definedName name="______APU221">#REF!</definedName>
    <definedName name="______APU465">[12]!absc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[10]INV!$A$5:$D$8</definedName>
    <definedName name="______BGC3">[10]INV!$F$5:$I$8</definedName>
    <definedName name="______BGC5">[10]INV!$K$5:$N$8</definedName>
    <definedName name="______CAC1">[10]INV!$A$19:$D$22</definedName>
    <definedName name="______CAC3">[10]INV!$F$19:$I$22</definedName>
    <definedName name="______CAC5">[10]INV!$K$19:$N$22</definedName>
    <definedName name="______CUA1" localSheetId="2">#REF!</definedName>
    <definedName name="______CUA1">#REF!</definedName>
    <definedName name="______CUA2" localSheetId="2">#REF!</definedName>
    <definedName name="______CUA2">#REF!</definedName>
    <definedName name="______CUA4" localSheetId="2">#REF!</definedName>
    <definedName name="______CUA4">#REF!</definedName>
    <definedName name="______CUA5">#REF!</definedName>
    <definedName name="______CUA6">#REF!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 localSheetId="0">#REF!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 localSheetId="2">#REF!</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[10]INV!$A$12:$D$15</definedName>
    <definedName name="______SBC3">[10]INV!$F$12:$I$15</definedName>
    <definedName name="______SBC5">[10]INV!$K$12:$N$15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localSheetId="2">'FM1'!_____a1</definedName>
    <definedName name="_____a1" hidden="1">{"TAB1",#N/A,TRUE,"GENERAL";"TAB2",#N/A,TRUE,"GENERAL";"TAB3",#N/A,TRUE,"GENERAL";"TAB4",#N/A,TRUE,"GENERAL";"TAB5",#N/A,TRUE,"GENERAL"}</definedName>
    <definedName name="_____A17000">#REF!</definedName>
    <definedName name="_____A2" localSheetId="2" hidden="1">{#N/A,#N/A,FALSE,"Costos Productos 6A";#N/A,#N/A,FALSE,"Costo Unitario Total H-94-12"}</definedName>
    <definedName name="_____A2" hidden="1">{#N/A,#N/A,FALSE,"Costos Productos 6A";#N/A,#N/A,FALSE,"Costo Unitario Total H-94-12"}</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[15]Datos!$B$2</definedName>
    <definedName name="_____adi2">[15]Datos!$B$3</definedName>
    <definedName name="_____AFC1">[10]INV!$A$25:$D$28</definedName>
    <definedName name="_____AFC3">[10]INV!$F$25:$I$28</definedName>
    <definedName name="_____AFC5">[10]INV!$K$25:$N$28</definedName>
    <definedName name="_____ane7">[16]!_xlbgnm.ane7</definedName>
    <definedName name="_____ane8">[16]!_xlbgnm.ane8</definedName>
    <definedName name="_____APU221">#REF!</definedName>
    <definedName name="_____APU465">[12]!absc</definedName>
    <definedName name="_____Atp2">[17]EMPRESA!$F$22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[10]INV!$A$5:$D$8</definedName>
    <definedName name="_____BGC3">[10]INV!$F$5:$I$8</definedName>
    <definedName name="_____BGC5">[10]INV!$K$5:$N$8</definedName>
    <definedName name="_____CAC1">[10]INV!$A$19:$D$22</definedName>
    <definedName name="_____CAC3">[10]INV!$F$19:$I$22</definedName>
    <definedName name="_____CAC5">[10]INV!$K$19:$N$22</definedName>
    <definedName name="_____COD906">[18]CONS!$E$29</definedName>
    <definedName name="_____CUA1" localSheetId="2">#REF!</definedName>
    <definedName name="_____CUA1">#REF!</definedName>
    <definedName name="_____CUA2" localSheetId="2">#REF!</definedName>
    <definedName name="_____CUA2">#REF!</definedName>
    <definedName name="_____CUA4" localSheetId="2">#REF!</definedName>
    <definedName name="_____CUA4">#REF!</definedName>
    <definedName name="_____CUA5">#REF!</definedName>
    <definedName name="_____CUA6">#REF!</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 localSheetId="2">'FM1'!ERR</definedName>
    <definedName name="_____FS01">[0]!ERR</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 localSheetId="2">[19]Tablas!#REF!</definedName>
    <definedName name="_____ICP1">[19]Tablas!#REF!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#REF!</definedName>
    <definedName name="_____MOR15">[18]CONS!$E$22</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 localSheetId="2">[19]Tablas!#REF!</definedName>
    <definedName name="_____OCD1">[19]Tablas!#REF!</definedName>
    <definedName name="_____OCI1">[19]Tablas!#REF!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 localSheetId="0">#REF!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 localSheetId="2">[20]PRECIOS!$A:$E</definedName>
    <definedName name="_____PR1">[21]PRECIOS!$A:$E</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2">'[22]Constantes Generales'!$B$1</definedName>
    <definedName name="_____r" hidden="1">{"TAB1",#N/A,TRUE,"GENERAL";"TAB2",#N/A,TRUE,"GENERAL";"TAB3",#N/A,TRUE,"GENERAL";"TAB4",#N/A,TRUE,"GENERAL";"TAB5",#N/A,TRUE,"GENERAL"}</definedName>
    <definedName name="_____r4r" hidden="1">{"via1",#N/A,TRUE,"general";"via2",#N/A,TRUE,"general";"via3",#N/A,TRUE,"general"}</definedName>
    <definedName name="_____rc" localSheetId="2">#REF!</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[10]INV!$A$12:$D$15</definedName>
    <definedName name="_____SBC3">[10]INV!$F$12:$I$15</definedName>
    <definedName name="_____SBC5">[10]INV!$K$12:$N$15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EE6">[18]CONS!$E$28</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 localSheetId="2">[19]Tablas!#REF!</definedName>
    <definedName name="_____VEX1">[19]Tablas!#REF!</definedName>
    <definedName name="_____VFA1" localSheetId="2">[19]Tablas!#REF!</definedName>
    <definedName name="_____VFA1">[19]Tablas!#REF!</definedName>
    <definedName name="_____vfv4" hidden="1">{"via1",#N/A,TRUE,"general";"via2",#N/A,TRUE,"general";"via3",#N/A,TRUE,"general"}</definedName>
    <definedName name="_____VIT1" localSheetId="2">[19]Tablas!#REF!</definedName>
    <definedName name="_____VIT1">[19]Tablas!#REF!</definedName>
    <definedName name="_____VPR1" localSheetId="2">[19]Tablas!#REF!</definedName>
    <definedName name="_____VPR1">[19]Tablas!#REF!</definedName>
    <definedName name="_____VPR2">[23]Tablas!#REF!</definedName>
    <definedName name="_____VRP1">[19]Tablas!#REF!</definedName>
    <definedName name="_____VSM1">[19]Tablas!#REF!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localSheetId="2">'FM1'!____a1</definedName>
    <definedName name="____a1" hidden="1">{"TAB1",#N/A,TRUE,"GENERAL";"TAB2",#N/A,TRUE,"GENERAL";"TAB3",#N/A,TRUE,"GENERAL";"TAB4",#N/A,TRUE,"GENERAL";"TAB5",#N/A,TRUE,"GENERAL"}</definedName>
    <definedName name="____A17000" localSheetId="2">#REF!</definedName>
    <definedName name="____A17000">#REF!</definedName>
    <definedName name="____A2" localSheetId="2" hidden="1">{#N/A,#N/A,FALSE,"Costos Productos 6A";#N/A,#N/A,FALSE,"Costo Unitario Total H-94-12"}</definedName>
    <definedName name="____A2" hidden="1">{#N/A,#N/A,FALSE,"Costos Productos 6A";#N/A,#N/A,FALSE,"Costo Unitario Total H-94-12"}</definedName>
    <definedName name="____A20000">#REF!</definedName>
    <definedName name="____a3" hidden="1">{"TAB1",#N/A,TRUE,"GENERAL";"TAB2",#N/A,TRUE,"GENERAL";"TAB3",#N/A,TRUE,"GENERAL";"TAB4",#N/A,TRUE,"GENERAL";"TAB5",#N/A,TRUE,"GENERAL"}</definedName>
    <definedName name="____A30000" localSheetId="2">#REF!</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[15]Datos!$B$2</definedName>
    <definedName name="____adi2">[15]Datos!$B$3</definedName>
    <definedName name="____AFC1">[10]INV!$A$25:$D$28</definedName>
    <definedName name="____AFC3">[10]INV!$F$25:$I$28</definedName>
    <definedName name="____AFC5">[10]INV!$K$25:$N$28</definedName>
    <definedName name="____ane7">[24]!_xlbgnm.ane7</definedName>
    <definedName name="____ane8">[24]!_xlbgnm.ane8</definedName>
    <definedName name="____APU221">#REF!</definedName>
    <definedName name="____APU465">[12]!absc</definedName>
    <definedName name="____Atp2">[25]EMPRESA!$F$22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[10]INV!$A$5:$D$8</definedName>
    <definedName name="____BGC3">[10]INV!$F$5:$I$8</definedName>
    <definedName name="____BGC5">[10]INV!$K$5:$N$8</definedName>
    <definedName name="____CAC1">[10]INV!$A$19:$D$22</definedName>
    <definedName name="____CAC3">[10]INV!$F$19:$I$22</definedName>
    <definedName name="____CAC5">[10]INV!$K$19:$N$22</definedName>
    <definedName name="____COD906">[18]CONS!$E$29</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2">#REF!</definedName>
    <definedName name="____CUA4">#REF!</definedName>
    <definedName name="____CUA5">#REF!</definedName>
    <definedName name="____CUA6">#REF!</definedName>
    <definedName name="____DCI1">[19]Tablas!#REF!</definedName>
    <definedName name="____DDS1">[19]Tablas!#REF!</definedName>
    <definedName name="____DEX01" localSheetId="2">#REF!</definedName>
    <definedName name="____DEX01">#REF!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 localSheetId="2">'FM1'!ERR</definedName>
    <definedName name="____FS01">[0]!ERR</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 localSheetId="2">[19]Tablas!#REF!</definedName>
    <definedName name="____ICP1">[19]Tablas!#REF!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 localSheetId="2">#REF!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#REF!</definedName>
    <definedName name="____MOR15">[18]CONS!$E$22</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[19]Tablas!#REF!</definedName>
    <definedName name="____OCI1" localSheetId="2">[19]Tablas!#REF!</definedName>
    <definedName name="____OCI1">[19]Tablas!#REF!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 localSheetId="0">#REF!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 localSheetId="2">[26]PRECIOS!$A:$E</definedName>
    <definedName name="____PR1">[27]PRECIOS!$A:$E</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2">'[22]Constantes Generales'!$B$1</definedName>
    <definedName name="____r" hidden="1">{"TAB1",#N/A,TRUE,"GENERAL";"TAB2",#N/A,TRUE,"GENERAL";"TAB3",#N/A,TRUE,"GENERAL";"TAB4",#N/A,TRUE,"GENERAL";"TAB5",#N/A,TRUE,"GENERAL"}</definedName>
    <definedName name="____r4r" hidden="1">{"via1",#N/A,TRUE,"general";"via2",#N/A,TRUE,"general";"via3",#N/A,TRUE,"general"}</definedName>
    <definedName name="____rc" localSheetId="2">#REF!</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[10]INV!$A$12:$D$15</definedName>
    <definedName name="____SBC3">[10]INV!$F$12:$I$15</definedName>
    <definedName name="____SBC5">[10]INV!$K$12:$N$15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EE6">[18]CONS!$E$28</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[19]Tablas!#REF!</definedName>
    <definedName name="____VFA1">[19]Tablas!#REF!</definedName>
    <definedName name="____vfv4" hidden="1">{"via1",#N/A,TRUE,"general";"via2",#N/A,TRUE,"general";"via3",#N/A,TRUE,"general"}</definedName>
    <definedName name="____VIT1">[19]Tablas!#REF!</definedName>
    <definedName name="____VPR1">[19]Tablas!#REF!</definedName>
    <definedName name="____VPR2" localSheetId="2">#REF!</definedName>
    <definedName name="____VPR2">#REF!</definedName>
    <definedName name="____VRP1" localSheetId="2">[19]Tablas!#REF!</definedName>
    <definedName name="____VRP1">[19]Tablas!#REF!</definedName>
    <definedName name="____VSM1" localSheetId="2">[19]Tablas!#REF!</definedName>
    <definedName name="____VSM1">[19]Tablas!#REF!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localSheetId="2">'FM1'!___a1</definedName>
    <definedName name="___a1" hidden="1">{"TAB1",#N/A,TRUE,"GENERAL";"TAB2",#N/A,TRUE,"GENERAL";"TAB3",#N/A,TRUE,"GENERAL";"TAB4",#N/A,TRUE,"GENERAL";"TAB5",#N/A,TRUE,"GENERAL"}</definedName>
    <definedName name="___A17000" localSheetId="2">#REF!</definedName>
    <definedName name="___A17000">#REF!</definedName>
    <definedName name="___A2" localSheetId="2" hidden="1">{#N/A,#N/A,FALSE,"Costos Productos 6A";#N/A,#N/A,FALSE,"Costo Unitario Total H-94-12"}</definedName>
    <definedName name="___A2" hidden="1">{#N/A,#N/A,FALSE,"Costos Productos 6A";#N/A,#N/A,FALSE,"Costo Unitario Total H-94-12"}</definedName>
    <definedName name="___A20000">#REF!</definedName>
    <definedName name="___a3" hidden="1">{"TAB1",#N/A,TRUE,"GENERAL";"TAB2",#N/A,TRUE,"GENERAL";"TAB3",#N/A,TRUE,"GENERAL";"TAB4",#N/A,TRUE,"GENERAL";"TAB5",#N/A,TRUE,"GENERAL"}</definedName>
    <definedName name="___A30000" localSheetId="2">#REF!</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[15]Datos!$B$2</definedName>
    <definedName name="___adi2">[15]Datos!$B$3</definedName>
    <definedName name="___AFC1">[10]INV!$A$25:$D$28</definedName>
    <definedName name="___AFC3">[10]INV!$F$25:$I$28</definedName>
    <definedName name="___AFC5">[10]INV!$K$25:$N$28</definedName>
    <definedName name="___ane7">[28]!_xlbgnm.ane7</definedName>
    <definedName name="___ane8">[28]!_xlbgnm.ane8</definedName>
    <definedName name="___APU221">#REF!</definedName>
    <definedName name="___APU465" localSheetId="0">[12]!absc</definedName>
    <definedName name="___APU465">[12]!absc</definedName>
    <definedName name="___Atp2">[29]EMPRESA!$F$22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[10]INV!$A$5:$D$8</definedName>
    <definedName name="___BGC3">[10]INV!$F$5:$I$8</definedName>
    <definedName name="___BGC5">[10]INV!$K$5:$N$8</definedName>
    <definedName name="___CAC1">[10]INV!$A$19:$D$22</definedName>
    <definedName name="___CAC3">[10]INV!$F$19:$I$22</definedName>
    <definedName name="___CAC5">[10]INV!$K$19:$N$22</definedName>
    <definedName name="___COD906">[18]CONS!$E$29</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#REF!</definedName>
    <definedName name="___CUA2">#REF!</definedName>
    <definedName name="___CUA4">#REF!</definedName>
    <definedName name="___CUA5">#REF!</definedName>
    <definedName name="___CUA6">#REF!</definedName>
    <definedName name="___DCI1">[19]Tablas!#REF!</definedName>
    <definedName name="___DDS1">[19]Tablas!#REF!</definedName>
    <definedName name="___DEX01" localSheetId="2">#REF!</definedName>
    <definedName name="___DEX01">#REF!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[19]Tablas!#REF!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[14]INST!#REF!</definedName>
    <definedName name="___key3" localSheetId="2" hidden="1">#REF!</definedName>
    <definedName name="___key3" hidden="1">#REF!</definedName>
    <definedName name="___key31" localSheetId="2" hidden="1">#REF!</definedName>
    <definedName name="___key31" hidden="1">#REF!</definedName>
    <definedName name="___kjk6" hidden="1">{"TAB1",#N/A,TRUE,"GENERAL";"TAB2",#N/A,TRUE,"GENERAL";"TAB3",#N/A,TRUE,"GENERAL";"TAB4",#N/A,TRUE,"GENERAL";"TAB5",#N/A,TRUE,"GENERAL"}</definedName>
    <definedName name="___LEY80" localSheetId="2">#REF!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#REF!</definedName>
    <definedName name="___MOR15">[18]CONS!$E$22</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 localSheetId="2">[19]Tablas!#REF!</definedName>
    <definedName name="___OCD1">[19]Tablas!#REF!</definedName>
    <definedName name="___OCI1" localSheetId="2">[19]Tablas!#REF!</definedName>
    <definedName name="___OCI1">[19]Tablas!#REF!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 localSheetId="0">#REF!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 localSheetId="2">[30]PRECIOS!$A:$E</definedName>
    <definedName name="___PR1">[31]PRECIOS!$A:$E</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2">'[22]Constantes Generales'!$B$1</definedName>
    <definedName name="___r" hidden="1">{"TAB1",#N/A,TRUE,"GENERAL";"TAB2",#N/A,TRUE,"GENERAL";"TAB3",#N/A,TRUE,"GENERAL";"TAB4",#N/A,TRUE,"GENERAL";"TAB5",#N/A,TRUE,"GENERAL"}</definedName>
    <definedName name="___r4r" hidden="1">{"via1",#N/A,TRUE,"general";"via2",#N/A,TRUE,"general";"via3",#N/A,TRUE,"general"}</definedName>
    <definedName name="___rc" localSheetId="2">#REF!</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[10]INV!$A$12:$D$15</definedName>
    <definedName name="___SBC3">[10]INV!$F$12:$I$15</definedName>
    <definedName name="___SBC5">[10]INV!$K$12:$N$15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EE6">[18]CONS!$E$28</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[19]Tablas!#REF!</definedName>
    <definedName name="___VFA1">[19]Tablas!#REF!</definedName>
    <definedName name="___vfv4" hidden="1">{"via1",#N/A,TRUE,"general";"via2",#N/A,TRUE,"general";"via3",#N/A,TRUE,"general"}</definedName>
    <definedName name="___VIT1">[19]Tablas!#REF!</definedName>
    <definedName name="___VPR1">[19]Tablas!#REF!</definedName>
    <definedName name="___VPR2" localSheetId="2">#REF!</definedName>
    <definedName name="___VPR2">#REF!</definedName>
    <definedName name="___VRP1" localSheetId="2">[19]Tablas!#REF!</definedName>
    <definedName name="___VRP1">[19]Tablas!#REF!</definedName>
    <definedName name="___VSM1" localSheetId="2">[19]Tablas!#REF!</definedName>
    <definedName name="___VSM1">[19]Tablas!#REF!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11_4_0__123Grap" hidden="1">[32]DATOS!#REF!</definedName>
    <definedName name="__123Graph_A" localSheetId="2" hidden="1">#REF!</definedName>
    <definedName name="__123Graph_A" hidden="1">#REF!</definedName>
    <definedName name="__123Graph_AFRQACIRR" hidden="1">[33]Main!$FP$65:$FP$70</definedName>
    <definedName name="__123Graph_AFRQACNPV" hidden="1">[33]Main!$FP$65:$FP$70</definedName>
    <definedName name="__123Graph_AFRQACRES" hidden="1">[33]Main!$FP$65:$FP$70</definedName>
    <definedName name="__123Graph_AHSTGIRR" hidden="1">[33]Main!$FN$66:$FR$66</definedName>
    <definedName name="__123Graph_AHSTGNPV" hidden="1">[33]Main!$FN$66:$FR$66</definedName>
    <definedName name="__123Graph_AHSTGRES" hidden="1">[33]Main!$FN$66:$FR$66</definedName>
    <definedName name="__123Graph_AMAIN" hidden="1">#REF!</definedName>
    <definedName name="__123Graph_B" localSheetId="2" hidden="1">#REF!</definedName>
    <definedName name="__123Graph_B" hidden="1">#REF!</definedName>
    <definedName name="__123Graph_BMAIN" hidden="1">#REF!</definedName>
    <definedName name="__123Graph_C" localSheetId="2" hidden="1">[34]DATOS!#REF!</definedName>
    <definedName name="__123Graph_C" hidden="1">[34]DATOS!#REF!</definedName>
    <definedName name="__123Graph_D" localSheetId="2" hidden="1">[34]DATOS!#REF!</definedName>
    <definedName name="__123Graph_D" hidden="1">[34]DATOS!#REF!</definedName>
    <definedName name="__123Graph_X" hidden="1">[34]DATOS!#REF!</definedName>
    <definedName name="__123Graph_XFRQACNPV" hidden="1">[33]Main!$FO$65:$FO$70</definedName>
    <definedName name="__123Graph_XFRQACRES" hidden="1">[33]Main!$FO$65:$FO$70</definedName>
    <definedName name="__123Graph_XMAIN" hidden="1">#REF!</definedName>
    <definedName name="__16_B_0__123Graph_XGráfico" hidden="1">[32]DATOS!#REF!</definedName>
    <definedName name="__19_4_0__123Grap" hidden="1">[35]CRUDOS!#REF!</definedName>
    <definedName name="__4___123Graph_AGráfico_4A" hidden="1">[34]DATOS!#REF!</definedName>
    <definedName name="__5___123Graph_BGráfico_4A" hidden="1">[34]DATOS!#REF!</definedName>
    <definedName name="__6___123Graph_XGráfico_4A" hidden="1">[34]DATOS!#REF!</definedName>
    <definedName name="__7__123Graph_AGráfico_4A" hidden="1">[34]DATOS!#REF!</definedName>
    <definedName name="__8__123Graph_BGráfico_4A" hidden="1">[34]DATOS!#REF!</definedName>
    <definedName name="__9__123Graph_XGráfico_4A" hidden="1">[34]DATOS!#REF!</definedName>
    <definedName name="__a1" localSheetId="2"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 localSheetId="2" hidden="1">{#N/A,#N/A,FALSE,"Costos Productos 6A";#N/A,#N/A,FALSE,"Costo Unitario Total H-94-12"}</definedName>
    <definedName name="__A2" hidden="1">{#N/A,#N/A,FALSE,"Costos Productos 6A";#N/A,#N/A,FALSE,"Costo Unitario Total H-94-12"}</definedName>
    <definedName name="__A20000">#REF!</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2"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AS1" localSheetId="2" hidden="1">{#N/A,#N/A,TRUE,"INGENIERIA";#N/A,#N/A,TRUE,"COMPRAS";#N/A,#N/A,TRUE,"DIRECCION";#N/A,#N/A,TRUE,"RESUMEN"}</definedName>
    <definedName name="__AAS1" hidden="1">{#N/A,#N/A,TRUE,"INGENIERIA";#N/A,#N/A,TRUE,"COMPRAS";#N/A,#N/A,TRUE,"DIRECCION";#N/A,#N/A,TRUE,"RESUMEN"}</definedName>
    <definedName name="__ABC1" localSheetId="2" hidden="1">{#N/A,#N/A,TRUE,"1842CWN0"}</definedName>
    <definedName name="__ABC1" hidden="1">{#N/A,#N/A,TRUE,"1842CWN0"}</definedName>
    <definedName name="__abc2" localSheetId="2" hidden="1">{#N/A,#N/A,TRUE,"1842CWN0"}</definedName>
    <definedName name="__abc2" hidden="1">{#N/A,#N/A,TRUE,"1842CWN0"}</definedName>
    <definedName name="__adi1">[15]Datos!$B$2</definedName>
    <definedName name="__adi2">[15]Datos!$B$3</definedName>
    <definedName name="__AFC1">[10]INV!$A$25:$D$28</definedName>
    <definedName name="__AFC3">[10]INV!$F$25:$I$28</definedName>
    <definedName name="__AFC5">[10]INV!$K$25:$N$28</definedName>
    <definedName name="__ane7">[24]!_xlbgnm.ane7</definedName>
    <definedName name="__ane8">[24]!_xlbgnm.ane8</definedName>
    <definedName name="__APU221" localSheetId="0">#REF!</definedName>
    <definedName name="__APU221">#REF!</definedName>
    <definedName name="__APU465" localSheetId="0">[12]!absc</definedName>
    <definedName name="__APU465">[12]!absc</definedName>
    <definedName name="__Atp2">[36]EMPRESA!$F$22</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C1">[10]INV!$A$5:$D$8</definedName>
    <definedName name="__BGC3">[10]INV!$F$5:$I$8</definedName>
    <definedName name="__BGC5">[10]INV!$K$5:$N$8</definedName>
    <definedName name="__CAC1">[10]INV!$A$19:$D$22</definedName>
    <definedName name="__CAC3">[10]INV!$F$19:$I$22</definedName>
    <definedName name="__CAC5">[10]INV!$K$19:$N$22</definedName>
    <definedName name="__CMU005" hidden="1">#REF!</definedName>
    <definedName name="__Cod1" localSheetId="2">#REF!</definedName>
    <definedName name="__Cod1">#REF!</definedName>
    <definedName name="__COD906">[18]CONS!$E$29</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1">#REF!</definedName>
    <definedName name="__CUA2">#REF!</definedName>
    <definedName name="__CUA4">#REF!</definedName>
    <definedName name="__CUA5">#REF!</definedName>
    <definedName name="__CUA6">#REF!</definedName>
    <definedName name="__DCI1">[19]Tablas!#REF!</definedName>
    <definedName name="__DDS1">[19]Tablas!#REF!</definedName>
    <definedName name="__DEX01" localSheetId="2">#REF!</definedName>
    <definedName name="__DEX01">#REF!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EMP10">[37]Hoja3!#REF!</definedName>
    <definedName name="__EMP12">[37]Hoja3!#REF!</definedName>
    <definedName name="__EMP3">[37]Hoja3!#REF!</definedName>
    <definedName name="__EMP4">[37]Hoja3!#REF!</definedName>
    <definedName name="__EMP6">[37]Hoja3!#REF!</definedName>
    <definedName name="__EMP8">[37]Hoja3!#REF!</definedName>
    <definedName name="__ESP1">[37]Hoja3!#REF!</definedName>
    <definedName name="__ESP2">[37]Hoja3!#REF!</definedName>
    <definedName name="__ESP3">[37]Hoja3!#REF!</definedName>
    <definedName name="__ESP4">[37]Hoja3!#REF!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[9]!ERR</definedName>
    <definedName name="__FS01">[9]!ERR</definedName>
    <definedName name="__G1">#N/A</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2" hidden="1">{"via1",#N/A,TRUE,"general";"via2",#N/A,TRUE,"general";"via3",#N/A,TRUE,"general"}</definedName>
    <definedName name="__hfh7" hidden="1">{"via1",#N/A,TRUE,"general";"via2",#N/A,TRUE,"general";"via3",#N/A,TRUE,"general"}</definedName>
    <definedName name="__hhg1" localSheetId="2" hidden="1">{#N/A,#N/A,TRUE,"1842CWN0"}</definedName>
    <definedName name="__hhg1" hidden="1">{#N/A,#N/A,TRUE,"1842CWN0"}</definedName>
    <definedName name="__i1">#REF!</definedName>
    <definedName name="__i4" localSheetId="2"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ICP1">[19]Tablas!#REF!</definedName>
    <definedName name="__inf1">#REF!</definedName>
    <definedName name="__ipc2" localSheetId="2">#REF!</definedName>
    <definedName name="__ipc2">#REF!</definedName>
    <definedName name="__IPC2002">#REF!</definedName>
    <definedName name="__ipc3" localSheetId="2">#REF!</definedName>
    <definedName name="__ipc3">#REF!</definedName>
    <definedName name="__ipc4" localSheetId="2">#REF!</definedName>
    <definedName name="__ipc4">#REF!</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ey2" hidden="1">[38]INST!#REF!</definedName>
    <definedName name="__key21" hidden="1">[14]INST!#REF!</definedName>
    <definedName name="__key3" localSheetId="2" hidden="1">#REF!</definedName>
    <definedName name="__key3" hidden="1">#REF!</definedName>
    <definedName name="__key31" localSheetId="2" hidden="1">#REF!</definedName>
    <definedName name="__key31" hidden="1">#REF!</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LEY80" localSheetId="2">#REF!</definedName>
    <definedName name="__LEY80">#REF!</definedName>
    <definedName name="__m3" localSheetId="2"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A2">#REF!</definedName>
    <definedName name="__MOR15">[18]CONS!$E$22</definedName>
    <definedName name="__mun2">[39]PESOS!#REF!</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O">IF([40]!Loan_Amount*[40]!Interest_Rate*[40]!Loan_Years*[40]!Loan_Start&gt;0,1,0)</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#REF!</definedName>
    <definedName name="__num5">#REF!</definedName>
    <definedName name="__num6">#REF!</definedName>
    <definedName name="__num60">#REF!</definedName>
    <definedName name="__num7">#REF!</definedName>
    <definedName name="__num8">#REF!</definedName>
    <definedName name="__num9">#REF!</definedName>
    <definedName name="__nyn7" localSheetId="2"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 localSheetId="2">[19]Tablas!#REF!</definedName>
    <definedName name="__OCD1">[19]Tablas!#REF!</definedName>
    <definedName name="__OCI1" localSheetId="2">[19]Tablas!#REF!</definedName>
    <definedName name="__OCI1">[19]Tablas!#REF!</definedName>
    <definedName name="__OCT2">#REF!</definedName>
    <definedName name="__p6" localSheetId="2"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a1">'[41]Paral. 1'!$E$1:$E$65536</definedName>
    <definedName name="__Pa2">'[41]Paral. 2'!$E$1:$E$65536</definedName>
    <definedName name="__Pa3">'[41]Paral. 3'!$E$1:$E$65536</definedName>
    <definedName name="__Pa4">[41]Paral.4!$E$1:$E$65536</definedName>
    <definedName name="__pid_no" localSheetId="2">#REF!</definedName>
    <definedName name="__pid_no">#REF!</definedName>
    <definedName name="__PJ50" localSheetId="2">#REF!</definedName>
    <definedName name="__PJ50" localSheetId="0">#REF!</definedName>
    <definedName name="__PJ50">#REF!</definedName>
    <definedName name="__pj51" localSheetId="0">#REF!</definedName>
    <definedName name="__pj51">#REF!</definedName>
    <definedName name="__pj66">#REF!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 localSheetId="2">[42]PRECIOS!$A:$E</definedName>
    <definedName name="__PR1">[43]PRECIOS!$A:$E</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2">'[22]Constantes Generales'!$B$1</definedName>
    <definedName name="__r" hidden="1">{"TAB1",#N/A,TRUE,"GENERAL";"TAB2",#N/A,TRUE,"GENERAL";"TAB3",#N/A,TRUE,"GENERAL";"TAB4",#N/A,TRUE,"GENERAL";"TAB5",#N/A,TRUE,"GENERAL"}</definedName>
    <definedName name="__r4r" localSheetId="2" hidden="1">{"via1",#N/A,TRUE,"general";"via2",#N/A,TRUE,"general";"via3",#N/A,TRUE,"general"}</definedName>
    <definedName name="__r4r" hidden="1">{"via1",#N/A,TRUE,"general";"via2",#N/A,TRUE,"general";"via3",#N/A,TRUE,"general"}</definedName>
    <definedName name="__rc">#REF!</definedName>
    <definedName name="__ref4">#REF!</definedName>
    <definedName name="__rtu6" localSheetId="2"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hidden="1">{"via1",#N/A,TRUE,"general";"via2",#N/A,TRUE,"general";"via3",#N/A,TRUE,"general"}</definedName>
    <definedName name="__SBC1">[10]INV!$A$12:$D$15</definedName>
    <definedName name="__SBC3">[10]INV!$F$12:$I$15</definedName>
    <definedName name="__SBC5">[10]INV!$K$12:$N$15</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g_no" localSheetId="2">#REF!</definedName>
    <definedName name="__tag_no">#REF!</definedName>
    <definedName name="__TCN1" localSheetId="2">#REF!</definedName>
    <definedName name="__TCN1">#REF!</definedName>
    <definedName name="__TCN2" localSheetId="2">#REF!</definedName>
    <definedName name="__TCN2">#REF!</definedName>
    <definedName name="__TEE6">[18]CONS!$E$28</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2"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0">Scheduled_Payment+Extra_Payment</definedName>
    <definedName name="__v7" hidden="1">{"via1",#N/A,TRUE,"general";"via2",#N/A,TRUE,"general";"via3",#N/A,TRUE,"general"}</definedName>
    <definedName name="__v8" localSheetId="2"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localSheetId="2" hidden="1">{"via1",#N/A,TRUE,"general";"via2",#N/A,TRUE,"general";"via3",#N/A,TRUE,"general"}</definedName>
    <definedName name="__vfv4" hidden="1">{"via1",#N/A,TRUE,"general";"via2",#N/A,TRUE,"general";"via3",#N/A,TRUE,"general"}</definedName>
    <definedName name="__VIT1">[19]Tablas!#REF!</definedName>
    <definedName name="__VPR1">[19]Tablas!#REF!</definedName>
    <definedName name="__VPR2">[23]Tablas!#REF!</definedName>
    <definedName name="__VRP1">[19]Tablas!#REF!</definedName>
    <definedName name="__VSM1">[19]Tablas!#REF!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localSheetId="2"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2"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0">Scheduled_Payment+Extra_Payment</definedName>
    <definedName name="__y6" hidden="1">{"via1",#N/A,TRUE,"general";"via2",#N/A,TRUE,"general";"via3",#N/A,TRUE,"general"}</definedName>
    <definedName name="__y7" localSheetId="2"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0">Scheduled_Payment+Extra_Payment</definedName>
    <definedName name="__z6" hidden="1">{"TAB1",#N/A,TRUE,"GENERAL";"TAB2",#N/A,TRUE,"GENERAL";"TAB3",#N/A,TRUE,"GENERAL";"TAB4",#N/A,TRUE,"GENERAL";"TAB5",#N/A,TRUE,"GENERAL"}</definedName>
    <definedName name="__z7">#N/A</definedName>
    <definedName name="_01" localSheetId="2">#REF!</definedName>
    <definedName name="_01">#REF!</definedName>
    <definedName name="_02_DER_K13_000_–_K13_650">[44]EST2!#REF!</definedName>
    <definedName name="_02_DER_K15_700_–_K16_100">[44]EST2!#REF!</definedName>
    <definedName name="_03_K15_140_–_K20_540">[44]EST2!#REF!</definedName>
    <definedName name="_04">[44]EST2!#REF!</definedName>
    <definedName name="_05_DER_K35_250_–_K35_605.41">[44]EST2!#REF!</definedName>
    <definedName name="_05_IZQ_K25_695_–_K35_327.62">[44]EST2!#REF!</definedName>
    <definedName name="_05_IZQ_K35_420_–_K36_462.29">[44]EST2!#REF!</definedName>
    <definedName name="_06_K41_785.67_–_K48_083.55">[44]EST2!#REF!</definedName>
    <definedName name="_07_DER_K48_000_–_K49_563.19">[44]EST2!#REF!</definedName>
    <definedName name="_07_IZQ_K49_320_–_K52_112.74">[44]EST2!#REF!</definedName>
    <definedName name="_08_DER_K57_040_–_K61_476.50">[44]EST2!#REF!</definedName>
    <definedName name="_08_IZQ_K52_300_–_K57_577.97">[44]EST2!#REF!</definedName>
    <definedName name="_08_K24_723__A_K55_717.28">[44]EST2!#REF!</definedName>
    <definedName name="_09_K61_520_A_K61_144">[44]EST2!#REF!</definedName>
    <definedName name="_1" localSheetId="2">#REF!</definedName>
    <definedName name="_1">#REF!</definedName>
    <definedName name="_1.1Afirmado_vías_tipo_A1___Afirmado_TIPO_A1__e__0.04_m.__ANCHO_VÍA_6_MTS" localSheetId="2">#REF!</definedName>
    <definedName name="_1.1Afirmado_vías_tipo_A1___Afirmado_TIPO_A1__e__0.04_m.__ANCHO_VÍA_6_MTS">#REF!</definedName>
    <definedName name="_1__123Graph_BCHART_5" localSheetId="2" hidden="1">[45]MEX95IB!#REF!</definedName>
    <definedName name="_1__123Graph_BCHART_5" hidden="1">[45]MEX95IB!#REF!</definedName>
    <definedName name="_1_25" localSheetId="2">[23]Tablas!#REF!</definedName>
    <definedName name="_1_25">[23]Tablas!#REF!</definedName>
    <definedName name="_10__123Graph_XGráfico_4A" hidden="1">[34]DATOS!#REF!</definedName>
    <definedName name="_10_PR64_500_–_PR_69_541.49">[44]EST2!#REF!</definedName>
    <definedName name="_11_4_0__123Grap" hidden="1">[32]DATOS!#REF!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_4_0__123Grap" localSheetId="2" hidden="1">[32]DATOS!#REF!</definedName>
    <definedName name="_12_4_0__123Grap" hidden="1">[32]DATOS!#REF!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B_0__123Graph_XGráfico" hidden="1">[32]DATOS!#REF!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B_0__123Graph_XGráfico" hidden="1">[32]DATOS!#REF!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4____123Grap" hidden="1">[32]DATOS!#REF!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_4_0__123Grap" hidden="1">[32]DATOS!#REF!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 localSheetId="2">'[3]MOD-DEV.XLS'!$A$377:$I$423</definedName>
    <definedName name="_2">'[4]MOD-DEV.XLS'!$A$377:$I$423</definedName>
    <definedName name="_2_5__TOTAL_DE_MATERIALES_A_EXPORTAR">#REF!</definedName>
    <definedName name="_20_4____123Grap" hidden="1">[32]DATOS!#REF!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4_0__123Grap" hidden="1">[32]DATOS!#REF!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B_0__123Graph_XGráfico" hidden="1">[32]DATOS!#REF!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8B____123Graph_XGráfico" hidden="1">[32]DATOS!#REF!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#REF!</definedName>
    <definedName name="_292A">#REF!</definedName>
    <definedName name="_292B">#REF!</definedName>
    <definedName name="_293A">#REF!</definedName>
    <definedName name="_293B">#REF!</definedName>
    <definedName name="_29B_0__123Graph_XGráfico" hidden="1">[35]CRUDOS!#REF!</definedName>
    <definedName name="_3" localSheetId="2">'[3]MOD-DEV.XLS'!$A$148:$AN$435</definedName>
    <definedName name="_3">'[4]MOD-DEV.XLS'!$A$148:$AN$435</definedName>
    <definedName name="_30B____123Graph_XGráfico" hidden="1">[32]DATOS!#REF!</definedName>
    <definedName name="_31B_0__123Graph_XGráfico" hidden="1">[32]DATOS!#REF!</definedName>
    <definedName name="_3ane_o10" localSheetId="2">#REF!</definedName>
    <definedName name="_3ane_o10">#REF!</definedName>
    <definedName name="_4___123Graph_AGráfico_4A" hidden="1">[34]DATOS!#REF!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1Transporte_de_materiales_granulares">#REF!</definedName>
    <definedName name="_5___123Graph_AGráfico_4A" hidden="1">[34]DATOS!#REF!</definedName>
    <definedName name="_5___123Graph_BGráfico_4A" hidden="1">[34]DATOS!#REF!</definedName>
    <definedName name="_6___123Graph_BGráfico_4A" hidden="1">[34]DATOS!#REF!</definedName>
    <definedName name="_6___123Graph_XGráfico_4A" hidden="1">[34]DATOS!#REF!</definedName>
    <definedName name="_6_0_0_F" localSheetId="2" hidden="1">#REF!</definedName>
    <definedName name="_6_0_0_F" hidden="1">#REF!</definedName>
    <definedName name="_7___123Graph_XGráfico_4A" hidden="1">[34]DATOS!#REF!</definedName>
    <definedName name="_7__123Graph_AGráfico_4A" hidden="1">[34]DATOS!#REF!</definedName>
    <definedName name="_8.3_Mampostería_de_piedra___concreto_2.000_psi." localSheetId="2">#REF!</definedName>
    <definedName name="_8.3_Mampostería_de_piedra___concreto_2.000_psi.">#REF!</definedName>
    <definedName name="_8__123Graph_AGráfico_4A" hidden="1">[34]DATOS!#REF!</definedName>
    <definedName name="_8__123Graph_BGráfico_4A" hidden="1">[34]DATOS!#REF!</definedName>
    <definedName name="_9__123Graph_BGráfico_4A" hidden="1">[34]DATOS!#REF!</definedName>
    <definedName name="_9__123Graph_XGráfico_4A" hidden="1">[34]DATOS!#REF!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 localSheetId="2" hidden="1">{#N/A,#N/A,FALSE,"Costos Productos 6A";#N/A,#N/A,FALSE,"Costo Unitario Total H-94-12"}</definedName>
    <definedName name="_A2" hidden="1">{#N/A,#N/A,FALSE,"Costos Productos 6A";#N/A,#N/A,FALSE,"Costo Unitario Total H-94-12"}</definedName>
    <definedName name="_A20000">#REF!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D1">'[46]CALCULO SALARIO'!$N$43</definedName>
    <definedName name="_adi1">[47]Datos!$B$2</definedName>
    <definedName name="_adi2">[47]Datos!$B$3</definedName>
    <definedName name="_AFC1">[10]INV!$A$25:$D$28</definedName>
    <definedName name="_AFC3">[10]INV!$F$25:$I$28</definedName>
    <definedName name="_AFC5">[10]INV!$K$25:$N$28</definedName>
    <definedName name="_ALM1" localSheetId="2">#REF!</definedName>
    <definedName name="_ALM1">#REF!</definedName>
    <definedName name="_AND1" localSheetId="2">#REF!</definedName>
    <definedName name="_AND1">#REF!</definedName>
    <definedName name="_ane7">[24]!_xlbgnm.ane7</definedName>
    <definedName name="_ane8">[24]!_xlbgnm.ane8</definedName>
    <definedName name="_APU221" localSheetId="2">#REF!</definedName>
    <definedName name="_APU221" localSheetId="0">#REF!</definedName>
    <definedName name="_APU221">#REF!</definedName>
    <definedName name="_APU3">#REF!</definedName>
    <definedName name="_APU465" localSheetId="0">[12]!absc</definedName>
    <definedName name="_APU465">[12]!absc</definedName>
    <definedName name="_ASC3" localSheetId="2">#REF!</definedName>
    <definedName name="_ASC3">#REF!</definedName>
    <definedName name="_ASC7" localSheetId="2">#REF!</definedName>
    <definedName name="_ASC7">#REF!</definedName>
    <definedName name="_Atp2">[36]EMPRESA!$F$22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[10]INV!$A$5:$D$8</definedName>
    <definedName name="_BGC3">[10]INV!$F$5:$I$8</definedName>
    <definedName name="_BGC5">[10]INV!$K$5:$N$8</definedName>
    <definedName name="_BRI10">[37]Hoja3!$F$1327</definedName>
    <definedName name="_BRI12">[37]Hoja3!$F$1366</definedName>
    <definedName name="_BRI3">[37]Hoja3!$F$1175</definedName>
    <definedName name="_BRI4">[37]Hoja3!$F$1212</definedName>
    <definedName name="_BRI6">[37]Hoja3!$F$1249</definedName>
    <definedName name="_BRI8">[37]Hoja3!$F$1288</definedName>
    <definedName name="_CAC1">[10]INV!$A$19:$D$22</definedName>
    <definedName name="_CAC3">[10]INV!$F$19:$I$22</definedName>
    <definedName name="_CAC5">[10]INV!$K$19:$N$22</definedName>
    <definedName name="_CAP1" localSheetId="2">#REF!</definedName>
    <definedName name="_CAP1">#REF!</definedName>
    <definedName name="_CAP10" localSheetId="2">#REF!</definedName>
    <definedName name="_CAP10">#REF!</definedName>
    <definedName name="_CAP11" localSheetId="2">#REF!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od1">#REF!</definedName>
    <definedName name="_COD906">[18]CONS!$E$29</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RT25">#REF!</definedName>
    <definedName name="_CRT3">#REF!</definedName>
    <definedName name="_CRT35">#REF!</definedName>
    <definedName name="_CUA1">#REF!</definedName>
    <definedName name="_CUA2">#REF!</definedName>
    <definedName name="_CUA4">#REF!</definedName>
    <definedName name="_CUA5">#REF!</definedName>
    <definedName name="_CUA6">#REF!</definedName>
    <definedName name="_DCI1">[19]Tablas!#REF!</definedName>
    <definedName name="_DDS1">[19]Tablas!#REF!</definedName>
    <definedName name="_DEX01" localSheetId="2">#REF!</definedName>
    <definedName name="_DEX01">#REF!</definedName>
    <definedName name="_DGO1">[19]Tablas!#REF!</definedName>
    <definedName name="_DGP1">[19]Tablas!#REF!</definedName>
    <definedName name="_dhc1">[48]Dimensiones!$B$13</definedName>
    <definedName name="_dhc2">[48]Dimensiones!$B$17</definedName>
    <definedName name="_dhc3">[48]Dimensiones!$B$21</definedName>
    <definedName name="_dhc4">[48]Dimensiones!$B$25</definedName>
    <definedName name="_dhc5">[48]Dimensiones!$B$29</definedName>
    <definedName name="_DIF1" localSheetId="2">'[3]MOD-DEV.XLS'!$F$31</definedName>
    <definedName name="_DIF1">'[4]MOD-DEV.XLS'!$F$31</definedName>
    <definedName name="_DIF2" localSheetId="2">'[3]MOD-DEV.XLS'!$F$32</definedName>
    <definedName name="_DIF2">'[4]MOD-DEV.XLS'!$F$32</definedName>
    <definedName name="_DIF3" localSheetId="2">'[3]MOD-DEV.XLS'!$F$33</definedName>
    <definedName name="_DIF3">'[4]MOD-DEV.XLS'!$F$33</definedName>
    <definedName name="_DIF4" localSheetId="2">'[3]MOD-DEV.XLS'!$F$34</definedName>
    <definedName name="_DIF4">'[4]MOD-DEV.XLS'!$F$34</definedName>
    <definedName name="_DIJ1">[19]Tablas!#REF!</definedName>
    <definedName name="_Dist_Bin" hidden="1">[49]SABANA!#REF!</definedName>
    <definedName name="_doc_name" localSheetId="2">#REF!</definedName>
    <definedName name="_doc_name">#REF!</definedName>
    <definedName name="_DPI1">[19]Tablas!#REF!</definedName>
    <definedName name="_DPY1">[19]Tablas!#REF!</definedName>
    <definedName name="_DRI1">[19]Tablas!#REF!</definedName>
    <definedName name="_DRL1">[19]Tablas!#REF!</definedName>
    <definedName name="_DSP1">[19]Tablas!#REF!</definedName>
    <definedName name="_dur1" localSheetId="2">#REF!</definedName>
    <definedName name="_dur1">#REF!</definedName>
    <definedName name="_dur10" localSheetId="2">#REF!</definedName>
    <definedName name="_dur10">#REF!</definedName>
    <definedName name="_dur100" localSheetId="2">#REF!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dvc1">[48]Dimensiones!$B$12</definedName>
    <definedName name="_dvc2">[48]Dimensiones!$B$16</definedName>
    <definedName name="_dvc3">[48]Dimensiones!$B$20</definedName>
    <definedName name="_dvc4">[48]Dimensiones!$B$24</definedName>
    <definedName name="_dvc5">[48]Dimensiones!$B$28</definedName>
    <definedName name="_eac1">[48]Dimensiones!$F$10</definedName>
    <definedName name="_eac2">[48]Dimensiones!$F$13</definedName>
    <definedName name="_eac3">[48]Dimensiones!$F$16</definedName>
    <definedName name="_eac4">[48]Dimensiones!$F$19</definedName>
    <definedName name="_eac5">[48]Dimensiones!$F$22</definedName>
    <definedName name="_ECP1" localSheetId="2">[19]Tablas!#REF!</definedName>
    <definedName name="_ECP1">[19]Tablas!#REF!</definedName>
    <definedName name="_EMP10" localSheetId="2">[37]Hoja3!#REF!</definedName>
    <definedName name="_EMP10">[37]Hoja3!#REF!</definedName>
    <definedName name="_EMP12" localSheetId="2">[37]Hoja3!#REF!</definedName>
    <definedName name="_EMP12">[37]Hoja3!#REF!</definedName>
    <definedName name="_EMP3" localSheetId="2">[37]Hoja3!#REF!</definedName>
    <definedName name="_EMP3">[37]Hoja3!#REF!</definedName>
    <definedName name="_EMP4">[37]Hoja3!#REF!</definedName>
    <definedName name="_EMP6">[37]Hoja3!#REF!</definedName>
    <definedName name="_EMP8">[37]Hoja3!#REF!</definedName>
    <definedName name="_ESP1">[37]Hoja3!#REF!</definedName>
    <definedName name="_ESP2">[37]Hoja3!#REF!</definedName>
    <definedName name="_ESP3">[37]Hoja3!#REF!</definedName>
    <definedName name="_ESP4">[37]Hoja3!#REF!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[9]!ERR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2" hidden="1">#REF!</definedName>
    <definedName name="_xlnm._FilterDatabase" localSheetId="0" hidden="1">'FORMULARIO 1 - DETALLADO'!$C$10:$J$42</definedName>
    <definedName name="_xlnm._FilterDatabase" hidden="1">#REF!</definedName>
    <definedName name="_FS01">[9]!ERR</definedName>
    <definedName name="_G1">#N/A</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2">#REF!</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ac1">[48]Dimensiones!$F$8</definedName>
    <definedName name="_hac2">[48]Dimensiones!$F$11</definedName>
    <definedName name="_hac3">[48]Dimensiones!$F$14</definedName>
    <definedName name="_hac4">[48]Dimensiones!$F$17</definedName>
    <definedName name="_hac5">[48]Dimensiones!$F$20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HJK1" localSheetId="2" hidden="1">{#N/A,#N/A,FALSE,"PERSONAL"}</definedName>
    <definedName name="_HJK1" hidden="1">{#N/A,#N/A,FALSE,"PERSONAL"}</definedName>
    <definedName name="_i1">#REF!</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 localSheetId="2">#REF!</definedName>
    <definedName name="_IMP1">#REF!</definedName>
    <definedName name="_INF1">#REF!</definedName>
    <definedName name="_ipc1" localSheetId="2">#REF!</definedName>
    <definedName name="_ipc1">#REF!</definedName>
    <definedName name="_ipc2">#REF!</definedName>
    <definedName name="_IPC2002" localSheetId="0">#REF!</definedName>
    <definedName name="_IPC2002">#REF!</definedName>
    <definedName name="_ipc3">#REF!</definedName>
    <definedName name="_ipc4">#REF!</definedName>
    <definedName name="_IVA1">#REF!</definedName>
    <definedName name="_juan" hidden="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[50]INST!#REF!</definedName>
    <definedName name="_Key11" hidden="1">[50]INST!#REF!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c1">[48]Dimensiones!$F$9</definedName>
    <definedName name="_lac2">[48]Dimensiones!$F$12</definedName>
    <definedName name="_lac3">[48]Dimensiones!$F$15</definedName>
    <definedName name="_lac4">[48]Dimensiones!$F$18</definedName>
    <definedName name="_lac5">[48]Dimensiones!$F$21</definedName>
    <definedName name="_lar03" localSheetId="2">#REF!</definedName>
    <definedName name="_lar03">#REF!</definedName>
    <definedName name="_LEY80" localSheetId="2">#REF!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#REF!</definedName>
    <definedName name="_manufactr">#REF!</definedName>
    <definedName name="_MAT1">#REF!</definedName>
    <definedName name="_MOD1">#REF!</definedName>
    <definedName name="_model">#REF!</definedName>
    <definedName name="_MOR15">[18]CONS!$E$22</definedName>
    <definedName name="_mun2">[39]PESOS!#REF!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EC1">'[51]CANT OBRA 2601'!$H$34</definedName>
    <definedName name="_NPV12" localSheetId="2">'[3]MOD-DEV.XLS'!$AD$369</definedName>
    <definedName name="_NPV12">'[4]MOD-DEV.XLS'!$AD$369</definedName>
    <definedName name="_NPV15" localSheetId="2">'[3]MOD-DEV.XLS'!$AE$369</definedName>
    <definedName name="_NPV15">'[4]MOD-DEV.XLS'!$AE$369</definedName>
    <definedName name="_NPV8" localSheetId="2">'[3]MOD-DEV.XLS'!$AC$369</definedName>
    <definedName name="_NPV8">'[4]MOD-DEV.XLS'!$AC$369</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[52]Otros!$D$14</definedName>
    <definedName name="_OCD1" localSheetId="2">[19]Tablas!#REF!</definedName>
    <definedName name="_OCD1">[19]Tablas!#REF!</definedName>
    <definedName name="_OCI1" localSheetId="2">[19]Tablas!#REF!</definedName>
    <definedName name="_OCI1">[19]Tablas!#REF!</definedName>
    <definedName name="_OCT2">#REF!</definedName>
    <definedName name="_OF">[52]Otros!$D$15</definedName>
    <definedName name="_of_sheet" localSheetId="2">#REF!</definedName>
    <definedName name="_of_sheet">#REF!</definedName>
    <definedName name="_Order1" hidden="1">0</definedName>
    <definedName name="_Order2" hidden="1">255</definedName>
    <definedName name="_p_order" localSheetId="2">#REF!</definedName>
    <definedName name="_p_order">#REF!</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'[41]Paral. 1'!$E$1:$E$65536</definedName>
    <definedName name="_Pa2">'[41]Paral. 2'!$E$1:$E$65536</definedName>
    <definedName name="_Pa3">'[41]Paral. 3'!$E$1:$E$65536</definedName>
    <definedName name="_Pa4">[41]Paral.4!$E$1:$E$65536</definedName>
    <definedName name="_PAL">[52]Otros!$D$17</definedName>
    <definedName name="_Parse_Out" localSheetId="2" hidden="1">'[5]7422CW00'!#REF!</definedName>
    <definedName name="_Parse_Out" hidden="1">'[5]7422CW00'!#REF!</definedName>
    <definedName name="_pid_no" localSheetId="2">#REF!</definedName>
    <definedName name="_pid_no">#REF!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OS2" localSheetId="2">'[3]MOD-DEV.XLS'!$F$103</definedName>
    <definedName name="_POS2">'[4]MOD-DEV.XLS'!$F$103</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 localSheetId="2">[53]PRECIOS!$A:$E</definedName>
    <definedName name="_PR1">[54]PRECIOS!$A:$E</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ojectDescript">#REF!</definedName>
    <definedName name="_PSV1" localSheetId="2">'[3]MOD-DEV.XLS'!$H$31</definedName>
    <definedName name="_PSV1">'[4]MOD-DEV.XLS'!$H$31</definedName>
    <definedName name="_PSV2" localSheetId="2">'[3]MOD-DEV.XLS'!$H$32</definedName>
    <definedName name="_PSV2">'[4]MOD-DEV.XLS'!$H$32</definedName>
    <definedName name="_PSV3" localSheetId="2">'[3]MOD-DEV.XLS'!$H$33</definedName>
    <definedName name="_PSV3">'[4]MOD-DEV.XLS'!$H$33</definedName>
    <definedName name="_PSV4" localSheetId="2">'[3]MOD-DEV.XLS'!$H$34</definedName>
    <definedName name="_PSV4">'[4]MOD-DEV.XLS'!$H$34</definedName>
    <definedName name="_PSV5" localSheetId="2">'[3]MOD-DEV.XLS'!$H$36</definedName>
    <definedName name="_PSV5">'[4]MOD-DEV.XLS'!$H$36</definedName>
    <definedName name="_PSV6" localSheetId="2">'[3]MOD-DEV.XLS'!$H$37</definedName>
    <definedName name="_PSV6">'[4]MOD-DEV.XLS'!$H$37</definedName>
    <definedName name="_PTO97">#REF!</definedName>
    <definedName name="_PTY1" localSheetId="2">'[3]MOD-DEV.XLS'!$F$117</definedName>
    <definedName name="_PTY1">'[4]MOD-DEV.XLS'!$F$117</definedName>
    <definedName name="_PTY2" localSheetId="2">'[3]MOD-DEV.XLS'!$F$118</definedName>
    <definedName name="_PTY2">'[4]MOD-DEV.XLS'!$F$118</definedName>
    <definedName name="_PTY3" localSheetId="2">'[3]MOD-DEV.XLS'!$F$119</definedName>
    <definedName name="_PTY3">'[4]MOD-DEV.XLS'!$F$119</definedName>
    <definedName name="_PTY4" localSheetId="2">'[3]MOD-DEV.XLS'!$F$120</definedName>
    <definedName name="_PTY4">'[4]MOD-DEV.XLS'!$F$120</definedName>
    <definedName name="_PTY5" localSheetId="2">'[3]MOD-DEV.XLS'!$F$121</definedName>
    <definedName name="_PTY5">'[4]MOD-DEV.XLS'!$F$121</definedName>
    <definedName name="_PUE2" localSheetId="2" hidden="1">{#N/A,#N/A,FALSE,"PERSONAL"}</definedName>
    <definedName name="_PUE2" hidden="1">{#N/A,#N/A,FALSE,"PERSONAL"}</definedName>
    <definedName name="_pue3" localSheetId="2" hidden="1">{#N/A,#N/A,FALSE,"PERSONAL"}</definedName>
    <definedName name="_pue3" hidden="1">{#N/A,#N/A,FALSE,"PERSONAL"}</definedName>
    <definedName name="_PUE4" localSheetId="2" hidden="1">{#N/A,#N/A,FALSE,"PERSONAL"}</definedName>
    <definedName name="_PUE4" hidden="1">{#N/A,#N/A,FALSE,"PERSONAL"}</definedName>
    <definedName name="_PUE5" localSheetId="2" hidden="1">{#N/A,#N/A,FALSE,"PERSONAL"}</definedName>
    <definedName name="_PUE5" hidden="1">{#N/A,#N/A,FALSE,"PERSONAL"}</definedName>
    <definedName name="_PUE6" localSheetId="2" hidden="1">{#N/A,#N/A,FALSE,"PERSONAL"}</definedName>
    <definedName name="_PUE6" hidden="1">{#N/A,#N/A,FALSE,"PERSONAL"}</definedName>
    <definedName name="_PUE7" localSheetId="2" hidden="1">{#N/A,#N/A,FALSE,"PERSONAL"}</definedName>
    <definedName name="_PUE7" hidden="1">{#N/A,#N/A,FALSE,"PERSONAL"}</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1AADDV">#REF!</definedName>
    <definedName name="_R1ALC">#REF!</definedName>
    <definedName name="_R1CCS">#REF!</definedName>
    <definedName name="_R1DDVC">#REF!</definedName>
    <definedName name="_R1EMPRA">#REF!</definedName>
    <definedName name="_R1GAV">#REF!</definedName>
    <definedName name="_R2AADDV">#REF!</definedName>
    <definedName name="_R2ALC">#REF!</definedName>
    <definedName name="_R2BEZ">#REF!</definedName>
    <definedName name="_R2CCS">#REF!</definedName>
    <definedName name="_R2CCT1">#REF!</definedName>
    <definedName name="_R2CCT2">#REF!</definedName>
    <definedName name="_R2CET">#REF!</definedName>
    <definedName name="_R2CPVE">#REF!</definedName>
    <definedName name="_R2CVS">#REF!</definedName>
    <definedName name="_R2DDVC">#REF!</definedName>
    <definedName name="_R2DE">#REF!</definedName>
    <definedName name="_R2DPP">#REF!</definedName>
    <definedName name="_R2EMPRA">#REF!</definedName>
    <definedName name="_R2GAV">#REF!</definedName>
    <definedName name="_R2LDT">#REF!</definedName>
    <definedName name="_R2TL">#REF!</definedName>
    <definedName name="_R2ZC">#REF!</definedName>
    <definedName name="_R2ZCPP">#REF!</definedName>
    <definedName name="_R3AADDV">#REF!</definedName>
    <definedName name="_R3ALC">#REF!</definedName>
    <definedName name="_R3BEZ">#REF!</definedName>
    <definedName name="_R3CCS">#REF!</definedName>
    <definedName name="_R3CCT1">#REF!</definedName>
    <definedName name="_R3CCT2">#REF!</definedName>
    <definedName name="_R3CET">#REF!</definedName>
    <definedName name="_R3CPVE">#REF!</definedName>
    <definedName name="_R3CVS">#REF!</definedName>
    <definedName name="_R3DDVC">#REF!</definedName>
    <definedName name="_R3DE">#REF!</definedName>
    <definedName name="_R3DPP">#REF!</definedName>
    <definedName name="_R3EMPRA">#REF!</definedName>
    <definedName name="_R3GAV">#REF!</definedName>
    <definedName name="_R3LDT">#REF!</definedName>
    <definedName name="_R3TL">#REF!</definedName>
    <definedName name="_R3ZC">#REF!</definedName>
    <definedName name="_R3ZCPP">#REF!</definedName>
    <definedName name="_r4r" localSheetId="2" hidden="1">{"via1",#N/A,TRUE,"general";"via2",#N/A,TRUE,"general";"via3",#N/A,TRUE,"general"}</definedName>
    <definedName name="_r4r" hidden="1">{"via1",#N/A,TRUE,"general";"via2",#N/A,TRUE,"general";"via3",#N/A,TRUE,"general"}</definedName>
    <definedName name="_range">'[55]PS P-514'!$M$30:$M$64</definedName>
    <definedName name="_RAS">[52]Otros!$D$18</definedName>
    <definedName name="_rc" localSheetId="2">#REF!</definedName>
    <definedName name="_rc">#REF!</definedName>
    <definedName name="_REC1">"Rectángulo 31"</definedName>
    <definedName name="_ref4">#REF!</definedName>
    <definedName name="_Regression_Int">1</definedName>
    <definedName name="_Regression_Out" hidden="1">[49]SABANA!#REF!</definedName>
    <definedName name="_Regression_X" hidden="1">'[56]140 kbbld Cus,BCF22'!$D$37:$S$37</definedName>
    <definedName name="_REGRESSION_XNJA" localSheetId="2" hidden="1">#REF!</definedName>
    <definedName name="_REGRESSION_XNJA" hidden="1">#REF!</definedName>
    <definedName name="_Regression_Y" hidden="1">'[56]140 kbbld Cus,BCF22'!$C$39:$F$40</definedName>
    <definedName name="_req_no" localSheetId="2">#REF!</definedName>
    <definedName name="_req_no">#REF!</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ev">#REF!</definedName>
    <definedName name="_rf8">#REF!</definedName>
    <definedName name="_RF9">#REF!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[10]INV!$A$12:$D$15</definedName>
    <definedName name="_SBC3">[10]INV!$F$12:$I$15</definedName>
    <definedName name="_SBC5">[10]INV!$K$12:$N$15</definedName>
    <definedName name="_service" localSheetId="2">#REF!</definedName>
    <definedName name="_service">#REF!</definedName>
    <definedName name="_setpoint">'[55]PS P-514'!$K$30:$K$64</definedName>
    <definedName name="_sheet_no" localSheetId="2">#REF!</definedName>
    <definedName name="_sheet_no">#REF!</definedName>
    <definedName name="_Sort" localSheetId="2" hidden="1">#REF!</definedName>
    <definedName name="_Sort" hidden="1">#REF!</definedName>
    <definedName name="_SortNJA" localSheetId="2" hidden="1">#REF!</definedName>
    <definedName name="_SortNJA" hidden="1">#REF!</definedName>
    <definedName name="_srn001">#REF!</definedName>
    <definedName name="_SUM1">#REF!</definedName>
    <definedName name="_SUM2">#REF!</definedName>
    <definedName name="_switc_mfr">#REF!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[33]Main!$U$48</definedName>
    <definedName name="_Table1_Out" localSheetId="2" hidden="1">#REF!</definedName>
    <definedName name="_Table1_Out" hidden="1">#REF!</definedName>
    <definedName name="_Table2_In1" hidden="1">[33]Main!$U$48</definedName>
    <definedName name="_Table2_In2" hidden="1">[33]Input!$M$3</definedName>
    <definedName name="_Table2_Out" localSheetId="2" hidden="1">#REF!</definedName>
    <definedName name="_Table2_Out" hidden="1">#REF!</definedName>
    <definedName name="_tag_no" localSheetId="2">#REF!</definedName>
    <definedName name="_tag_no">#REF!</definedName>
    <definedName name="_tax1" localSheetId="2">#REF!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CN1">#REF!</definedName>
    <definedName name="_TCN2">#REF!</definedName>
    <definedName name="_TEE10">[37]Hoja3!$F$786</definedName>
    <definedName name="_TEE6">[18]CONS!$E$28</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[37]Hoja3!$F$163</definedName>
    <definedName name="_TUB12">[37]Hoja3!$F$202</definedName>
    <definedName name="_TUB3">[37]Hoja3!$F$47</definedName>
    <definedName name="_TUB6">[37]Hoja3!$F$85</definedName>
    <definedName name="_TUB8">[37]Hoja3!$F$124</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[14]INST!#REF!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[23]Tablas!#REF!</definedName>
    <definedName name="_VRP1">[19]Tablas!#REF!</definedName>
    <definedName name="_VSM1">[19]Tablas!#REF!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WEL124">[37]Hoja3!$F$1026</definedName>
    <definedName name="_X">[57]Hoja1!$A$1:$F$96</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2">'[58]DUB-823'!#REF!</definedName>
    <definedName name="A" localSheetId="0">#REF!</definedName>
    <definedName name="a">'[58]DUB-823'!#REF!</definedName>
    <definedName name="A.COMB" localSheetId="2">#REF!</definedName>
    <definedName name="A.COMB">#REF!</definedName>
    <definedName name="A.COMB1" localSheetId="2">#REF!</definedName>
    <definedName name="A.COMB1">#REF!</definedName>
    <definedName name="A.CONV1" localSheetId="2">#REF!</definedName>
    <definedName name="A.CONV1">#REF!</definedName>
    <definedName name="A.CONV2">#REF!</definedName>
    <definedName name="A.CONV4">#REF!</definedName>
    <definedName name="A.IPC1">#REF!</definedName>
    <definedName name="A.P.U.">#N/A</definedName>
    <definedName name="A.SMML">#REF!</definedName>
    <definedName name="A_">[59]Recursos!$E$276</definedName>
    <definedName name="A_1" localSheetId="2">#REF!</definedName>
    <definedName name="A_1">#REF!</definedName>
    <definedName name="A_A">[60]Recursos!$E$276</definedName>
    <definedName name="A_impresión_IM" localSheetId="2">#REF!</definedName>
    <definedName name="A_impresión_IM" localSheetId="0">#REF!</definedName>
    <definedName name="A_impresión_IM">#REF!</definedName>
    <definedName name="A000" localSheetId="0">[61]!absc</definedName>
    <definedName name="A000">[61]!absc</definedName>
    <definedName name="A18A200" localSheetId="2">[62]ESPEC!#REF!</definedName>
    <definedName name="A18A200">[62]ESPEC!#REF!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3.3.6.0.0">#REF!</definedName>
    <definedName name="a6d" localSheetId="2"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[9]!ERR</definedName>
    <definedName name="AA.CONV1" localSheetId="2">#REF!</definedName>
    <definedName name="AA.CONV1">#REF!</definedName>
    <definedName name="AA_T1" localSheetId="2">#REF!</definedName>
    <definedName name="AA_T1">#REF!</definedName>
    <definedName name="AA_T2" localSheetId="2">#REF!</definedName>
    <definedName name="AA_T2">#REF!</definedName>
    <definedName name="AA_T3C">#REF!</definedName>
    <definedName name="AAA">[9]!ERR</definedName>
    <definedName name="AAA_DOCTOPS" hidden="1">"AAA_SET"</definedName>
    <definedName name="AAA_duser" hidden="1">"OFF"</definedName>
    <definedName name="aaaa">#REF!</definedName>
    <definedName name="AAAAA">#REF!</definedName>
    <definedName name="aaaaaa">[63]otros!$C$5</definedName>
    <definedName name="aaaaaaa">[64]Hoja1!$A$1:$F$96</definedName>
    <definedName name="aaaaaaaa" localSheetId="2">#REF!</definedName>
    <definedName name="aaaaaaaa">#REF!</definedName>
    <definedName name="aaaaaaaaaaaw" localSheetId="2">#REF!</definedName>
    <definedName name="aaaaaaaaaaaw">#REF!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[10]AASHTO!$A$14:$F$17</definedName>
    <definedName name="AAR1E" localSheetId="2">#REF!</definedName>
    <definedName name="AAR1E">#REF!</definedName>
    <definedName name="AAR1N" localSheetId="2">#REF!</definedName>
    <definedName name="AAR1N">#REF!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[10]AASHTO!$A$2:$F$5</definedName>
    <definedName name="ABRIL">[65]General!#REF!</definedName>
    <definedName name="absc" localSheetId="0">[41]!absc</definedName>
    <definedName name="absc">[66]!absc</definedName>
    <definedName name="absc_" localSheetId="0">[41]!absc</definedName>
    <definedName name="absc_">[67]!absc</definedName>
    <definedName name="absc_1" localSheetId="0">[41]!absc</definedName>
    <definedName name="absc_1">[67]!absc</definedName>
    <definedName name="absc1" localSheetId="0">#N/A</definedName>
    <definedName name="absc1">[68]!absc</definedName>
    <definedName name="ac" localSheetId="2">#REF!</definedName>
    <definedName name="ac">#REF!</definedName>
    <definedName name="Acarreo">[69]General!$N$12:$N$1485</definedName>
    <definedName name="Acc" localSheetId="2">'[3]MOD-DEV.XLS'!$I$94</definedName>
    <definedName name="Acc">'[4]MOD-DEV.XLS'!$I$94</definedName>
    <definedName name="AccessDatabase" hidden="1">"C:\C-314\VOLUMENES\volfin4.mdb"</definedName>
    <definedName name="acci">#REF!</definedName>
    <definedName name="ACE1E" localSheetId="2">#REF!</definedName>
    <definedName name="ACE1E">#REF!</definedName>
    <definedName name="ACE1N" localSheetId="2">#REF!</definedName>
    <definedName name="ACE1N">#REF!</definedName>
    <definedName name="ACERO">'[70]LM '!$D$10</definedName>
    <definedName name="AceroCaseta" localSheetId="2" hidden="1">#REF!</definedName>
    <definedName name="AceroCaseta" hidden="1">#REF!</definedName>
    <definedName name="ACEROCUNETAASFALTITA" localSheetId="2">[70]DATOS!#REF!</definedName>
    <definedName name="ACEROCUNETAASFALTITA">[70]DATOS!#REF!</definedName>
    <definedName name="ACEROCUNETAFLEXIBLE">[71]DATOS!#REF!</definedName>
    <definedName name="ACEROCUNETARIGIDO" localSheetId="2">[70]DATOS!#REF!</definedName>
    <definedName name="ACEROCUNETARIGIDO">[70]DATOS!#REF!</definedName>
    <definedName name="acpm">5000</definedName>
    <definedName name="ACR" localSheetId="2">#REF!</definedName>
    <definedName name="ACR">#REF!</definedName>
    <definedName name="ACT" localSheetId="2">#REF!</definedName>
    <definedName name="ACT">#REF!</definedName>
    <definedName name="ACT_COMP" localSheetId="2">#REF!</definedName>
    <definedName name="ACT_COMP">#REF!</definedName>
    <definedName name="ACT_COMP2">#REF!</definedName>
    <definedName name="ACT_CONT">#REF!</definedName>
    <definedName name="ACT_CONT2">#REF!</definedName>
    <definedName name="ACTA">#REF!</definedName>
    <definedName name="ACTAAJUSTE3" hidden="1">{"via1",#N/A,TRUE,"general";"via2",#N/A,TRUE,"general";"via3",#N/A,TRUE,"general"}</definedName>
    <definedName name="Actividades" localSheetId="2">#REF!</definedName>
    <definedName name="Actividades">#REF!</definedName>
    <definedName name="ACTIVIDADESPLAZOLETA">[72]RESUMEN!$A$6:$E$500</definedName>
    <definedName name="actores" localSheetId="2">[73]Listado!$L$2:$L$11</definedName>
    <definedName name="actores">[74]Listado!$L$2:$L$11</definedName>
    <definedName name="actual" localSheetId="2">#REF!</definedName>
    <definedName name="actual">#REF!</definedName>
    <definedName name="ACTV" localSheetId="2">#REF!</definedName>
    <definedName name="ACTV">#REF!</definedName>
    <definedName name="acumulado">'[75]Reservas de Petróleo'!$A$2,'[75]Reservas de Petróleo'!$A$1,'[75]Reservas de Petróleo'!$D$4,'[75]Reservas de Petróleo'!$E$1:$E$65536</definedName>
    <definedName name="AcumularBalance" localSheetId="2">[76]!AcumularBalance</definedName>
    <definedName name="AcumularBalance">[77]!AcumularBalance</definedName>
    <definedName name="ad" localSheetId="2">#REF!</definedName>
    <definedName name="ad">#REF!</definedName>
    <definedName name="AD_1">'[78]CALCULO SALARIO'!$N$43</definedName>
    <definedName name="AD_10">'[79]CALCULO SALARIO'!$W$43</definedName>
    <definedName name="AD_4">'[79]CALCULO SALARIO'!$Q$43</definedName>
    <definedName name="adasd" localSheetId="2">#REF!</definedName>
    <definedName name="adasd">#REF!</definedName>
    <definedName name="adf" localSheetId="2"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 localSheetId="2">'FM1'!ERR</definedName>
    <definedName name="ADFE">[0]!ERR</definedName>
    <definedName name="ADFGSDB" localSheetId="2" hidden="1">{"via1",#N/A,TRUE,"general";"via2",#N/A,TRUE,"general";"via3",#N/A,TRUE,"general"}</definedName>
    <definedName name="ADFGSDB" hidden="1">{"via1",#N/A,TRUE,"general";"via2",#N/A,TRUE,"general";"via3",#N/A,TRUE,"general"}</definedName>
    <definedName name="ADI">#REF!</definedName>
    <definedName name="adicional" localSheetId="2">#REF!</definedName>
    <definedName name="adicional">#REF!</definedName>
    <definedName name="Adin" localSheetId="2">'FM1'!ERR</definedName>
    <definedName name="Adin">[0]!ERR</definedName>
    <definedName name="ADM">[63]otros!$C$2</definedName>
    <definedName name="Administracion" localSheetId="2">#REF!</definedName>
    <definedName name="ADMINISTRACION">#REF!</definedName>
    <definedName name="Administración" localSheetId="2">#REF!</definedName>
    <definedName name="Administración">#REF!</definedName>
    <definedName name="administrador">[80]Informacion!$B$15</definedName>
    <definedName name="ADMINISTRADOR_VIAL__ARMANDO_SANCHEZ_SANCHEZ" localSheetId="2">#REF!</definedName>
    <definedName name="ADMINISTRADOR_VIAL__ARMANDO_SANCHEZ_SANCHEZ">[81]INDICMICROEMP!$A$20</definedName>
    <definedName name="ADMON">'[82]Formulario N° 4'!$F$129</definedName>
    <definedName name="ADMON1" localSheetId="2">#REF!</definedName>
    <definedName name="ADMON1">#REF!</definedName>
    <definedName name="adoc1" localSheetId="0">#N/A</definedName>
    <definedName name="adoc1">[68]!absc</definedName>
    <definedName name="ADOC125">[83]!absc</definedName>
    <definedName name="adoq" localSheetId="0">#N/A</definedName>
    <definedName name="adoq">[61]!absc</definedName>
    <definedName name="ads">#REF!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'[84]Reajustes estimados'!$B$13</definedName>
    <definedName name="aefa" localSheetId="2" hidden="1">{"via1",#N/A,TRUE,"general";"via2",#N/A,TRUE,"general";"via3",#N/A,TRUE,"general"}</definedName>
    <definedName name="aefa" hidden="1">{"via1",#N/A,TRUE,"general";"via2",#N/A,TRUE,"general";"via3",#N/A,TRUE,"general"}</definedName>
    <definedName name="AER" localSheetId="2">'FM1'!ERR</definedName>
    <definedName name="AER">[0]!ERR</definedName>
    <definedName name="AER1E" localSheetId="2">#REF!</definedName>
    <definedName name="AER1E">#REF!</definedName>
    <definedName name="AER1N" localSheetId="2">#REF!</definedName>
    <definedName name="AER1N">#REF!</definedName>
    <definedName name="AEX1E" localSheetId="2">#REF!</definedName>
    <definedName name="AEX1E">#REF!</definedName>
    <definedName name="AEX1N">#REF!</definedName>
    <definedName name="AEX2E">#REF!</definedName>
    <definedName name="AEX2N">#REF!</definedName>
    <definedName name="AEX3E">#REF!</definedName>
    <definedName name="AEX3N">#REF!</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F">'[85]Form5 _Pág_ 1'!#REF!</definedName>
    <definedName name="AFI1E" localSheetId="2">#REF!</definedName>
    <definedName name="AFI1E">#REF!</definedName>
    <definedName name="AFI1N" localSheetId="2">#REF!</definedName>
    <definedName name="AFI1N">#REF!</definedName>
    <definedName name="Afirmado_Explanaciones_tipo_E1__Afirmado_TIPO_E1__e__0.07_m." localSheetId="2">#REF!</definedName>
    <definedName name="Afirmado_Explanaciones_tipo_E1__Afirmado_TIPO_E1__e__0.07_m.">#REF!</definedName>
    <definedName name="Afirmado_Explanaciones_tipo_E2__Afirmado_TIPO_E2__e__0.04_m.">#REF!</definedName>
    <definedName name="Afirmado_vías_tipo_B1___Afirmado_TIPO_B1__e__0.04_m.__ANCHO_VÍA_5_MTS">#REF!</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1E">#REF!</definedName>
    <definedName name="AGA1N">#REF!</definedName>
    <definedName name="agdsgg" localSheetId="2" hidden="1">{"via1",#N/A,TRUE,"general";"via2",#N/A,TRUE,"general";"via3",#N/A,TRUE,"general"}</definedName>
    <definedName name="agdsgg" hidden="1">{"via1",#N/A,TRUE,"general";"via2",#N/A,TRUE,"general";"via3",#N/A,TRUE,"general"}</definedName>
    <definedName name="Agregados">#REF!</definedName>
    <definedName name="AGU">#REF!</definedName>
    <definedName name="AGUA">'[70]LM '!$D$11</definedName>
    <definedName name="aguaclean" localSheetId="2">[86]AGUA!$B$12:$E$42,[86]AGUA!$H$12:$J$42,[86]AGUA!$M$12:$O$42,[86]AGUA!$AG$12:$AI$42,[86]AGUA!$AV$12:$AX$42,[86]AGUA!$BK$12:$BM$42,[86]AGUA!$BP$12:$BR$42,[86]AGUA!$CE$12:$CG$42,[86]AGUA!$CJ$12:$CL$42,[86]AGUA!$CO$12:$CQ$42</definedName>
    <definedName name="aguaclean">[87]AGUA!$B$12:$E$42,[87]AGUA!$H$12:$J$42,[87]AGUA!$M$12:$O$42,[87]AGUA!$AG$12:$AI$42,[87]AGUA!$AV$12:$AX$42,[87]AGUA!$BK$12:$BM$42,[87]AGUA!$BP$12:$BR$42,[87]AGUA!$CE$12:$CG$42,[87]AGUA!$CJ$12:$CL$42,[87]AGUA!$CO$12:$CQ$42</definedName>
    <definedName name="agus2019" localSheetId="2">[88]Presupuesto!$J$14</definedName>
    <definedName name="agus2019">[89]Presupuesto!$J$14</definedName>
    <definedName name="ah" localSheetId="2">#REF!</definedName>
    <definedName name="ah">#REF!</definedName>
    <definedName name="ahe" localSheetId="2">#REF!</definedName>
    <definedName name="ahe">#REF!</definedName>
    <definedName name="AHI">'[90]Datos Generales'!$B$16</definedName>
    <definedName name="AHO1E" localSheetId="2">#REF!</definedName>
    <definedName name="AHO1E">#REF!</definedName>
    <definedName name="AHO1N" localSheetId="2">#REF!</definedName>
    <definedName name="AHO1N">#REF!</definedName>
    <definedName name="AHO2E" localSheetId="2">#REF!</definedName>
    <definedName name="AHO2E">#REF!</definedName>
    <definedName name="AHO2N">#REF!</definedName>
    <definedName name="AHO3E">#REF!</definedName>
    <definedName name="AHO3N">#REF!</definedName>
    <definedName name="aida">#REF!</definedName>
    <definedName name="aida1">#REF!</definedName>
    <definedName name="AIU">#REF!</definedName>
    <definedName name="AIU_">[59]Recursos!$E$279</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IU_Cont">#REF!</definedName>
    <definedName name="aiu_mat">[91]PRESUPUESTO!$AD$891</definedName>
    <definedName name="aj" localSheetId="2">#REF!</definedName>
    <definedName name="aj">#REF!</definedName>
    <definedName name="AjustDelAIU" localSheetId="2">#REF!</definedName>
    <definedName name="AjustDelAIU">#REF!</definedName>
    <definedName name="Ajusteinf" localSheetId="2" hidden="1">{#N/A,#N/A,FALSE,"Costos Productos 6A";#N/A,#N/A,FALSE,"Costo Unitario Total H-94-12"}</definedName>
    <definedName name="Ajusteinf" hidden="1">{#N/A,#N/A,FALSE,"Costos Productos 6A";#N/A,#N/A,FALSE,"Costo Unitario Total H-94-12"}</definedName>
    <definedName name="AJUSTPTO" localSheetId="2" hidden="1">{#N/A,#N/A,FALSE,"Costos Productos 6A";#N/A,#N/A,FALSE,"Costo Unitario Total H-94-12"}</definedName>
    <definedName name="AJUSTPTO" hidden="1">{#N/A,#N/A,FALSE,"Costos Productos 6A";#N/A,#N/A,FALSE,"Costo Unitario Total H-94-12"}</definedName>
    <definedName name="AL">#REF!</definedName>
    <definedName name="ALA">#REF!</definedName>
    <definedName name="alam">#REF!</definedName>
    <definedName name="ALAMBRE">'[70]LM '!$D$13</definedName>
    <definedName name="alambre14">#REF!</definedName>
    <definedName name="alambrecal14">#REF!</definedName>
    <definedName name="alberca" localSheetId="2">#REF!</definedName>
    <definedName name="alberca">#REF!</definedName>
    <definedName name="alc" localSheetId="0">[92]!absc</definedName>
    <definedName name="alc">[92]!absc</definedName>
    <definedName name="ALCAASFALTITA" localSheetId="2">[70]DATOS!#REF!</definedName>
    <definedName name="ALCAASFALTITA">[70]DATOS!#REF!</definedName>
    <definedName name="AlcanceProyecto" localSheetId="2">#REF!</definedName>
    <definedName name="AlcanceProyecto">#REF!</definedName>
    <definedName name="ALCFLEXIBLE">[71]DATOS!#REF!</definedName>
    <definedName name="ALCPH">[70]DATOS!$D$31</definedName>
    <definedName name="ALCRIGIDO" localSheetId="2">[70]DATOS!#REF!</definedName>
    <definedName name="ALCRIGIDO">[70]DATOS!#REF!</definedName>
    <definedName name="ALCRIGIDOURBANO" localSheetId="2">[70]DATOS!#REF!</definedName>
    <definedName name="ALCRIGIDOURBANO">[70]DATOS!#REF!</definedName>
    <definedName name="alcVE" localSheetId="2">[93]Alcantarillas!#REF!</definedName>
    <definedName name="alcVE">[93]Alcantarillas!#REF!</definedName>
    <definedName name="AlcVN" localSheetId="2">[93]Alcantarillas!#REF!</definedName>
    <definedName name="AlcVN">[93]Alcantarillas!#REF!</definedName>
    <definedName name="ALE" localSheetId="2" hidden="1">#REF!</definedName>
    <definedName name="ALE" hidden="1">#REF!</definedName>
    <definedName name="ALEJANDRA" localSheetId="2">#REF!</definedName>
    <definedName name="ALEJANDRA">#REF!</definedName>
    <definedName name="ALFA" localSheetId="2">'[3]MOD-DEV.XLS'!$J$18</definedName>
    <definedName name="ALFA">'[4]MOD-DEV.XLS'!$J$18</definedName>
    <definedName name="ALICIA">#REF!</definedName>
    <definedName name="ALM" localSheetId="2">#REF!</definedName>
    <definedName name="ALM">#REF!</definedName>
    <definedName name="ALTO">[94]Tabla!$A$1:$A$5</definedName>
    <definedName name="ALTOMUROPH" localSheetId="2">[70]DATOS!#REF!</definedName>
    <definedName name="ALTOMUROPH">[70]DATOS!#REF!</definedName>
    <definedName name="AM">'[84]Reajustes estimados'!$B$14</definedName>
    <definedName name="amazonía" localSheetId="2">[73]Listado!$D$31:$D$33</definedName>
    <definedName name="amazonía">[74]Listado!$D$31:$D$33</definedName>
    <definedName name="AMI1E" localSheetId="2">#REF!</definedName>
    <definedName name="AMI1E">#REF!</definedName>
    <definedName name="AMI1N" localSheetId="2">#REF!</definedName>
    <definedName name="AMI1N">#REF!</definedName>
    <definedName name="Aministracion" localSheetId="2">[95]UNIT!#REF!</definedName>
    <definedName name="Aministracion">[95]UNIT!#REF!</definedName>
    <definedName name="AMO">'[90]Datos Generales'!$B$14</definedName>
    <definedName name="Amount" localSheetId="2">#REF!</definedName>
    <definedName name="Amount">#REF!</definedName>
    <definedName name="an" localSheetId="2" hidden="1">{#N/A,#N/A,FALSE,"CIBHA05A";#N/A,#N/A,FALSE,"CIBHA05B"}</definedName>
    <definedName name="an" hidden="1">{#N/A,#N/A,FALSE,"CIBHA05A";#N/A,#N/A,FALSE,"CIBHA05B"}</definedName>
    <definedName name="ANALBSW">'[37]MANO DE OBRA'!$F$86</definedName>
    <definedName name="Analyst" hidden="1">#REF!</definedName>
    <definedName name="analyzer_flg_001" localSheetId="2">#REF!</definedName>
    <definedName name="analyzer_flg_001">#REF!</definedName>
    <definedName name="ANCHOASFALTITA" localSheetId="2">[70]DATOS!#REF!</definedName>
    <definedName name="ANCHOASFALTITA">[70]DATOS!#REF!</definedName>
    <definedName name="ANCHOBASEASFALTITA" localSheetId="2">[70]DATOS!#REF!</definedName>
    <definedName name="ANCHOBASEASFALTITA">[70]DATOS!#REF!</definedName>
    <definedName name="ANCHOBASEFLEXIBLE">[71]DATOS!#REF!</definedName>
    <definedName name="ANCHOFLEXIBLE">[71]DATOS!#REF!</definedName>
    <definedName name="ANCHOMEJORASFALTITA">[70]DATOS!#REF!</definedName>
    <definedName name="ANCHOMEJORPH">[71]DATOS!$E$34</definedName>
    <definedName name="ANCHOMEJORRIGIDO">[70]DATOS!#REF!</definedName>
    <definedName name="ANCHOMEJORRIGIDOURBANO">[70]DATOS!#REF!</definedName>
    <definedName name="ANCHOPAVASFALTITA">[70]DATOS!#REF!</definedName>
    <definedName name="ANCHOPAVMR40">[70]DATOS!#REF!</definedName>
    <definedName name="ANCHOPAVMR40URBANO">[70]DATOS!#REF!</definedName>
    <definedName name="ANCHOPAVPH">[70]DATOS!$E$21</definedName>
    <definedName name="ANCHOPAVRIGIDO" localSheetId="2">[70]DATOS!#REF!</definedName>
    <definedName name="ANCHOPAVRIGIDO">[70]DATOS!#REF!</definedName>
    <definedName name="ANCHOPAVRIGIDOURBANO" localSheetId="2">[70]DATOS!#REF!</definedName>
    <definedName name="ANCHOPAVRIGIDOURBANO">[70]DATOS!#REF!</definedName>
    <definedName name="ANCHOSUBBASEASFALTITA" localSheetId="2">[70]DATOS!#REF!</definedName>
    <definedName name="ANCHOSUBBASEASFALTITA">[70]DATOS!#REF!</definedName>
    <definedName name="ANCHOSUBBASEFLEXIBLE">[71]DATOS!#REF!</definedName>
    <definedName name="ANCHOSUBBASERIGIDO" localSheetId="2">[70]DATOS!#REF!</definedName>
    <definedName name="ANCHOSUBBASERIGIDO">[70]DATOS!#REF!</definedName>
    <definedName name="ANCHOSUBBASERIGIDOURBANO">[70]DATOS!#REF!</definedName>
    <definedName name="ANCLAJE">'[96]MC SF GAVIONES'!#REF!</definedName>
    <definedName name="AND" localSheetId="2">#REF!</definedName>
    <definedName name="AND">#REF!</definedName>
    <definedName name="ANE">'[97]ANEXO 7'!#REF!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[98]COMPARATIVO!#REF!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o_Inicio">'[99]B-Información Proyecto'!$B$14</definedName>
    <definedName name="anscount" hidden="1">1</definedName>
    <definedName name="Antic">[100]BASES!$B$33</definedName>
    <definedName name="ANTICIPO">[101]BASES!$B$33</definedName>
    <definedName name="ANTONIA" localSheetId="2">IF('FM1'!FABIAN,Header_Row+'FM1'!Number_of_Payments,Header_Row)</definedName>
    <definedName name="ANTONIA">IF(FABIAN,Header_Row+Number_of_Payments,Header_Row)</definedName>
    <definedName name="AÑO">[63]PRESUPUESTO!$D$13</definedName>
    <definedName name="año1">#REF!</definedName>
    <definedName name="AÑOWUIE">'[102]Res-Accide-10'!$R$2:$R$7</definedName>
    <definedName name="ao">#REF!</definedName>
    <definedName name="apaiy" localSheetId="2">#REF!</definedName>
    <definedName name="apaiy">#REF!</definedName>
    <definedName name="Apar.Sanitarios" localSheetId="2">#REF!</definedName>
    <definedName name="Apar.Sanitarios">#REF!</definedName>
    <definedName name="APB" localSheetId="2">[53]PRECIOS!$G$71:$J$153</definedName>
    <definedName name="APB">[54]PRECIOS!$G$71:$J$153</definedName>
    <definedName name="APELLIDOS" localSheetId="2">#REF!</definedName>
    <definedName name="APELLIDOS">#REF!</definedName>
    <definedName name="APERTURA" localSheetId="2">'[37]1.1'!#REF!</definedName>
    <definedName name="APERTURA">'[37]1.1'!#REF!</definedName>
    <definedName name="APH" localSheetId="2">#REF!</definedName>
    <definedName name="APH">#REF!</definedName>
    <definedName name="API" localSheetId="2">#REF!</definedName>
    <definedName name="API">#REF!</definedName>
    <definedName name="APU" localSheetId="0">#N/A</definedName>
    <definedName name="APU">[103]!absc</definedName>
    <definedName name="APU_directos" localSheetId="2">#REF!</definedName>
    <definedName name="APU_directos">#REF!</definedName>
    <definedName name="APU221.1" localSheetId="2">#REF!</definedName>
    <definedName name="APU221.1" localSheetId="0">#REF!</definedName>
    <definedName name="APU221.1">#REF!</definedName>
    <definedName name="APU221.2" localSheetId="0">#REF!</definedName>
    <definedName name="APU221.2">#REF!</definedName>
    <definedName name="APU5P">[12]!absc</definedName>
    <definedName name="apubox" localSheetId="2">#REF!</definedName>
    <definedName name="apubox">#REF!</definedName>
    <definedName name="APURA">#N/A</definedName>
    <definedName name="aq">[9]!ERR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BOL">'[37]MANO DE OBRA'!$F$97</definedName>
    <definedName name="ARE1E" localSheetId="2">#REF!</definedName>
    <definedName name="ARE1E">#REF!</definedName>
    <definedName name="ARE1N" localSheetId="2">#REF!</definedName>
    <definedName name="ARE1N">#REF!</definedName>
    <definedName name="AREA" localSheetId="2">#REF!</definedName>
    <definedName name="AREA">#REF!</definedName>
    <definedName name="Area_canal">[48]Dimensiones!$B$36</definedName>
    <definedName name="Área_de_Cantidades" localSheetId="2">#REF!</definedName>
    <definedName name="Área_de_Cantidades">#REF!</definedName>
    <definedName name="_xlnm.Extract" localSheetId="2">#REF!</definedName>
    <definedName name="_xlnm.Extract">#REF!</definedName>
    <definedName name="Area_de_impresión" localSheetId="2">#REF!</definedName>
    <definedName name="Area_de_impresión">#REF!</definedName>
    <definedName name="_xlnm.Print_Area" localSheetId="2">'FM1'!$A$1:$E$47</definedName>
    <definedName name="_xlnm.Print_Area" localSheetId="0">'FORMULARIO 1 - DETALLADO'!$A$1:$K$53</definedName>
    <definedName name="_xlnm.Print_Area" localSheetId="1">'FORMULARIO1 - GLOBAL'!$A$1:$J$39</definedName>
    <definedName name="_xlnm.Print_Area">#REF!</definedName>
    <definedName name="area_id_001" localSheetId="2">#REF!</definedName>
    <definedName name="area_id_001">#REF!</definedName>
    <definedName name="Area6" localSheetId="2">'[85]Form5 _Pág_ 1'!#REF!</definedName>
    <definedName name="Area6">'[85]Form5 _Pág_ 1'!#REF!</definedName>
    <definedName name="AreaLimpiar">'[104]Info-Portaf'!$N$4,'[104]Info-Portaf'!$C$10:$AE$24,'[104]Info-Portaf'!$C$26:$AE$28,'[104]Info-Portaf'!$C$31:$AE$40,'[104]Info-Portaf'!$C$41:$H$41,'[104]Info-Portaf'!$C$42:$AE$51,'[104]Info-Portaf'!$C$53:$AE$54,'[104]Info-Portaf'!$C$57:$AE$57,'[104]Info-Portaf'!$C$59:$AE$59,'[104]Info-Portaf'!$B$10:$B$61</definedName>
    <definedName name="AREAPRIVADA" localSheetId="2">#REF!</definedName>
    <definedName name="AREAPRIVADA">#REF!</definedName>
    <definedName name="Areatotal" localSheetId="2">#REF!</definedName>
    <definedName name="Areatotal">#REF!</definedName>
    <definedName name="Aref" localSheetId="2">#REF!</definedName>
    <definedName name="Aref">#REF!</definedName>
    <definedName name="ARENA">'[70]LM '!$D$15</definedName>
    <definedName name="Arenag">#REF!</definedName>
    <definedName name="ARF1E" localSheetId="2">#REF!</definedName>
    <definedName name="ARF1E">#REF!</definedName>
    <definedName name="ARF1N" localSheetId="2">#REF!</definedName>
    <definedName name="ARF1N">#REF!</definedName>
    <definedName name="arg" hidden="1">#REF!</definedName>
    <definedName name="armuve">[9]!ERR</definedName>
    <definedName name="ARP" localSheetId="2">#REF!</definedName>
    <definedName name="ARP">#REF!</definedName>
    <definedName name="ARS" localSheetId="2">#REF!</definedName>
    <definedName name="ARS">#REF!</definedName>
    <definedName name="articulos">[105]articulos!$A$2:$E$65536</definedName>
    <definedName name="ARTURO">#REF!</definedName>
    <definedName name="as">[9]!ERR</definedName>
    <definedName name="ASASDA" localSheetId="2" hidden="1">{"cprgas",#N/A,FALSE,"CPR_E";"cprwat",#N/A,FALSE,"CPR_E";"oilcpr",#N/A,FALSE,"CPR_E";"norwat",#N/A,FALSE,"CPR_E";"norgas",#N/A,FALSE,"CPR_E";"noroil",#N/A,FALSE,"CPR_E";"surwat",#N/A,FALSE,"CPR_E";"surgas",#N/A,FALSE,"CPR_E";"suroil",#N/A,FALSE,"CPR_E";"puriwat",#N/A,FALSE,"CPR_E";"purigas",#N/A,FALSE,"CPR_E";"purioil",#N/A,FALSE,"CPR_E"}</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sdasd">#N/A</definedName>
    <definedName name="ASB">[10]AASHTO!$A$8:$F$11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sdfsadf" hidden="1">#REF!</definedName>
    <definedName name="ASDFGHJKLÑ">[9]!ERR</definedName>
    <definedName name="asdfñk">#N/A</definedName>
    <definedName name="ASFALTITA" localSheetId="2">'[70]LM '!#REF!</definedName>
    <definedName name="ASFALTITA">'[70]LM '!#REF!</definedName>
    <definedName name="ASFALTO">'[106]5.2'!$D$21</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FSOLIDO">'[70]LM '!#REF!</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 localSheetId="2">'[84]Reajustes estimados'!$B$15</definedName>
    <definedName name="at">[48]Dimensiones!$D$10</definedName>
    <definedName name="ATE1E" localSheetId="2">#REF!</definedName>
    <definedName name="ATE1E">#REF!</definedName>
    <definedName name="ATE1N" localSheetId="2">#REF!</definedName>
    <definedName name="ATE1N">#REF!</definedName>
    <definedName name="Atp">[17]EMPRESA!$F$20</definedName>
    <definedName name="ATR">'[90]Datos Generales'!$B$15</definedName>
    <definedName name="ATU" localSheetId="2">#REF!</definedName>
    <definedName name="ATU">#REF!</definedName>
    <definedName name="au" localSheetId="2">#REF!</definedName>
    <definedName name="au">#REF!</definedName>
    <definedName name="AUM" localSheetId="2">#REF!</definedName>
    <definedName name="AUM">#REF!</definedName>
    <definedName name="aur">#REF!</definedName>
    <definedName name="_xlnm.Auto_Open" localSheetId="2">MODULO10.auto_abrir</definedName>
    <definedName name="_xlnm.Auto_Open">MODULO10.auto_abrir</definedName>
    <definedName name="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22">#REF!</definedName>
    <definedName name="AUTOMOTOR">#REF!</definedName>
    <definedName name="AUTOMOTOR1">#REF!</definedName>
    <definedName name="AuxAlim">'[17]DATOS CONTRATO'!$E$18</definedName>
    <definedName name="auxalimentacion">[107]CONTRATO!$E$18</definedName>
    <definedName name="AuxCom">'[17]DATOS CONTRATO'!$I$16</definedName>
    <definedName name="auxcomisariato">[107]CONTRATO!$I$16</definedName>
    <definedName name="AuxDot">'[17]DATOS CONTRATO'!$I$17</definedName>
    <definedName name="auxdotacion">[107]CONTRATO!$I$17</definedName>
    <definedName name="AuxHab">'[17]DATOS CONTRATO'!$E$17</definedName>
    <definedName name="auxhabi">[108]CONTRATO!$E$17</definedName>
    <definedName name="auxhabitacion">[107]CONTRATO!$E$17</definedName>
    <definedName name="auxtransporte">[107]CONTRATO!$E$16</definedName>
    <definedName name="av" localSheetId="2">#REF!</definedName>
    <definedName name="av">#REF!</definedName>
    <definedName name="AVANCE" localSheetId="2">#REF!</definedName>
    <definedName name="AVANCE">#REF!</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vg_MW" localSheetId="2">[109]PAGE_20!#REF!</definedName>
    <definedName name="Avg_MW">[110]PAGE_20!#REF!</definedName>
    <definedName name="AW" localSheetId="2">#REF!</definedName>
    <definedName name="AW">#REF!</definedName>
    <definedName name="AWD" localSheetId="2" hidden="1">{#N/A,#N/A,FALSE,"PERSONAL"}</definedName>
    <definedName name="AWD" hidden="1">{#N/A,#N/A,FALSE,"PERSONAL"}</definedName>
    <definedName name="ax">#REF!</definedName>
    <definedName name="AXAXAX">#N/A</definedName>
    <definedName name="AXXX">#REF!</definedName>
    <definedName name="AXXXX">#N/A</definedName>
    <definedName name="AY">[111]Hoja1!$G$6</definedName>
    <definedName name="AYC" localSheetId="2">#REF!</definedName>
    <definedName name="AYC">#REF!</definedName>
    <definedName name="AYE" localSheetId="2">#REF!</definedName>
    <definedName name="AYE">#REF!</definedName>
    <definedName name="AYI" localSheetId="2">#REF!</definedName>
    <definedName name="AYI">#REF!</definedName>
    <definedName name="AYS">#REF!</definedName>
    <definedName name="AYT">#REF!</definedName>
    <definedName name="AYU">[111]Hoja1!$F$6</definedName>
    <definedName name="ayudante">#REF!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ta">#REF!</definedName>
    <definedName name="B" localSheetId="2" hidden="1">{"via1",#N/A,TRUE,"general";"via2",#N/A,TRUE,"general";"via3",#N/A,TRUE,"general"}</definedName>
    <definedName name="B" hidden="1">{"via1",#N/A,TRUE,"general";"via2",#N/A,TRUE,"general";"via3",#N/A,TRUE,"general"}</definedName>
    <definedName name="B_impresión_IM">#REF!</definedName>
    <definedName name="BAB1E" localSheetId="2">#REF!</definedName>
    <definedName name="BAB1E">#REF!</definedName>
    <definedName name="BAB1N" localSheetId="2">#REF!</definedName>
    <definedName name="BAB1N">#REF!</definedName>
    <definedName name="backup_link_master_001" localSheetId="2">#REF!</definedName>
    <definedName name="backup_link_master_001">#REF!</definedName>
    <definedName name="BADEN" localSheetId="2" hidden="1">[13]INST!#REF!</definedName>
    <definedName name="BADEN" hidden="1">[13]INST!#REF!</definedName>
    <definedName name="BAG1E" localSheetId="2">#REF!</definedName>
    <definedName name="BAG1E">#REF!</definedName>
    <definedName name="BAG1N" localSheetId="2">#REF!</definedName>
    <definedName name="BAG1N">#REF!</definedName>
    <definedName name="Bajo_L">[94]Tabla!$A$1:$A$5</definedName>
    <definedName name="BANCO">#REF!</definedName>
    <definedName name="bancos" localSheetId="2">#REF!</definedName>
    <definedName name="bancos">#REF!</definedName>
    <definedName name="BAR1E" localSheetId="2">#REF!</definedName>
    <definedName name="BAR1E">#REF!</definedName>
    <definedName name="BAR1N" localSheetId="2">#REF!</definedName>
    <definedName name="BAR1N">#REF!</definedName>
    <definedName name="BARA">[65]General!#REF!</definedName>
    <definedName name="Base" localSheetId="2">#REF!</definedName>
    <definedName name="Base">#REF!</definedName>
    <definedName name="Base_datos_IM" localSheetId="2">#REF!</definedName>
    <definedName name="Base_datos_IM">#REF!</definedName>
    <definedName name="base_VaR">#REF!</definedName>
    <definedName name="base1">#REF!</definedName>
    <definedName name="base2">#REF!</definedName>
    <definedName name="basedatos">[112]Hoja1!$A$4:$BZ$55</definedName>
    <definedName name="_xlnm.Database" localSheetId="2">#REF!</definedName>
    <definedName name="_xlnm.Database">#REF!</definedName>
    <definedName name="BaseDeDatos1" localSheetId="2">#REF!</definedName>
    <definedName name="BaseDeDatos1">#REF!</definedName>
    <definedName name="basep">[113]PRESUPUESTAL!$A$4:$P$190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#REF!</definedName>
    <definedName name="BB">[9]!ERR</definedName>
    <definedName name="bbbbbb" localSheetId="2" hidden="1">{"via1",#N/A,TRUE,"general";"via2",#N/A,TRUE,"general";"via3",#N/A,TRUE,"general"}</definedName>
    <definedName name="bbbbbb" hidden="1">{"via1",#N/A,TRUE,"general";"via2",#N/A,TRUE,"general";"via3",#N/A,TRUE,"general"}</definedName>
    <definedName name="bbbbbbbb">[64]Hoja1!$A$1:$IV$9</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E1E">#REF!</definedName>
    <definedName name="BCE1N">#REF!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LICITACION">[114]BD!$1:$1048576</definedName>
    <definedName name="BDR1E" localSheetId="2">#REF!</definedName>
    <definedName name="BDR1E">#REF!</definedName>
    <definedName name="BDR1N" localSheetId="2">#REF!</definedName>
    <definedName name="BDR1N">#REF!</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R1E">#REF!</definedName>
    <definedName name="BER1N">#REF!</definedName>
    <definedName name="BEX1E">#REF!</definedName>
    <definedName name="BEX1N">#REF!</definedName>
    <definedName name="bfdgh" localSheetId="2" hidden="1">{#N/A,#N/A,FALSE,"PERSONAL"}</definedName>
    <definedName name="bfdgh" hidden="1">{#N/A,#N/A,FALSE,"PERSONAL"}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T">#REF!</definedName>
    <definedName name="bgvfcdx" localSheetId="2" hidden="1">{"via1",#N/A,TRUE,"general";"via2",#N/A,TRUE,"general";"via3",#N/A,TRUE,"general"}</definedName>
    <definedName name="bgvfcdx" hidden="1">{"via1",#N/A,TRUE,"general";"via2",#N/A,TRUE,"general";"via3",#N/A,TRUE,"general"}</definedName>
    <definedName name="BHO1E">#REF!</definedName>
    <definedName name="BHO1N">#REF!</definedName>
    <definedName name="BHO2E">#REF!</definedName>
    <definedName name="BHO2N">#REF!</definedName>
    <definedName name="BHO3E">#REF!</definedName>
    <definedName name="BHO3N">#REF!</definedName>
    <definedName name="BHT">#REF!</definedName>
    <definedName name="BHT_F">#REF!</definedName>
    <definedName name="bi">#REF!</definedName>
    <definedName name="bimestre" localSheetId="2">#REF!</definedName>
    <definedName name="bimestre">'[115]ESTADO RED'!$E$8</definedName>
    <definedName name="BISEL">[37]EQUIPO!$F$81</definedName>
    <definedName name="BJHVVHGH" localSheetId="2">DATE(YEAR(Loan_Start),MONTH(Loan_Start)+Payment_Number,DAY(Loan_Start))</definedName>
    <definedName name="BJHVVHGH">DATE(YEAR(Loan_Start),MONTH(Loan_Start)+Payment_Number,DAY(Loan_Start))</definedName>
    <definedName name="bl" localSheetId="2">#REF!</definedName>
    <definedName name="bl">#REF!</definedName>
    <definedName name="blActividadesDiarias" localSheetId="2">#REF!</definedName>
    <definedName name="blActividadesDiarias">#REF!</definedName>
    <definedName name="blanco">#REF!</definedName>
    <definedName name="blCantidades" localSheetId="2">#REF!</definedName>
    <definedName name="blCantidades">#REF!</definedName>
    <definedName name="blCantidades1">#REF!</definedName>
    <definedName name="blCantidades2">#REF!</definedName>
    <definedName name="blComentarioInf1">#REF!</definedName>
    <definedName name="blComentarioInf2">#REF!</definedName>
    <definedName name="blEjecutado">'[116]Ejecutado%'!#REF!</definedName>
    <definedName name="blEjecutadoPorcen">'[116]Ejecutado$'!$D$1:$CE$45</definedName>
    <definedName name="BLENDING">-1101725680</definedName>
    <definedName name="blEqCantiInf1" localSheetId="2">#REF!</definedName>
    <definedName name="blEqCantiInf1">#REF!</definedName>
    <definedName name="blEqCantiInf2" localSheetId="2">#REF!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H10" hidden="1">[117]Teknion!$F$7</definedName>
    <definedName name="BLPH11" hidden="1">'[117]Samas Groep'!$A$7</definedName>
    <definedName name="BLPH12" hidden="1">'[117]Samas Groep'!$F$7</definedName>
    <definedName name="BLPH2" localSheetId="2" hidden="1">#REF!</definedName>
    <definedName name="BLPH2" hidden="1">#REF!</definedName>
    <definedName name="BLPH3" localSheetId="2" hidden="1">#REF!</definedName>
    <definedName name="BLPH3" hidden="1">#REF!</definedName>
    <definedName name="BLPH4" localSheetId="2" hidden="1">#REF!</definedName>
    <definedName name="BLPH4" hidden="1">#REF!</definedName>
    <definedName name="BLPH5" hidden="1">'[117]Hon Industries'!$A$7</definedName>
    <definedName name="BLPH6" hidden="1">'[117]Hon Industries'!$F$7</definedName>
    <definedName name="BLPH7" hidden="1">'[117]Herman Miller'!$A$7</definedName>
    <definedName name="BLPH8" hidden="1">'[117]Herman Miller'!$F$7</definedName>
    <definedName name="BLPH9" hidden="1">[117]Teknion!$A$7</definedName>
    <definedName name="blProgramadoPesos">'[116]Programado$'!$I$1:$CK$45</definedName>
    <definedName name="blReferenciaInforme" localSheetId="2">#REF!</definedName>
    <definedName name="blReferenciaInforme">#REF!</definedName>
    <definedName name="BLS._BRUTOS" localSheetId="2">[86]TKS!$C$8:$J$39,[86]TKS!$C$41:$I$43,[86]TKS!$K$43,[86]TKS!$M$43,[86]TKS!$L$8:$L$39,[86]TKS!$P$3:$R$8+[86]TEST!$A$5:$T$269</definedName>
    <definedName name="BLS._BRUTOS">[87]TKS!$C$8:$J$39,[87]TKS!$C$41:$I$43,[87]TKS!$K$43,[87]TKS!$M$43,[87]TKS!$L$8:$L$39,[87]TKS!$P$3:$R$8+[87]TEST!$A$5:$T$269</definedName>
    <definedName name="BMI1E" localSheetId="2">#REF!</definedName>
    <definedName name="BMI1E">#REF!</definedName>
    <definedName name="BMI1N" localSheetId="2">#REF!</definedName>
    <definedName name="BMI1N">#REF!</definedName>
    <definedName name="bn" localSheetId="2">#REF!</definedName>
    <definedName name="bn">#REF!</definedName>
    <definedName name="bnm">#REF!</definedName>
    <definedName name="BOBCAT">#REF!</definedName>
    <definedName name="Bombas">#REF!</definedName>
    <definedName name="BONO">#REF!</definedName>
    <definedName name="BORDER1">[118]steel!#REF!</definedName>
    <definedName name="BORDET" localSheetId="2">#REF!</definedName>
    <definedName name="BORDET">#REF!</definedName>
    <definedName name="BORSHE" localSheetId="2">'[5]7422CW00'!#REF!</definedName>
    <definedName name="BORSHE">'[5]7422CW00'!#REF!</definedName>
    <definedName name="BORSUM">'[5]7422CW00'!#REF!</definedName>
    <definedName name="BOTA" localSheetId="2">[119]Presupuesto!$J$2</definedName>
    <definedName name="BOTA">[120]Presupuesto!$J$2</definedName>
    <definedName name="BOTADERO" localSheetId="2">[121]LEquipos!$E$39</definedName>
    <definedName name="BOTADERO">[122]LEquipos!$E$39</definedName>
    <definedName name="BOTADEROU">[70]LE!$D$38</definedName>
    <definedName name="BOTE" localSheetId="2">[88]Presupuesto!$J$2</definedName>
    <definedName name="BOTE">[89]Presupuesto!$J$2</definedName>
    <definedName name="BOX" localSheetId="2">'FM1'!ERR</definedName>
    <definedName name="BOX">[0]!ERR</definedName>
    <definedName name="BOX__" localSheetId="2" hidden="1">#REF!</definedName>
    <definedName name="BOX__" hidden="1">#REF!</definedName>
    <definedName name="boxes" localSheetId="2">#REF!</definedName>
    <definedName name="boxes">#REF!</definedName>
    <definedName name="BOXFLEXIBLE">[71]DATOS!#REF!</definedName>
    <definedName name="BOXPH">[71]DATOS!#REF!</definedName>
    <definedName name="BOXRIGID" localSheetId="2">[70]DATOS!#REF!</definedName>
    <definedName name="BOXRIGID">[70]DATOS!#REF!</definedName>
    <definedName name="BPR" localSheetId="2">'[3]MOD-DEV.XLS'!$M$31</definedName>
    <definedName name="BPR">'[4]MOD-DEV.XLS'!$M$31</definedName>
    <definedName name="BQ" localSheetId="2">#REF!</definedName>
    <definedName name="BQ">#REF!</definedName>
    <definedName name="BQA" localSheetId="2">#REF!</definedName>
    <definedName name="BQA">#REF!</definedName>
    <definedName name="bqagasc" localSheetId="2">#REF!</definedName>
    <definedName name="bqagasc">#REF!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1E">#REF!</definedName>
    <definedName name="BRE1N">#REF!</definedName>
    <definedName name="BRE2E">#REF!</definedName>
    <definedName name="BRE2N">#REF!</definedName>
    <definedName name="BRE3E">#REF!</definedName>
    <definedName name="BRE3N">#REF!</definedName>
    <definedName name="BREAKDOWN">[85]Ev.Economica!$B$15</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#REF!</definedName>
    <definedName name="BRIC12">[37]Hoja3!$F$1405</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[123]medelo!$D$37</definedName>
    <definedName name="bt" localSheetId="2" hidden="1">{"via1",#N/A,TRUE,"general";"via2",#N/A,TRUE,"general";"via3",#N/A,TRUE,"general"}</definedName>
    <definedName name="bt" hidden="1">{"via1",#N/A,TRUE,"general";"via2",#N/A,TRUE,"general";"via3",#N/A,TRUE,"general"}</definedName>
    <definedName name="BTRM">#REF!</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ENO">'[124]ESTADO VÍA-CRIT.TECNICO'!#REF!&lt;2.5</definedName>
    <definedName name="BUENO4006" localSheetId="2">#REF!</definedName>
    <definedName name="BUENO4006">#REF!</definedName>
    <definedName name="BUENO4006A" localSheetId="2">#REF!</definedName>
    <definedName name="BUENO4006A">#REF!</definedName>
    <definedName name="BUENO40CN01" localSheetId="2">#REF!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2">'[125]Form5 _Pág_ 1'!#REF!</definedName>
    <definedName name="BuiltIn_Print_Area">'[125]Form5 _Pág_ 1'!#REF!</definedName>
    <definedName name="BuiltIn_Print_Area___0" localSheetId="2">'[125]Form5 _Pág_ 2'!#REF!</definedName>
    <definedName name="BuiltIn_Print_Area___0">'[125]Form5 _Pág_ 2'!#REF!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Area___0_7" localSheetId="2">'[126]Form5 _Pág_ 2'!#REF!</definedName>
    <definedName name="BuiltIn_Print_Area___0_7">'[126]Form5 _Pág_ 2'!#REF!</definedName>
    <definedName name="BuiltIn_Print_Area___1" localSheetId="2">#REF!</definedName>
    <definedName name="BuiltIn_Print_Area___1">#REF!</definedName>
    <definedName name="BuiltIn_Print_Area___2" localSheetId="2">#REF!</definedName>
    <definedName name="BuiltIn_Print_Area___2">#REF!</definedName>
    <definedName name="BuiltIn_Print_Area___3" localSheetId="2">#REF!</definedName>
    <definedName name="BuiltIn_Print_Area___3">#REF!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Area___9">#REF!</definedName>
    <definedName name="BuiltIn_Print_Area_7" localSheetId="2">'[126]Form5 _Pág_ 1'!#REF!</definedName>
    <definedName name="BuiltIn_Print_Area_7">'[126]Form5 _Pág_ 1'!#REF!</definedName>
    <definedName name="BuiltIn_Print_Titles" localSheetId="2">#REF!</definedName>
    <definedName name="BuiltIn_Print_Titles">#REF!</definedName>
    <definedName name="BuiltIn_Print_Titles___0" localSheetId="2">#REF!</definedName>
    <definedName name="BuiltIn_Print_Titles___0">#REF!</definedName>
    <definedName name="BuiltIn_Print_Titles___0___0" localSheetId="2">#REF!</definedName>
    <definedName name="BuiltIn_Print_Titles___0___0">#REF!</definedName>
    <definedName name="BuiltIn_Print_Titles___2">#REF!</definedName>
    <definedName name="BuiltIn_Print_Titles___4">#REF!</definedName>
    <definedName name="BuiltIn_Print_Titles___5">#REF!</definedName>
    <definedName name="BULL">#REF!</definedName>
    <definedName name="Bulld50">#REF!</definedName>
    <definedName name="Bulld65e">#REF!</definedName>
    <definedName name="bulld65er">#REF!</definedName>
    <definedName name="BULLDOZER">[70]LE!$D$12</definedName>
    <definedName name="Bulldozer_D53_A_16" localSheetId="2">#REF!</definedName>
    <definedName name="Bulldozer_D53_A_16">#REF!</definedName>
    <definedName name="Buscar" localSheetId="2">#REF!</definedName>
    <definedName name="Buscar">#REF!</definedName>
    <definedName name="Buscar___0" localSheetId="2">#REF!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o">#REF!</definedName>
    <definedName name="BUSH">[37]Hoja3!$F$1100</definedName>
    <definedName name="bustos">[111]Hoja1!$G$10</definedName>
    <definedName name="Button_1">"LIBRO99_Sheet6_List"</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 localSheetId="0">#REF!</definedName>
    <definedName name="C_">#REF!</definedName>
    <definedName name="CA" localSheetId="2">#REF!</definedName>
    <definedName name="CA">#REF!</definedName>
    <definedName name="CAAE3" localSheetId="2">#REF!</definedName>
    <definedName name="CAAE3">#REF!</definedName>
    <definedName name="CAAE4" localSheetId="2">#REF!</definedName>
    <definedName name="CAAE4">#REF!</definedName>
    <definedName name="CAAEMP">#REF!</definedName>
    <definedName name="CAAGRAVA">#REF!</definedName>
    <definedName name="CAAIMP">#REF!</definedName>
    <definedName name="CAAL">#REF!</definedName>
    <definedName name="CAAP">#REF!</definedName>
    <definedName name="CAB">#REF!</definedName>
    <definedName name="CABCELAR" localSheetId="2" hidden="1">{#N/A,#N/A,FALSE,"Costos Productos 6A";#N/A,#N/A,FALSE,"Costo Unitario Total H-94-12"}</definedName>
    <definedName name="CABCELAR" hidden="1">{#N/A,#N/A,FALSE,"Costos Productos 6A";#N/A,#N/A,FALSE,"Costo Unitario Total H-94-12"}</definedName>
    <definedName name="Cableado" localSheetId="2">#REF!</definedName>
    <definedName name="Cableado">#REF!</definedName>
    <definedName name="CABLECU">[37]Hoja3!$F$1560</definedName>
    <definedName name="CABLES">[127]CABLES!$A$7:$X$142</definedName>
    <definedName name="CABORD" localSheetId="2">#REF!</definedName>
    <definedName name="CABORD">#REF!</definedName>
    <definedName name="CAC" localSheetId="2" hidden="1">{"krl1",#N/A,FALSE,"kr";"krl2",#N/A,FALSE,"kr";"compara",#N/A,FALSE,"kr";"desconp1",#N/A,FALSE,"kr";"desconp12",#N/A,FALSE,"kr";"krnp1",#N/A,FALSE,"kr";"krnp2",#N/A,FALSE,"kr";"krp12avg",#N/A,FALSE,"kr";"krp1avg",#N/A,FALSE,"kr"}</definedName>
    <definedName name="CAC" hidden="1">{"krl1",#N/A,FALSE,"kr";"krl2",#N/A,FALSE,"kr";"compara",#N/A,FALSE,"kr";"desconp1",#N/A,FALSE,"kr";"desconp12",#N/A,FALSE,"kr";"krnp1",#N/A,FALSE,"kr";"krnp2",#N/A,FALSE,"kr";"krp12avg",#N/A,FALSE,"kr";"krp1avg",#N/A,FALSE,"kr"}</definedName>
    <definedName name="CACAC" localSheetId="2" hidden="1">'[128]3'!#REF!,'[128]3'!#REF!</definedName>
    <definedName name="CACAC" hidden="1">'[128]3'!#REF!,'[128]3'!#REF!</definedName>
    <definedName name="CACACACCA" localSheetId="2" hidden="1">'[128]3'!#REF!,'[128]3'!#REF!</definedName>
    <definedName name="CACACACCA" hidden="1">'[128]3'!#REF!,'[128]3'!#REF!</definedName>
    <definedName name="CACARC" localSheetId="2">#REF!</definedName>
    <definedName name="CACARC">#REF!</definedName>
    <definedName name="CACUN" localSheetId="2">#REF!</definedName>
    <definedName name="CACUN">#REF!</definedName>
    <definedName name="CAD1E">#REF!</definedName>
    <definedName name="CAD1N">#REF!</definedName>
    <definedName name="cadenero">#REF!</definedName>
    <definedName name="CADES">#REF!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#REF!</definedName>
    <definedName name="Cal_Code">[129]DropDowns!$BA$2:$BA$8</definedName>
    <definedName name="CAL_Codes" localSheetId="2">[109]PAGE_20!#REF!</definedName>
    <definedName name="CAL_Codes">[110]PAGE_20!#REF!</definedName>
    <definedName name="CAL_Factors" localSheetId="2">[109]PAGE_20!#REF!</definedName>
    <definedName name="CAL_Factors">[110]PAGE_20!#REF!</definedName>
    <definedName name="calc_program_note_001" localSheetId="2">#REF!</definedName>
    <definedName name="calc_program_note_001">#REF!</definedName>
    <definedName name="calc_user_note_001" localSheetId="2">#REF!</definedName>
    <definedName name="calc_user_note_001">#REF!</definedName>
    <definedName name="calib_range_max_001" localSheetId="2">#REF!</definedName>
    <definedName name="calib_range_max_001">#REF!</definedName>
    <definedName name="calib_range_min_001">#REF!</definedName>
    <definedName name="calib_range_uflg_max_001">#REF!</definedName>
    <definedName name="calib_range_uflg_min_001">#REF!</definedName>
    <definedName name="calib_range_uom_max_001">#REF!</definedName>
    <definedName name="calib_range_uom_min_001">#REF!</definedName>
    <definedName name="CAM">#REF!</definedName>
    <definedName name="campamentos">[91]PRESUPUESTO!$AD$883</definedName>
    <definedName name="CAMPO" localSheetId="2">#REF!</definedName>
    <definedName name="CAMPO">#REF!</definedName>
    <definedName name="CAMPRESORMARTILLO">[70]LE!$D$21</definedName>
    <definedName name="CANGURO">#REF!</definedName>
    <definedName name="CANT" localSheetId="2">#REF!</definedName>
    <definedName name="CANT" localSheetId="0">#REF!</definedName>
    <definedName name="CANT">#REF!</definedName>
    <definedName name="CANT_01" localSheetId="2">#REF!</definedName>
    <definedName name="CANT_01">#REF!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_estructuras">#REF!</definedName>
    <definedName name="CANT100">[130]ITEMS!#REF!</definedName>
    <definedName name="CANT101">[130]ITEMS!#REF!</definedName>
    <definedName name="CANT102">[130]ITEMS!#REF!</definedName>
    <definedName name="CANT103">[130]ITEMS!#REF!</definedName>
    <definedName name="CANT104">[130]ITEMS!#REF!</definedName>
    <definedName name="CANT105">[130]ITEMS!#REF!</definedName>
    <definedName name="CANT106">[130]ITEMS!#REF!</definedName>
    <definedName name="CANT107">[130]ITEMS!#REF!</definedName>
    <definedName name="CANT49">[130]ITEMS!#REF!</definedName>
    <definedName name="CANT50">[130]ITEMS!#REF!</definedName>
    <definedName name="CANT51">[130]ITEMS!#REF!</definedName>
    <definedName name="CANT52">[130]ITEMS!#REF!</definedName>
    <definedName name="CANT53">[130]ITEMS!#REF!</definedName>
    <definedName name="CANT54">[130]ITEMS!#REF!</definedName>
    <definedName name="CANT55">[130]ITEMS!#REF!</definedName>
    <definedName name="CANT56">[130]ITEMS!#REF!</definedName>
    <definedName name="CANT57">[130]ITEMS!#REF!</definedName>
    <definedName name="CANT58">[130]ITEMS!#REF!</definedName>
    <definedName name="CANT59">[130]ITEMS!#REF!</definedName>
    <definedName name="CANT60">[130]ITEMS!#REF!</definedName>
    <definedName name="CANT61">[130]ITEMS!#REF!</definedName>
    <definedName name="CANT62">[130]ITEMS!#REF!</definedName>
    <definedName name="CANT63">[130]ITEMS!#REF!</definedName>
    <definedName name="CANT64">[130]ITEMS!#REF!</definedName>
    <definedName name="CANT65">[130]ITEMS!#REF!</definedName>
    <definedName name="CANT66">[130]ITEMS!#REF!</definedName>
    <definedName name="CANT67">[130]ITEMS!#REF!</definedName>
    <definedName name="CANT68">[130]ITEMS!#REF!</definedName>
    <definedName name="CANT69">[130]ITEMS!#REF!</definedName>
    <definedName name="CANT70">[130]ITEMS!#REF!</definedName>
    <definedName name="CANT71">[130]ITEMS!#REF!</definedName>
    <definedName name="CANT72">[130]ITEMS!#REF!</definedName>
    <definedName name="CANT73">[130]ITEMS!#REF!</definedName>
    <definedName name="CANT74">[130]ITEMS!#REF!</definedName>
    <definedName name="CANT75">[130]ITEMS!#REF!</definedName>
    <definedName name="CANT76">[130]ITEMS!#REF!</definedName>
    <definedName name="CANT77">[130]ITEMS!#REF!</definedName>
    <definedName name="CANT78">[130]ITEMS!#REF!</definedName>
    <definedName name="CANT79">[130]ITEMS!#REF!</definedName>
    <definedName name="CANT80">[130]ITEMS!#REF!</definedName>
    <definedName name="CANT81">[130]ITEMS!#REF!</definedName>
    <definedName name="CANT82">[130]ITEMS!#REF!</definedName>
    <definedName name="CANT83">[130]ITEMS!#REF!</definedName>
    <definedName name="CANT84">[130]ITEMS!#REF!</definedName>
    <definedName name="CANT85">[130]ITEMS!#REF!</definedName>
    <definedName name="CANT86">[130]ITEMS!#REF!</definedName>
    <definedName name="CANT87">[130]ITEMS!#REF!</definedName>
    <definedName name="CANT88">[130]ITEMS!#REF!</definedName>
    <definedName name="CANT89">[130]ITEMS!#REF!</definedName>
    <definedName name="CANT90">[130]ITEMS!#REF!</definedName>
    <definedName name="CANT91">[130]ITEMS!#REF!</definedName>
    <definedName name="CANT92">[130]ITEMS!#REF!</definedName>
    <definedName name="CANT93">[130]ITEMS!#REF!</definedName>
    <definedName name="CANT94">[130]ITEMS!#REF!</definedName>
    <definedName name="CANT95">[130]ITEMS!#REF!</definedName>
    <definedName name="CANT96">[130]ITEMS!#REF!</definedName>
    <definedName name="CANT97">[130]ITEMS!#REF!</definedName>
    <definedName name="CANT98">[130]ITEMS!#REF!</definedName>
    <definedName name="CANT99">[130]ITEMS!#REF!</definedName>
    <definedName name="CANTID" localSheetId="2">#REF!</definedName>
    <definedName name="CANTID">#REF!</definedName>
    <definedName name="cantidad" localSheetId="2">'[131]TRAMO 03'!$F:$F,'[131]TRAMO 03'!$I:$I,'[131]TRAMO 03'!$K:$K,'[131]TRAMO 03'!#REF!,'[131]TRAMO 03'!#REF!,'[131]TRAMO 03'!#REF!,'[131]TRAMO 03'!#REF!,'[131]TRAMO 03'!#REF!,'[131]TRAMO 03'!#REF!,'[131]TRAMO 03'!#REF!,'[131]TRAMO 03'!#REF!,'[131]TRAMO 03'!#REF!,'[131]TRAMO 03'!#REF!,'[131]TRAMO 03'!#REF!,'[131]TRAMO 03'!#REF!,'[131]TRAMO 03'!#REF!</definedName>
    <definedName name="cantidad">'[131]TRAMO 03'!$F:$F,'[131]TRAMO 03'!$I:$I,'[131]TRAMO 03'!$K:$K,'[131]TRAMO 03'!#REF!,'[131]TRAMO 03'!#REF!,'[131]TRAMO 03'!#REF!,'[131]TRAMO 03'!#REF!,'[131]TRAMO 03'!#REF!,'[131]TRAMO 03'!#REF!,'[131]TRAMO 03'!#REF!,'[131]TRAMO 03'!#REF!,'[131]TRAMO 03'!#REF!,'[131]TRAMO 03'!#REF!,'[131]TRAMO 03'!#REF!,'[131]TRAMO 03'!#REF!,'[131]TRAMO 03'!#REF!</definedName>
    <definedName name="CANTIDADES">'[114]CANTIDADES DE OBRA'!$D$9:$G$33</definedName>
    <definedName name="CANTIDADES_POR_CAMPAÑA__DE_MANTNIMIENTO" localSheetId="2">#REF!</definedName>
    <definedName name="CANTIDADES_POR_CAMPAÑA__DE_MANTNIMIENTO">#REF!</definedName>
    <definedName name="CAP" localSheetId="2">#REF!</definedName>
    <definedName name="CAP">#REF!</definedName>
    <definedName name="CAPAC._HSE" localSheetId="2">#REF!</definedName>
    <definedName name="CAPAC._HSE">#REF!</definedName>
    <definedName name="capacitance_001">#REF!</definedName>
    <definedName name="capacitance_uom_001">#REF!</definedName>
    <definedName name="CAPEX0" localSheetId="2">'[3]MOD-DEV.XLS'!$X$369</definedName>
    <definedName name="CAPEX0">'[4]MOD-DEV.XLS'!$X$369</definedName>
    <definedName name="CAPEX12" localSheetId="2">'[3]MOD-DEV.XLS'!$Z$369</definedName>
    <definedName name="CAPEX12">'[4]MOD-DEV.XLS'!$Z$369</definedName>
    <definedName name="CAPEX15" localSheetId="2">'[3]MOD-DEV.XLS'!$AA$369</definedName>
    <definedName name="CAPEX15">'[4]MOD-DEV.XLS'!$AA$369</definedName>
    <definedName name="CAPEX8" localSheetId="2">'[3]MOD-DEV.XLS'!$Y$369</definedName>
    <definedName name="CAPEX8">'[4]MOD-DEV.XLS'!$Y$369</definedName>
    <definedName name="Capitalpb" hidden="1">#REF!</definedName>
    <definedName name="CapitalStructure" hidden="1">#REF!</definedName>
    <definedName name="caquetá" localSheetId="2">[73]Listado!$F$1080:$F$1095</definedName>
    <definedName name="caquetá">[74]Listado!$F$1080:$F$1095</definedName>
    <definedName name="Caquetá_Puerto_Rico" localSheetId="2">[73]Listado!$K$120:$K$122</definedName>
    <definedName name="Caquetá_Puerto_Rico">[74]Listado!$K$120:$K$122</definedName>
    <definedName name="Car">[15]Datos!$B$11</definedName>
    <definedName name="CAR1E" localSheetId="2">#REF!</definedName>
    <definedName name="CAR1E">#REF!</definedName>
    <definedName name="CAR1N" localSheetId="2">#REF!</definedName>
    <definedName name="CAR1N">#REF!</definedName>
    <definedName name="caramanto" localSheetId="2">#REF!</definedName>
    <definedName name="caramanto">#REF!</definedName>
    <definedName name="CARELLENO">#REF!</definedName>
    <definedName name="CARGA">#REF!</definedName>
    <definedName name="CARGADOR">[70]LE!$D$14</definedName>
    <definedName name="Cargar_Automaticamente">[132]!Cargar_Automaticamente</definedName>
    <definedName name="CARGO">#REF!</definedName>
    <definedName name="CARGOS" localSheetId="2">#REF!</definedName>
    <definedName name="CARGOS">#REF!</definedName>
    <definedName name="carlos" localSheetId="2">MODULO10.auto_abrir</definedName>
    <definedName name="carlos">MODULO10.auto_abrir</definedName>
    <definedName name="CARLOSC" localSheetId="2" hidden="1">{"krl1",#N/A,FALSE,"kr";"krl2",#N/A,FALSE,"kr";"compara",#N/A,FALSE,"kr";"desconp1",#N/A,FALSE,"kr";"desconp12",#N/A,FALSE,"kr";"krnp1",#N/A,FALSE,"kr";"krnp2",#N/A,FALSE,"kr";"krp12avg",#N/A,FALSE,"kr";"krp1avg",#N/A,FALSE,"kr"}</definedName>
    <definedName name="CARLOSC" hidden="1">{"krl1",#N/A,FALSE,"kr";"krl2",#N/A,FALSE,"kr";"compara",#N/A,FALSE,"kr";"desconp1",#N/A,FALSE,"kr";"desconp12",#N/A,FALSE,"kr";"krnp1",#N/A,FALSE,"kr";"krnp2",#N/A,FALSE,"kr";"krp12avg",#N/A,FALSE,"kr";"krp1avg",#N/A,FALSE,"kr"}</definedName>
    <definedName name="CAROL">#REF!</definedName>
    <definedName name="carol1">#REF!</definedName>
    <definedName name="Carp.Aluminio">#REF!</definedName>
    <definedName name="Carp.Metalica">#REF!</definedName>
    <definedName name="CARRETERA">#REF!</definedName>
    <definedName name="CARRETERAS">#REF!</definedName>
    <definedName name="CARRO">#REF!</definedName>
    <definedName name="CARROTANQUE">[70]LE!$D$15</definedName>
    <definedName name="CASA">[133]General!#REF!</definedName>
    <definedName name="case_id_001" localSheetId="2">#REF!</definedName>
    <definedName name="case_id_001">#REF!</definedName>
    <definedName name="casgasc" localSheetId="2">#REF!</definedName>
    <definedName name="casgasc">#REF!</definedName>
    <definedName name="Cashpb" hidden="1">#REF!</definedName>
    <definedName name="CASITA">[65]General!#REF!</definedName>
    <definedName name="caspa" localSheetId="2">#REF!</definedName>
    <definedName name="caspa">#REF!</definedName>
    <definedName name="catarata" localSheetId="2">#REF!</definedName>
    <definedName name="catarata">#REF!</definedName>
    <definedName name="CATD8">#REF!</definedName>
    <definedName name="CATEGORIA">#REF!</definedName>
    <definedName name="causa">#REF!</definedName>
    <definedName name="CausaComent">#REF!</definedName>
    <definedName name="causaeq">#REF!</definedName>
    <definedName name="causahora">#REF!</definedName>
    <definedName name="causaper">#REF!</definedName>
    <definedName name="causapoz">#REF!</definedName>
    <definedName name="CAZ">#REF!</definedName>
    <definedName name="CB">'[90]Datos Generales'!$B$8</definedName>
    <definedName name="CBA" localSheetId="2">#REF!</definedName>
    <definedName name="CBA">#REF!</definedName>
    <definedName name="CBLES" localSheetId="2">#REF!</definedName>
    <definedName name="CBLES">#REF!</definedName>
    <definedName name="CBLES1" localSheetId="2">#REF!</definedName>
    <definedName name="CBLES1">#REF!</definedName>
    <definedName name="CBRDISEÑO">[134]SECTORIZACIÓN!$A$12:$G$20</definedName>
    <definedName name="CBWorkbookPriority" hidden="1">-1602700874</definedName>
    <definedName name="CC">[135]Personalizar!$G$22:$G$25</definedName>
    <definedName name="CC5091_EE3270" localSheetId="2">#REF!</definedName>
    <definedName name="CC5091_EE3270">#REF!</definedName>
    <definedName name="CC5091_EE3270_03" localSheetId="2">#REF!</definedName>
    <definedName name="CC5091_EE3270_03">#REF!</definedName>
    <definedName name="CC5092_3890" localSheetId="2">#REF!</definedName>
    <definedName name="CC5092_3890">#REF!</definedName>
    <definedName name="CC5092_EE3270">#REF!</definedName>
    <definedName name="CC5092_EE3390">#REF!</definedName>
    <definedName name="CC5092_EE3890">#REF!</definedName>
    <definedName name="CC5093_EE3270">#REF!</definedName>
    <definedName name="CC5094_EE2210">'[132]5094-2003'!$G$13</definedName>
    <definedName name="CC5094_EE3270">'[132]5094-2003'!$G$17</definedName>
    <definedName name="CC5094_EE3890">'[132]5094-2003'!$G$28</definedName>
    <definedName name="CC5095_EE2420" localSheetId="2">#REF!</definedName>
    <definedName name="CC5095_EE2420">#REF!</definedName>
    <definedName name="CC5095_EE3890" localSheetId="2">#REF!</definedName>
    <definedName name="CC5095_EE3890">#REF!</definedName>
    <definedName name="CC5098_EE2030" localSheetId="2">#REF!</definedName>
    <definedName name="CC5098_EE2030">#REF!</definedName>
    <definedName name="CC5098_EE2210">#REF!</definedName>
    <definedName name="CC5098_EE3270">#REF!</definedName>
    <definedName name="CC5098_EE3890">#REF!</definedName>
    <definedName name="CCC">#REF!</definedName>
    <definedName name="CC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0">'[136]A. P. U.'!#REF!</definedName>
    <definedName name="CCCCCC">'[136]A. P. U.'!#REF!</definedName>
    <definedName name="CCE1E" localSheetId="2">#REF!</definedName>
    <definedName name="CCE1E">#REF!</definedName>
    <definedName name="CCE1N" localSheetId="2">#REF!</definedName>
    <definedName name="CCE1N">#REF!</definedName>
    <definedName name="CCT" localSheetId="2">#REF!</definedName>
    <definedName name="CCT">#REF!</definedName>
    <definedName name="ccto210" localSheetId="0">#REF!</definedName>
    <definedName name="ccto210">#REF!</definedName>
    <definedName name="cd">[137]Hoja1!$C$81</definedName>
    <definedName name="cdcdc" localSheetId="2" hidden="1">{"via1",#N/A,TRUE,"general";"via2",#N/A,TRUE,"general";"via3",#N/A,TRUE,"general"}</definedName>
    <definedName name="cdcdc" hidden="1">{"via1",#N/A,TRUE,"general";"via2",#N/A,TRUE,"general";"via3",#N/A,TRUE,"general"}</definedName>
    <definedName name="CDctrl">[100]CDItem!$G$8</definedName>
    <definedName name="CDE" localSheetId="2">#REF!</definedName>
    <definedName name="CDE">#REF!</definedName>
    <definedName name="cdfgrtfd" localSheetId="2" hidden="1">#REF!</definedName>
    <definedName name="cdfgrtfd" hidden="1">#REF!</definedName>
    <definedName name="CDIRECTO" localSheetId="2">#REF!</definedName>
    <definedName name="CDIRECTO">#REF!</definedName>
    <definedName name="CDR1E">#REF!</definedName>
    <definedName name="CDR1N">#REF!</definedName>
    <definedName name="CE" localSheetId="2">'[3]MOD-DEV.XLS'!$F$107</definedName>
    <definedName name="CE">'[4]MOD-DEV.XLS'!$F$107</definedName>
    <definedName name="CEC" localSheetId="2">'[3]MOD-DEV.XLS'!$F$104</definedName>
    <definedName name="CEC">'[4]MOD-DEV.XLS'!$F$104</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l_001">#REF!</definedName>
    <definedName name="CEM">#REF!</definedName>
    <definedName name="CEMENTO">[138]Insum!$A$3:$H$63</definedName>
    <definedName name="CENAEMP" localSheetId="2">#REF!</definedName>
    <definedName name="CENAEMP">#REF!</definedName>
    <definedName name="CENAGRAVA" localSheetId="2">#REF!</definedName>
    <definedName name="CENAGRAVA">#REF!</definedName>
    <definedName name="CENAIMP" localSheetId="2">#REF!</definedName>
    <definedName name="CENAIMP">#REF!</definedName>
    <definedName name="CENAL">#REF!</definedName>
    <definedName name="CENBORD">#REF!</definedName>
    <definedName name="CENCARC">#REF!</definedName>
    <definedName name="CENCUN">#REF!</definedName>
    <definedName name="CENDES">#REF!</definedName>
    <definedName name="CENRELLENO">#REF!</definedName>
    <definedName name="CENVPLACA">#REF!</definedName>
    <definedName name="Cerrajeria">#REF!</definedName>
    <definedName name="CESAR" localSheetId="2" hidden="1">{#N/A,#N/A,FALSE,"Costos Productos 6A";#N/A,#N/A,FALSE,"Costo Unitario Total H-94-12"}</definedName>
    <definedName name="CESAR" hidden="1">{#N/A,#N/A,FALSE,"Costos Productos 6A";#N/A,#N/A,FALSE,"Costo Unitario Total H-94-12"}</definedName>
    <definedName name="cesped">#REF!</definedName>
    <definedName name="CEX1E" localSheetId="2">#REF!</definedName>
    <definedName name="CEX1E">#REF!</definedName>
    <definedName name="CEX1N" localSheetId="2">#REF!</definedName>
    <definedName name="CEX1N">#REF!</definedName>
    <definedName name="CEX2E" localSheetId="2">#REF!</definedName>
    <definedName name="CEX2E">#REF!</definedName>
    <definedName name="CEX2N">#REF!</definedName>
    <definedName name="CEX3E">#REF!</definedName>
    <definedName name="CEX3N">#REF!</definedName>
    <definedName name="CEX4E">#REF!</definedName>
    <definedName name="CEX4N">#REF!</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 localSheetId="2">#REF!</definedName>
    <definedName name="Ch">#REF!</definedName>
    <definedName name="ch_fm_bleed_hole_diam_uid_001">[139]Connections!$J$21</definedName>
    <definedName name="ch_fm_meter_type_001">[139]Connections!$M$21</definedName>
    <definedName name="ch_fm_orif_diam_uid_001">[139]Connections!$G$21</definedName>
    <definedName name="ch_pd_fluid_phase_001">[139]Connections!$D$21</definedName>
    <definedName name="CHACA" hidden="1">[140]DATOS!#REF!</definedName>
    <definedName name="Change_in_Cash" hidden="1">#REF!</definedName>
    <definedName name="Charge" localSheetId="2">#REF!</definedName>
    <definedName name="Charge">#REF!</definedName>
    <definedName name="Check_to_Cash" hidden="1">#REF!</definedName>
    <definedName name="chg_date_001" localSheetId="2">#REF!</definedName>
    <definedName name="chg_date_001">#REF!</definedName>
    <definedName name="chg_num_001" localSheetId="2">#REF!</definedName>
    <definedName name="chg_num_001">#REF!</definedName>
    <definedName name="chg_status_001">#REF!</definedName>
    <definedName name="CHK_PU">'[5]7422CW00'!#REF!</definedName>
    <definedName name="CHO">#REF!</definedName>
    <definedName name="CHO1E">#REF!</definedName>
    <definedName name="CHO1N">#REF!</definedName>
    <definedName name="CHO2E">#REF!</definedName>
    <definedName name="CHO2N">#REF!</definedName>
    <definedName name="CHO3E">#REF!</definedName>
    <definedName name="CHO3N">#REF!</definedName>
    <definedName name="CHO4E">#REF!</definedName>
    <definedName name="CHO4N">#REF!</definedName>
    <definedName name="CHP">#REF!</definedName>
    <definedName name="chpgasc">#REF!</definedName>
    <definedName name="CIN1E">#REF!</definedName>
    <definedName name="CIN1N">#REF!</definedName>
    <definedName name="CINTILLA">'[70]LM '!#REF!</definedName>
    <definedName name="circuit_001" localSheetId="2">#REF!</definedName>
    <definedName name="circuit_001">#REF!</definedName>
    <definedName name="circuit_id_001" localSheetId="2">#REF!</definedName>
    <definedName name="circuit_id_001">#REF!</definedName>
    <definedName name="CIRCUITOS">[141]Circuitos!$C$2:$C$891</definedName>
    <definedName name="CIRRIGADOR" localSheetId="2">[70]LE!#REF!</definedName>
    <definedName name="CIRRIGADOR">[70]LE!#REF!</definedName>
    <definedName name="CISNEROS" localSheetId="2">#REF!</definedName>
    <definedName name="CISNEROS">#REF!</definedName>
    <definedName name="Ciudades" localSheetId="2">#REF!</definedName>
    <definedName name="Ciudades">#REF!</definedName>
    <definedName name="cjsa" localSheetId="2" hidden="1">#REF!</definedName>
    <definedName name="cjsa" hidden="1">#REF!</definedName>
    <definedName name="CL">#REF!</definedName>
    <definedName name="clase">#REF!</definedName>
    <definedName name="Client">[142]Títulos!$C$3</definedName>
    <definedName name="cmf">[143]Hoja1!$C$27</definedName>
    <definedName name="CMIBLE" localSheetId="2">#REF!</definedName>
    <definedName name="CMIBLE">#REF!</definedName>
    <definedName name="CMIBLE1" localSheetId="2">#REF!</definedName>
    <definedName name="CMIBLE1">#REF!</definedName>
    <definedName name="cmpnt_certif_id_001" localSheetId="2">#REF!</definedName>
    <definedName name="cmpnt_certif_id_001">#REF!</definedName>
    <definedName name="cmpnt_critical_id_001">#REF!</definedName>
    <definedName name="cmpnt_find_rem_001">#REF!</definedName>
    <definedName name="cmpnt_func_type_id_001">#REF!</definedName>
    <definedName name="cmpnt_id_001">#REF!</definedName>
    <definedName name="cmpnt_is_circuite_type_id_001">#REF!</definedName>
    <definedName name="cmpnt_loc_id_001">#REF!</definedName>
    <definedName name="cmpnt_mfr_id_001">#REF!</definedName>
    <definedName name="cmpnt_mod_id_001">#REF!</definedName>
    <definedName name="cmpnt_name">#REF!</definedName>
    <definedName name="cmpnt_name_001">#REF!</definedName>
    <definedName name="cmpnt_serv">#REF!</definedName>
    <definedName name="cmpnt_serv_001">#REF!</definedName>
    <definedName name="cmpnt_sys_io_type_id_001">#REF!</definedName>
    <definedName name="cmpnt_type_id_001">#REF!</definedName>
    <definedName name="CMT1E">#REF!</definedName>
    <definedName name="CMT1N">#REF!</definedName>
    <definedName name="CN">#REF!</definedName>
    <definedName name="cnggasc">#REF!</definedName>
    <definedName name="CÑG">#REF!</definedName>
    <definedName name="CO" localSheetId="2">[30]PRECIOS!$J$61</definedName>
    <definedName name="CO">[31]PRECIOS!$J$61</definedName>
    <definedName name="Cod" localSheetId="2">#REF!</definedName>
    <definedName name="Cod">#REF!</definedName>
    <definedName name="CodActEco">[17]EMPRESA!$F$10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10">[37]Hoja3!$F$666</definedName>
    <definedName name="CODO12">[37]Hoja3!$F$706</definedName>
    <definedName name="CODO6">[37]Hoja3!$F$586</definedName>
    <definedName name="CODO8">[37]Hoja3!$F$626</definedName>
    <definedName name="CODO9012">[37]Hoja3!#REF!</definedName>
    <definedName name="CODOS" localSheetId="2">#REF!</definedName>
    <definedName name="CODOS">#REF!</definedName>
    <definedName name="cogvsiruj">[98]COMPARATIVO!#REF!</definedName>
    <definedName name="COLON" localSheetId="2">#REF!</definedName>
    <definedName name="COLON">#REF!</definedName>
    <definedName name="ColTap">'[41]Coloc. e Interc. Tapones'!$E$1:$E$65536</definedName>
    <definedName name="columnas" localSheetId="2">#REF!</definedName>
    <definedName name="columnas">#REF!</definedName>
    <definedName name="Com">'[107]LIQUIDA-NOMINA'!$AL$4</definedName>
    <definedName name="comb1" localSheetId="2">#REF!</definedName>
    <definedName name="comb1">#REF!</definedName>
    <definedName name="comb2" localSheetId="2">#REF!</definedName>
    <definedName name="comb2">#REF!</definedName>
    <definedName name="comb3" localSheetId="2">#REF!</definedName>
    <definedName name="comb3">#REF!</definedName>
    <definedName name="comb4">#REF!</definedName>
    <definedName name="Combustible">#REF!</definedName>
    <definedName name="COMFUELOIL">'[70]LM '!#REF!</definedName>
    <definedName name="COMIDA" localSheetId="2">#REF!</definedName>
    <definedName name="COMIDA">#REF!</definedName>
    <definedName name="Comment_Rsvr" localSheetId="2">'[144]Probability Worksheets'!$C$55</definedName>
    <definedName name="Comment_Rsvr">'[145]Probability Worksheets'!$C$55</definedName>
    <definedName name="Comment_Seal" localSheetId="2">'[144]Probability Worksheets'!$C$129</definedName>
    <definedName name="Comment_Seal">'[145]Probability Worksheets'!$C$129</definedName>
    <definedName name="Comment_Source" localSheetId="2">'[144]Probability Worksheets'!$C$18</definedName>
    <definedName name="Comment_Source">'[145]Probability Worksheets'!$C$18</definedName>
    <definedName name="Comment_Trap" localSheetId="2">'[144]Probability Worksheets'!$C$92</definedName>
    <definedName name="Comment_Trap">'[145]Probability Worksheets'!$C$92</definedName>
    <definedName name="comp_flow_uom_001" localSheetId="2">#REF!</definedName>
    <definedName name="comp_flow_uom_001">#REF!</definedName>
    <definedName name="comp_pd_temp_uid_001" localSheetId="2">#REF!</definedName>
    <definedName name="comp_pd_temp_uid_001">#REF!</definedName>
    <definedName name="comp_pd_vap_press_uid_001" localSheetId="2">#REF!</definedName>
    <definedName name="comp_pd_vap_press_uid_001">#REF!</definedName>
    <definedName name="comp_press_uom_001">#REF!</definedName>
    <definedName name="comp_press_uom_1_001">#REF!</definedName>
    <definedName name="COMPRE">#REF!</definedName>
    <definedName name="COMPRESOR">[82]EQUIPO!$D$5</definedName>
    <definedName name="Compresores" localSheetId="2">#REF!</definedName>
    <definedName name="Compresores">#REF!</definedName>
    <definedName name="COMPROBANTE_DE_PAGO">#REF!</definedName>
    <definedName name="COMPUERTA">[37]Hoja3!$F$549</definedName>
    <definedName name="CONCRE">[146]CAP!#REF!</definedName>
    <definedName name="CONCRETO" localSheetId="2">[146]CAP!#REF!</definedName>
    <definedName name="concreto">#REF!</definedName>
    <definedName name="Concreto1_m">[48]Dimensiones!$F$36</definedName>
    <definedName name="Concreto2_m">[48]Dimensiones!$F$38</definedName>
    <definedName name="Concreto3_m">[48]Dimensiones!$F$40</definedName>
    <definedName name="Concreto4_m">[48]Dimensiones!$F$42</definedName>
    <definedName name="Concreto5_m">[48]Dimensiones!$F$44</definedName>
    <definedName name="Concretos" localSheetId="2">#REF!</definedName>
    <definedName name="Concretos">#REF!</definedName>
    <definedName name="condition" localSheetId="2">#REF!</definedName>
    <definedName name="condition">#REF!</definedName>
    <definedName name="conductor">#REF!</definedName>
    <definedName name="Conductoresxfase" localSheetId="2">#REF!</definedName>
    <definedName name="Conductoresxfase">#REF!</definedName>
    <definedName name="CONFORMA" localSheetId="2">'[37]1.1'!#REF!</definedName>
    <definedName name="CONFORMA">'[37]1.1'!#REF!</definedName>
    <definedName name="Conn_Face">[129]DropDowns!$S$2:$S$7</definedName>
    <definedName name="Conn_Rating">[129]DropDowns!$J$2:$J$15</definedName>
    <definedName name="Conn_Size">[129]DropDowns!$T$2:$T$34</definedName>
    <definedName name="ConseqCat">0</definedName>
    <definedName name="ConseqForMitRisk">3</definedName>
    <definedName name="ConsMaestro" localSheetId="2" hidden="1">#REF!</definedName>
    <definedName name="ConsMaestro" hidden="1">#REF!</definedName>
    <definedName name="Construcción">'[147]@RISK - Correlaciones'!$C$5:$O$17</definedName>
    <definedName name="Consultor">#N/A</definedName>
    <definedName name="CONT">'[148]DATOS CONTRATO'!$G$13</definedName>
    <definedName name="CONTABLE" localSheetId="2" hidden="1">{#N/A,#N/A,FALSE,"CIBHA05A";#N/A,#N/A,FALSE,"CIBHA05B"}</definedName>
    <definedName name="CONTABLE" hidden="1">{#N/A,#N/A,FALSE,"CIBHA05A";#N/A,#N/A,FALSE,"CIBHA05B"}</definedName>
    <definedName name="CONTABLES" localSheetId="2" hidden="1">{#N/A,#N/A,FALSE,"Costos Productos 6A";#N/A,#N/A,FALSE,"Costo Unitario Total H-94-12"}</definedName>
    <definedName name="CONTABLES" hidden="1">{#N/A,#N/A,FALSE,"Costos Productos 6A";#N/A,#N/A,FALSE,"Costo Unitario Total H-94-12"}</definedName>
    <definedName name="contra">#REF!</definedName>
    <definedName name="Contratante">'[17]DATOS CONTRATO'!$E$6</definedName>
    <definedName name="contratista">[15]Datos!$B$13</definedName>
    <definedName name="CONTRATO">[107]CONTRATO!$E$8</definedName>
    <definedName name="CONV1" localSheetId="2">#REF!</definedName>
    <definedName name="CONV1">#REF!</definedName>
    <definedName name="conv2" localSheetId="2">#REF!</definedName>
    <definedName name="conv2">#REF!</definedName>
    <definedName name="conv3" localSheetId="2">#REF!</definedName>
    <definedName name="conv3">#REF!</definedName>
    <definedName name="conv4">#REF!</definedName>
    <definedName name="COPIA">[9]!ERR</definedName>
    <definedName name="COPIA1" localSheetId="2">#REF!</definedName>
    <definedName name="COPIA1">#REF!</definedName>
    <definedName name="COPIA2" localSheetId="2">#REF!</definedName>
    <definedName name="COPIA2">#REF!</definedName>
    <definedName name="copiao4">[9]!ERR</definedName>
    <definedName name="corri">[9]!ERR</definedName>
    <definedName name="CORTADORAPAV">[70]LE!$D$22</definedName>
    <definedName name="cost04" localSheetId="2" hidden="1">{#N/A,#N/A,FALSE,"Costos Productos 6A";#N/A,#N/A,FALSE,"Costo Unitario Total H-94-12"}</definedName>
    <definedName name="cost04" hidden="1">{#N/A,#N/A,FALSE,"Costos Productos 6A";#N/A,#N/A,FALSE,"Costo Unitario Total H-94-12"}</definedName>
    <definedName name="COSTCONTAB" localSheetId="2" hidden="1">{#N/A,#N/A,FALSE,"Costos Productos 6A";#N/A,#N/A,FALSE,"Costo Unitario Total H-94-12"}</definedName>
    <definedName name="COSTCONTAB" hidden="1">{#N/A,#N/A,FALSE,"Costos Productos 6A";#N/A,#N/A,FALSE,"Costo Unitario Total H-94-12"}</definedName>
    <definedName name="costivo" localSheetId="2" hidden="1">{#N/A,#N/A,FALSE,"Costos Productos 6A";#N/A,#N/A,FALSE,"Costo Unitario Total H-94-12"}</definedName>
    <definedName name="costivo" hidden="1">{#N/A,#N/A,FALSE,"Costos Productos 6A";#N/A,#N/A,FALSE,"Costo Unitario Total H-94-12"}</definedName>
    <definedName name="costivos" localSheetId="2" hidden="1">{#N/A,#N/A,FALSE,"Costos Productos 6A";#N/A,#N/A,FALSE,"Costo Unitario Total H-94-12"}</definedName>
    <definedName name="costivos" hidden="1">{#N/A,#N/A,FALSE,"Costos Productos 6A";#N/A,#N/A,FALSE,"Costo Unitario Total H-94-12"}</definedName>
    <definedName name="COSTO_FRENTE">[149]BITACORA!$E$1:$E$65536</definedName>
    <definedName name="COSTO_TRANSPORTE">[150]Transp.!$B$5:$E$19</definedName>
    <definedName name="costo2" localSheetId="2" hidden="1">#REF!</definedName>
    <definedName name="costo2" hidden="1">#REF!</definedName>
    <definedName name="costocajadistrib" localSheetId="2">#REF!</definedName>
    <definedName name="costocajadistrib">#REF!</definedName>
    <definedName name="COSTODIRECTO" localSheetId="2">#REF!</definedName>
    <definedName name="COSTODIRECTO">#REF!</definedName>
    <definedName name="costoempalme">#REF!</definedName>
    <definedName name="costoempalmeducto">#REF!</definedName>
    <definedName name="costoinstalmicro">#REF!</definedName>
    <definedName name="costomicroducto">#REF!</definedName>
    <definedName name="costoperativos" localSheetId="2" hidden="1">{#N/A,#N/A,FALSE,"Costos Productos 6A";#N/A,#N/A,FALSE,"Costo Unitario Total H-94-12"}</definedName>
    <definedName name="costoperativos" hidden="1">{#N/A,#N/A,FALSE,"Costos Productos 6A";#N/A,#N/A,FALSE,"Costo Unitario Total H-94-12"}</definedName>
    <definedName name="COSTOS">[151]TARIFAS!$A$1:$F$52</definedName>
    <definedName name="costos04" localSheetId="2" hidden="1">{#N/A,#N/A,FALSE,"Costos Productos 6A";#N/A,#N/A,FALSE,"Costo Unitario Total H-94-12"}</definedName>
    <definedName name="costos04" hidden="1">{#N/A,#N/A,FALSE,"Costos Productos 6A";#N/A,#N/A,FALSE,"Costo Unitario Total H-94-12"}</definedName>
    <definedName name="COTINI">#REF!</definedName>
    <definedName name="COVID" localSheetId="2" hidden="1">{"TAB1",#N/A,TRUE,"GENERAL";"TAB2",#N/A,TRUE,"GENERAL";"TAB3",#N/A,TRUE,"GENERAL";"TAB4",#N/A,TRUE,"GENERAL";"TAB5",#N/A,TRUE,"GENERAL"}</definedName>
    <definedName name="COVID" hidden="1">{"TAB1",#N/A,TRUE,"GENERAL";"TAB2",#N/A,TRUE,"GENERAL";"TAB3",#N/A,TRUE,"GENERAL";"TAB4",#N/A,TRUE,"GENERAL";"TAB5",#N/A,TRUE,"GENERAL"}</definedName>
    <definedName name="cp">#REF!</definedName>
    <definedName name="CRE1E">#REF!</definedName>
    <definedName name="CRE1N">#REF!</definedName>
    <definedName name="CRE2E">#REF!</definedName>
    <definedName name="CRE2N">#REF!</definedName>
    <definedName name="CRF1E">#REF!</definedName>
    <definedName name="CRF1N">#REF!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[152]civ_roma!$C$803:$G$804</definedName>
    <definedName name="_xlnm.Criteria" localSheetId="2">#REF!</definedName>
    <definedName name="_xlnm.Criteria">'[153]AC2-AG96'!#REF!</definedName>
    <definedName name="Criterios_IM" localSheetId="2">'[5]7422CW00'!#REF!</definedName>
    <definedName name="Criterios_IM">'[5]7422CW00'!#REF!</definedName>
    <definedName name="Criticidad">[154]Tabla!$A$1:$A$5</definedName>
    <definedName name="Criticos" localSheetId="2">#REF!</definedName>
    <definedName name="Criticos">#REF!</definedName>
    <definedName name="CRTI35" localSheetId="2">#REF!</definedName>
    <definedName name="CRTI35">#REF!</definedName>
    <definedName name="CRUDOS" localSheetId="2" hidden="1">{#N/A,#N/A,FALSE,"CIBHA05A";#N/A,#N/A,FALSE,"CIBHA05B"}</definedName>
    <definedName name="CRUDOS" hidden="1">{#N/A,#N/A,FALSE,"CIBHA05A";#N/A,#N/A,FALSE,"CIBHA05B"}</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#REF!</definedName>
    <definedName name="CTA1E">#REF!</definedName>
    <definedName name="CTA1N">#REF!</definedName>
    <definedName name="CTE">#REF!</definedName>
    <definedName name="ctoin">[15]Datos!$B$1</definedName>
    <definedName name="CTR" localSheetId="2">'[5]7422CW00'!#REF!</definedName>
    <definedName name="CTR">'[5]7422CW00'!#REF!</definedName>
    <definedName name="CTRPAG" localSheetId="2">'[5]7422CW00'!#REF!</definedName>
    <definedName name="CTRPAG">'[5]7422CW00'!#REF!</definedName>
    <definedName name="cuad1">#REF!</definedName>
    <definedName name="cuad2">#REF!</definedName>
    <definedName name="cuad3">#REF!</definedName>
    <definedName name="cuad4">#REF!</definedName>
    <definedName name="CUAD5">#REF!</definedName>
    <definedName name="cuado">#REF!</definedName>
    <definedName name="cuadrado" localSheetId="2">#REF!</definedName>
    <definedName name="cuadrado">#REF!</definedName>
    <definedName name="Cuadrillas" localSheetId="2">#REF!</definedName>
    <definedName name="Cuadrillas">#REF!</definedName>
    <definedName name="cuadro" localSheetId="2">#REF!</definedName>
    <definedName name="cuadro">#REF!</definedName>
    <definedName name="cuadro_pe_1">#REF!</definedName>
    <definedName name="CUAEMP">#REF!</definedName>
    <definedName name="CUAESTRUCT">#REF!</definedName>
    <definedName name="CUAGRAVA">#REF!</definedName>
    <definedName name="CUAIMP">#REF!</definedName>
    <definedName name="CUAL">[9]!ERR</definedName>
    <definedName name="CUAP" localSheetId="2">#REF!</definedName>
    <definedName name="CUAP">#REF!</definedName>
    <definedName name="CUAPRUEBAS" localSheetId="2">#REF!</definedName>
    <definedName name="CUAPRUEBAS">#REF!</definedName>
    <definedName name="CUATROMIL" localSheetId="2">'[155]LM '!#REF!</definedName>
    <definedName name="CUATROMIL">'[155]LM '!#REF!</definedName>
    <definedName name="Cubierta" localSheetId="2">#REF!</definedName>
    <definedName name="Cubierta">#REF!</definedName>
    <definedName name="CUBORD" localSheetId="2">#REF!</definedName>
    <definedName name="CUBORD">#REF!</definedName>
    <definedName name="CUBS" localSheetId="2">#REF!</definedName>
    <definedName name="CUBS">#REF!</definedName>
    <definedName name="CUCARC">#REF!</definedName>
    <definedName name="CUCUN">#REF!</definedName>
    <definedName name="CUDES">#REF!</definedName>
    <definedName name="CUENTA">#REF!</definedName>
    <definedName name="CUN">#REF!</definedName>
    <definedName name="CUNET" localSheetId="2" hidden="1">{"via1",#N/A,TRUE,"general";"via2",#N/A,TRUE,"general";"via3",#N/A,TRUE,"general"}</definedName>
    <definedName name="CUNET" hidden="1">{"via1",#N/A,TRUE,"general";"via2",#N/A,TRUE,"general";"via3",#N/A,TRUE,"general"}</definedName>
    <definedName name="cunVE">#REF!</definedName>
    <definedName name="cunVN">#REF!</definedName>
    <definedName name="CURELLENO">#REF!</definedName>
    <definedName name="Current_Calibration" localSheetId="2">[109]PAGE_20!#REF!</definedName>
    <definedName name="Current_Calibration">[110]PAGE_20!#REF!</definedName>
    <definedName name="Current_FileRef" localSheetId="2">[109]PAGE_20!#REF!</definedName>
    <definedName name="Current_FileRef">[110]PAGE_20!#REF!</definedName>
    <definedName name="Current_SampleNo" localSheetId="2">[109]PAGE_20!#REF!</definedName>
    <definedName name="Current_SampleNo">[110]PAGE_20!#REF!</definedName>
    <definedName name="CurrentData" localSheetId="2">#REF!</definedName>
    <definedName name="CurrentData">#REF!</definedName>
    <definedName name="Customize">[135]!Customize</definedName>
    <definedName name="cv" localSheetId="2">#REF!</definedName>
    <definedName name="cv">#REF!</definedName>
    <definedName name="cv_51">#REF!</definedName>
    <definedName name="CVa">'[41]Cambio de Valv.'!$E$1:$E$65536</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wvu.GREY_ALL." hidden="1">#REF!</definedName>
    <definedName name="Cwvu.oil." localSheetId="2" hidden="1">'[156]59y22%'!$13:$24,'[156]59y22%'!$26:$37,'[156]59y22%'!$39:$50,'[156]59y22%'!$91:$102,'[156]59y22%'!$104:$115,'[156]59y22%'!$117:$128,'[156]59y22%'!$130:$141,'[156]59y22%'!$143:$154,'[156]59y22%'!$156:$167,'[156]59y22%'!$169:$180,'[156]59y22%'!$182:$193,'[156]59y22%'!$195:$206,'[156]59y22%'!$208:$219,'[156]59y22%'!$221:$232,'[156]59y22%'!$234:$245</definedName>
    <definedName name="Cwvu.oil." hidden="1">'[157]59y22%'!$13:$24,'[157]59y22%'!$26:$37,'[157]59y22%'!$39:$50,'[157]59y22%'!$91:$102,'[157]59y22%'!$104:$115,'[157]59y22%'!$117:$128,'[157]59y22%'!$130:$141,'[157]59y22%'!$143:$154,'[157]59y22%'!$156:$167,'[157]59y22%'!$169:$180,'[157]59y22%'!$182:$193,'[157]59y22%'!$195:$206,'[157]59y22%'!$208:$219,'[157]59y22%'!$221:$232,'[157]59y22%'!$234:$245</definedName>
    <definedName name="Cwvu.oilgasagua." localSheetId="2" hidden="1">'[156]59y22%'!$13:$24,'[156]59y22%'!$26:$37,'[156]59y22%'!$39:$50,'[156]59y22%'!$52:$63,'[156]59y22%'!$65:$76,'[156]59y22%'!$78:$89,'[156]59y22%'!$91:$102,'[156]59y22%'!$104:$115,'[156]59y22%'!$117:$128,'[156]59y22%'!$130:$141,'[156]59y22%'!$143:$154,'[156]59y22%'!$156:$167,'[156]59y22%'!$169:$180,'[156]59y22%'!$182:$193,'[156]59y22%'!$195:$206,'[156]59y22%'!$208:$219,'[156]59y22%'!$221:$232,'[156]59y22%'!$234:$245</definedName>
    <definedName name="Cwvu.oilgasagua." hidden="1">'[157]59y22%'!$13:$24,'[157]59y22%'!$26:$37,'[157]59y22%'!$39:$50,'[157]59y22%'!$52:$63,'[157]59y22%'!$65:$76,'[157]59y22%'!$78:$89,'[157]59y22%'!$91:$102,'[157]59y22%'!$104:$115,'[157]59y22%'!$117:$128,'[157]59y22%'!$130:$141,'[157]59y22%'!$143:$154,'[157]59y22%'!$156:$167,'[157]59y22%'!$169:$180,'[157]59y22%'!$182:$193,'[157]59y22%'!$195:$206,'[157]59y22%'!$208:$219,'[157]59y22%'!$221:$232,'[157]59y22%'!$234:$245</definedName>
    <definedName name="Cwvu.RCEIBAS1." localSheetId="2" hidden="1">'[156]59y22%'!$13:$23,'[156]59y22%'!$26:$36,'[156]59y22%'!$78:$88,'[156]59y22%'!$91:$101,'[156]59y22%'!$104:$114,'[156]59y22%'!$117:$127,'[156]59y22%'!$130:$140,'[156]59y22%'!$143:$153,'[156]59y22%'!$156:$166,'[156]59y22%'!$169:$179,'[156]59y22%'!$182:$192,'[156]59y22%'!$195:$205,'[156]59y22%'!$208:$218,'[156]59y22%'!$221:$231,'[156]59y22%'!$234:$244</definedName>
    <definedName name="Cwvu.RCEIBAS1." hidden="1">'[157]59y22%'!$13:$23,'[157]59y22%'!$26:$36,'[157]59y22%'!$78:$88,'[157]59y22%'!$91:$101,'[157]59y22%'!$104:$114,'[157]59y22%'!$117:$127,'[157]59y22%'!$130:$140,'[157]59y22%'!$143:$153,'[157]59y22%'!$156:$166,'[157]59y22%'!$169:$179,'[157]59y22%'!$182:$192,'[157]59y22%'!$195:$205,'[157]59y22%'!$208:$218,'[157]59y22%'!$221:$231,'[157]59y22%'!$234:$244</definedName>
    <definedName name="cx" localSheetId="2">#REF!</definedName>
    <definedName name="cx">#REF!</definedName>
    <definedName name="cy" localSheetId="2">'[158]PDE OPTIMISTIC'!#REF!</definedName>
    <definedName name="cy">'[158]PDE OPTIMISTIC'!#REF!</definedName>
    <definedName name="czz" hidden="1">#REF!</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_dddw_pd_dens_uom__uom_code">[139]DWTables!$AO$11:$AO$27</definedName>
    <definedName name="d_dddw_pipe_orif_material__pipe_mat_name">[139]DWTables!$AW$11:$AW$36</definedName>
    <definedName name="d_dddw_spec_cmpnt_mfr__cmpnt_mfr_name">[139]DWTables!$Y$11:$Y$61</definedName>
    <definedName name="d_dddw_spec_cmpnt_mod__cmpnt_mod_name">[139]DWTables!$W$11:$W$479</definedName>
    <definedName name="d_ex_sub_plus_name__sub_s">[139]DWTables!$AR$11:$AR$61</definedName>
    <definedName name="d_percápita">[159]Sanitario!$AC$9:$AD$9</definedName>
    <definedName name="DAFT" localSheetId="2">#REF!</definedName>
    <definedName name="DAFT">#REF!</definedName>
    <definedName name="DANI" localSheetId="2">#REF!</definedName>
    <definedName name="DANI">#REF!</definedName>
    <definedName name="DANODO" localSheetId="2">#REF!</definedName>
    <definedName name="DANODO">#REF!</definedName>
    <definedName name="DANODOF">#REF!</definedName>
    <definedName name="DANODOFT">#REF!</definedName>
    <definedName name="dario">'[58]GPI 526'!#REF!</definedName>
    <definedName name="DAS" localSheetId="2">#REF!</definedName>
    <definedName name="DAS">#REF!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[152]civ_roma!$C$9:$G$799</definedName>
    <definedName name="DATO1">'[160]46'!$D$3:$CK$429</definedName>
    <definedName name="datos" localSheetId="2">#REF!</definedName>
    <definedName name="datos">#REF!</definedName>
    <definedName name="Datos_SW_G1" localSheetId="2">#REF!</definedName>
    <definedName name="Datos_SW_G1">#REF!</definedName>
    <definedName name="Datos_SW_G2" localSheetId="2">#REF!</definedName>
    <definedName name="Datos_SW_G2">#REF!</definedName>
    <definedName name="DB_BTU" localSheetId="2">[109]PAGE_20!#REF!</definedName>
    <definedName name="DB_BTU">[110]PAGE_20!#REF!</definedName>
    <definedName name="DB_Code" localSheetId="2">[109]PAGE_20!#REF!</definedName>
    <definedName name="DB_Code">[110]PAGE_20!#REF!</definedName>
    <definedName name="DB_Component" localSheetId="2">[109]PAGE_20!#REF!</definedName>
    <definedName name="DB_Component">[110]PAGE_20!#REF!</definedName>
    <definedName name="DB_Density" localSheetId="2">[109]PAGE_20!#REF!</definedName>
    <definedName name="DB_Density">[110]PAGE_20!#REF!</definedName>
    <definedName name="DB_GPM" localSheetId="2">[109]PAGE_20!#REF!</definedName>
    <definedName name="DB_GPM">[110]PAGE_20!#REF!</definedName>
    <definedName name="DB_MW" localSheetId="2">[109]PAGE_20!#REF!</definedName>
    <definedName name="DB_MW">[110]PAGE_20!#REF!</definedName>
    <definedName name="DB_Pbase" localSheetId="2">[109]PAGE_20!#REF!</definedName>
    <definedName name="DB_Pbase">[110]PAGE_20!#REF!</definedName>
    <definedName name="DB_Pc" localSheetId="2">[109]PAGE_20!#REF!</definedName>
    <definedName name="DB_Pc">[110]PAGE_20!#REF!</definedName>
    <definedName name="DB_Tc" localSheetId="2">[109]PAGE_20!#REF!</definedName>
    <definedName name="DB_Tc">[110]PAGE_20!#REF!</definedName>
    <definedName name="DB_Title" localSheetId="2">[109]PAGE_20!#REF!</definedName>
    <definedName name="DB_Title">[110]PAGE_20!#REF!</definedName>
    <definedName name="DB_Zsum" localSheetId="2">[109]PAGE_20!#REF!</definedName>
    <definedName name="DB_Zsum">[110]PAGE_20!#REF!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[23]Tablas!#REF!</definedName>
    <definedName name="DCI1_1">[23]Tablas!#REF!</definedName>
    <definedName name="DCI1_1_1">[23]Tablas!#REF!</definedName>
    <definedName name="DCI1_1_2">[23]Tablas!#REF!</definedName>
    <definedName name="DCI1_1_3">[23]Tablas!#REF!</definedName>
    <definedName name="DCI1_1_4">[23]Tablas!#REF!</definedName>
    <definedName name="DCI1_2">[23]Tablas!#REF!</definedName>
    <definedName name="DCI1_3">[23]Tablas!#REF!</definedName>
    <definedName name="DCI1_4">[23]Tablas!#REF!</definedName>
    <definedName name="DCorriente" localSheetId="2">#REF!</definedName>
    <definedName name="DCorriente">#REF!</definedName>
    <definedName name="Dcorriente1" localSheetId="2">'[161]Pta a tierra'!#REF!</definedName>
    <definedName name="Dcorriente1">'[161]Pta a tierra'!#REF!</definedName>
    <definedName name="dcs_range_max_001" localSheetId="2">#REF!</definedName>
    <definedName name="dcs_range_max_001">#REF!</definedName>
    <definedName name="dcs_range_min_001" localSheetId="2">#REF!</definedName>
    <definedName name="dcs_range_min_001">#REF!</definedName>
    <definedName name="dcs_range_uflg_001" localSheetId="2">#REF!</definedName>
    <definedName name="dcs_range_uflg_001">#REF!</definedName>
    <definedName name="dcs_range_uom_001">#REF!</definedName>
    <definedName name="DCSDCTV" localSheetId="2" hidden="1">{"via1",#N/A,TRUE,"general";"via2",#N/A,TRUE,"general";"via3",#N/A,TRUE,"general"}</definedName>
    <definedName name="DCSDCTV" hidden="1">{"via1",#N/A,TRUE,"general";"via2",#N/A,TRUE,"general";"via3",#N/A,TRUE,"general"}</definedName>
    <definedName name="dd">#REF!</definedName>
    <definedName name="ddd" localSheetId="2"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localSheetId="2" hidden="1">{#N/A,#N/A,FALSE,"PERSONAL"}</definedName>
    <definedName name="ddddd" hidden="1">{#N/A,#N/A,FALSE,"PERSONAL"}</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e">#REF!</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[23]Tablas!#REF!</definedName>
    <definedName name="DDS1_1">[23]Tablas!#REF!</definedName>
    <definedName name="DDS1_1_1">[23]Tablas!#REF!</definedName>
    <definedName name="de" localSheetId="2">#REF!,#REF!,#REF!,#REF!,#REF!,#REF!,#REF!</definedName>
    <definedName name="de">#REF!,#REF!,#REF!,#REF!,#REF!,#REF!,#REF!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 localSheetId="2">#REF!</definedName>
    <definedName name="demanto">#REF!</definedName>
    <definedName name="demanto_51">#REF!</definedName>
    <definedName name="DEMOLALCASFALTITA" localSheetId="2">[70]DATOS!#REF!</definedName>
    <definedName name="DEMOLALCASFALTITA">[70]DATOS!#REF!</definedName>
    <definedName name="DEMOLALCFLEXIBLE">[71]DATOS!#REF!</definedName>
    <definedName name="DEMOLALCPH">[70]DATOS!$D$32</definedName>
    <definedName name="DEMOLALCRIGIDO" localSheetId="2">[70]DATOS!#REF!</definedName>
    <definedName name="DEMOLALCRIGIDO">[70]DATOS!#REF!</definedName>
    <definedName name="DEMOLALCRIGIDOURBANO" localSheetId="2">[70]DATOS!#REF!</definedName>
    <definedName name="DEMOLALCRIGIDOURBANO">[70]DATOS!#REF!</definedName>
    <definedName name="DEMOLICIÓN">'[162]BASE-LISTAS'!$B$24:$B$29</definedName>
    <definedName name="dens">[163]Hoja2!$C$9</definedName>
    <definedName name="DensBenz">0.8846</definedName>
    <definedName name="DensC7A">0.8719</definedName>
    <definedName name="DensC8A">0.8731</definedName>
    <definedName name="DensC9A">0.89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#REF!</definedName>
    <definedName name="DEP_VPR_NA">#REF!</definedName>
    <definedName name="departamentos" localSheetId="2">[73]Listado!$P$3:$P$34</definedName>
    <definedName name="departamentos">[74]Listado!$P$3:$P$34</definedName>
    <definedName name="DEPEND">[154]Tabla!$B$1:$B$397</definedName>
    <definedName name="DEPENDENCIA">[154]Tabla!$B$1:$B$397</definedName>
    <definedName name="DEPENDENCIAS">[154]Tabla!$B$1:$B$397</definedName>
    <definedName name="DepreciationPB" hidden="1">#REF!</definedName>
    <definedName name="DER">#N/A</definedName>
    <definedName name="DERECHOB">'[70]LM '!$D$18</definedName>
    <definedName name="DERFE" localSheetId="2">#REF!</definedName>
    <definedName name="DERFE">#REF!</definedName>
    <definedName name="DERRUMBES111">[164]CONT_ADI!#REF!</definedName>
    <definedName name="DES" localSheetId="2" hidden="1">{#N/A,#N/A,FALSE,"PERSONAL"}</definedName>
    <definedName name="DES" hidden="1">{#N/A,#N/A,FALSE,"PERSONAL"}</definedName>
    <definedName name="desarrolladas">'[75]Reservas de Petróleo'!$A$2,'[75]Reservas de Petróleo'!$A$1,'[75]Reservas de Petróleo'!$D$4,'[75]Reservas de Petróleo'!$F$1:$F$65536</definedName>
    <definedName name="DESC100" localSheetId="2">[130]ITEMS!#REF!</definedName>
    <definedName name="DESC100">[130]ITEMS!#REF!</definedName>
    <definedName name="DESC101">[130]ITEMS!#REF!</definedName>
    <definedName name="DESC102">[130]ITEMS!#REF!</definedName>
    <definedName name="DESC103">[130]ITEMS!#REF!</definedName>
    <definedName name="DESC104">[130]ITEMS!#REF!</definedName>
    <definedName name="DESC105">[130]ITEMS!#REF!</definedName>
    <definedName name="DESC106">[130]ITEMS!#REF!</definedName>
    <definedName name="DESC107">[130]ITEMS!#REF!</definedName>
    <definedName name="DESC49">[130]ITEMS!#REF!</definedName>
    <definedName name="DESC50">[130]ITEMS!#REF!</definedName>
    <definedName name="DESC51">[130]ITEMS!#REF!</definedName>
    <definedName name="DESC52">[130]ITEMS!#REF!</definedName>
    <definedName name="DESC53">[130]ITEMS!#REF!</definedName>
    <definedName name="DESC54">[130]ITEMS!#REF!</definedName>
    <definedName name="DESC55">[130]ITEMS!#REF!</definedName>
    <definedName name="DESC56">[130]ITEMS!#REF!</definedName>
    <definedName name="DESC57">[130]ITEMS!#REF!</definedName>
    <definedName name="DESC58">[130]ITEMS!#REF!</definedName>
    <definedName name="DESC59">[130]ITEMS!#REF!</definedName>
    <definedName name="DESC60">[130]ITEMS!#REF!</definedName>
    <definedName name="DESC61">[130]ITEMS!#REF!</definedName>
    <definedName name="DESC62">[130]ITEMS!#REF!</definedName>
    <definedName name="DESC63">[130]ITEMS!#REF!</definedName>
    <definedName name="DESC64">[130]ITEMS!#REF!</definedName>
    <definedName name="DESC65">[130]ITEMS!#REF!</definedName>
    <definedName name="DESC66">[130]ITEMS!#REF!</definedName>
    <definedName name="DESC67">[130]ITEMS!#REF!</definedName>
    <definedName name="DESC68">[130]ITEMS!#REF!</definedName>
    <definedName name="DESC69">[130]ITEMS!#REF!</definedName>
    <definedName name="DESC70">[130]ITEMS!#REF!</definedName>
    <definedName name="DESC71">[130]ITEMS!#REF!</definedName>
    <definedName name="DESC72">[130]ITEMS!#REF!</definedName>
    <definedName name="DESC73">[130]ITEMS!#REF!</definedName>
    <definedName name="DESC74">[130]ITEMS!#REF!</definedName>
    <definedName name="DESC75">[130]ITEMS!#REF!</definedName>
    <definedName name="DESC76">[130]ITEMS!#REF!</definedName>
    <definedName name="DESC77">[130]ITEMS!#REF!</definedName>
    <definedName name="DESC78">[130]ITEMS!#REF!</definedName>
    <definedName name="DESC79">[130]ITEMS!#REF!</definedName>
    <definedName name="DESC80">[130]ITEMS!#REF!</definedName>
    <definedName name="DESC81">[130]ITEMS!#REF!</definedName>
    <definedName name="DESC82">[130]ITEMS!#REF!</definedName>
    <definedName name="DESC83">[130]ITEMS!#REF!</definedName>
    <definedName name="DESC84">[130]ITEMS!#REF!</definedName>
    <definedName name="DESC85">[130]ITEMS!#REF!</definedName>
    <definedName name="DESC86">[130]ITEMS!#REF!</definedName>
    <definedName name="DESC87">[130]ITEMS!#REF!</definedName>
    <definedName name="DESC88">[130]ITEMS!#REF!</definedName>
    <definedName name="DESC89">[130]ITEMS!#REF!</definedName>
    <definedName name="DESC90">[130]ITEMS!#REF!</definedName>
    <definedName name="DESC91">[130]ITEMS!#REF!</definedName>
    <definedName name="DESC92">[130]ITEMS!#REF!</definedName>
    <definedName name="DESC93">[130]ITEMS!#REF!</definedName>
    <definedName name="DESC94">[130]ITEMS!#REF!</definedName>
    <definedName name="DESC95">[130]ITEMS!#REF!</definedName>
    <definedName name="DESC96">[130]ITEMS!#REF!</definedName>
    <definedName name="DESC97">[130]ITEMS!#REF!</definedName>
    <definedName name="DESC98">[130]ITEMS!#REF!</definedName>
    <definedName name="DESC99">[130]ITEMS!#REF!</definedName>
    <definedName name="Descapote" localSheetId="2">#REF!</definedName>
    <definedName name="Descapote">#REF!</definedName>
    <definedName name="descentralizadas" localSheetId="2">#REF!</definedName>
    <definedName name="descentralizadas">#REF!</definedName>
    <definedName name="Descrip_cuadrillas" localSheetId="2">#REF!</definedName>
    <definedName name="Descrip_cuadrillas">#REF!</definedName>
    <definedName name="Descrip_equipos">#REF!</definedName>
    <definedName name="Descrip_transporte">#REF!</definedName>
    <definedName name="Descripción">#REF!</definedName>
    <definedName name="DESCUENTOS">#REF!</definedName>
    <definedName name="DESCUNMI">#REF!</definedName>
    <definedName name="desmonte">#REF!</definedName>
    <definedName name="DEST_ART">[118]steel!#REF!</definedName>
    <definedName name="DESTCOD">'[5]7422CW00'!#REF!</definedName>
    <definedName name="DESTFG">'[5]7422CW00'!#REF!</definedName>
    <definedName name="DESTQTY">'[5]7422CW00'!#REF!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[165]Cronograma!#REF!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 localSheetId="2" hidden="1">{#N/A,#N/A,FALSE,"PERSONAL"}</definedName>
    <definedName name="dfd" hidden="1">{#N/A,#N/A,FALSE,"PERSONAL"}</definedName>
    <definedName name="DFDF" localSheetId="2" hidden="1">{#N/A,#N/A,FALSE,"PERSONAL"}</definedName>
    <definedName name="DFDF" hidden="1">{#N/A,#N/A,FALSE,"PERSONAL"}</definedName>
    <definedName name="DFDFD" localSheetId="2" hidden="1">{#N/A,#N/A,FALSE,"PERSONAL"}</definedName>
    <definedName name="DFDFD" hidden="1">{#N/A,#N/A,FALSE,"PERSONAL"}</definedName>
    <definedName name="DFDFDFDFD" localSheetId="2" hidden="1">{#N/A,#N/A,FALSE,"PERSONAL"}</definedName>
    <definedName name="DFDFDFDFD" hidden="1">{#N/A,#N/A,FALSE,"PERSONAL"}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[135]Personalizar!$E$22</definedName>
    <definedName name="dflt2">[135]Personalizar!$E$23</definedName>
    <definedName name="dflt3">[135]Personalizar!$D$24</definedName>
    <definedName name="dflt4">[135]Personalizar!$E$26</definedName>
    <definedName name="dflt5">[135]Personalizar!$E$27</definedName>
    <definedName name="dflt6">[135]Personalizar!$D$28</definedName>
    <definedName name="dflt7">[135]Personalizar!$G$27</definedName>
    <definedName name="dfr" localSheetId="2" hidden="1">{#N/A,#N/A,FALSE,"PERSONAL"}</definedName>
    <definedName name="dfr" hidden="1">{#N/A,#N/A,FALSE,"PERSONAL"}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dhdh" hidden="1">[32]DATOS!#REF!</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[23]Tablas!#REF!</definedName>
    <definedName name="DGO1_1">[23]Tablas!#REF!</definedName>
    <definedName name="DGO1_1_1">[23]Tablas!#REF!</definedName>
    <definedName name="DGP">[23]Tablas!#REF!</definedName>
    <definedName name="DGP1_1">[23]Tablas!#REF!</definedName>
    <definedName name="DGP1_1_1">[23]Tablas!#REF!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sdggh">#REF!</definedName>
    <definedName name="dgtz" localSheetId="2">[109]PAGE_20!#REF!</definedName>
    <definedName name="dgtz">[110]PAGE_20!#REF!</definedName>
    <definedName name="DH" localSheetId="2" hidden="1">{"via1",#N/A,TRUE,"general";"via2",#N/A,TRUE,"general";"via3",#N/A,TRUE,"general"}</definedName>
    <definedName name="DH" hidden="1">{"via1",#N/A,TRUE,"general";"via2",#N/A,TRUE,"general";"via3",#N/A,TRUE,"general"}</definedName>
    <definedName name="DH_1">'[79]CALCULO SALARIO'!$C$40</definedName>
    <definedName name="DH_10">'[79]CALCULO SALARIO'!$L$40</definedName>
    <definedName name="DH_2">'[79]CALCULO SALARIO'!$D$40</definedName>
    <definedName name="DH_3">'[79]CALCULO SALARIO'!$E$40</definedName>
    <definedName name="DH_4">'[79]CALCULO SALARIO'!$F$40</definedName>
    <definedName name="DH_5">'[79]CALCULO SALARIO'!$G$40</definedName>
    <definedName name="DH_8">'[79]CALCULO SALARIO'!$J$40</definedName>
    <definedName name="DH_9">'[79]CALCULO SALARIO'!$K$40</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#REF!</definedName>
    <definedName name="DIA">[63]PRESUPUESTO!$B$13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astea">#REF!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[95]UNIT!#REF!</definedName>
    <definedName name="Diametro7" localSheetId="2">#REF!</definedName>
    <definedName name="Diametro7">#REF!</definedName>
    <definedName name="Diametro71" localSheetId="2">#REF!</definedName>
    <definedName name="Diametro71">#REF!</definedName>
    <definedName name="Diametro8" localSheetId="2">#REF!</definedName>
    <definedName name="Diametro8">#REF!</definedName>
    <definedName name="Diametro81">#REF!</definedName>
    <definedName name="diámetroft">#REF!</definedName>
    <definedName name="diametros">#REF!</definedName>
    <definedName name="diario">#REF!</definedName>
    <definedName name="diego">[111]Hoja1!$G$5</definedName>
    <definedName name="diego1">#REF!</definedName>
    <definedName name="Diesel" localSheetId="2">#REF!</definedName>
    <definedName name="Diesel">#REF!</definedName>
    <definedName name="DIF" localSheetId="2">[166]CUADRO2!#REF!</definedName>
    <definedName name="DIF">[166]CUADRO2!#REF!</definedName>
    <definedName name="diferencia" localSheetId="2">'[167]MEDIA GEOMETRICA'!$J$8,'[167]MEDIA GEOMETRICA'!$N$8,'[167]MEDIA GEOMETRICA'!$R$8,'[167]MEDIA GEOMETRICA'!$V$8,'[167]MEDIA GEOMETRICA'!$Z$8,'[167]MEDIA GEOMETRICA'!$AD$8,'[167]MEDIA GEOMETRICA'!$AH$8,'[167]MEDIA GEOMETRICA'!$AL$8,'[167]MEDIA GEOMETRICA'!#REF!,'[167]MEDIA GEOMETRICA'!#REF!</definedName>
    <definedName name="diferencia">'[167]MEDIA GEOMETRICA'!$J$8,'[167]MEDIA GEOMETRICA'!$N$8,'[167]MEDIA GEOMETRICA'!$R$8,'[167]MEDIA GEOMETRICA'!$V$8,'[167]MEDIA GEOMETRICA'!$Z$8,'[167]MEDIA GEOMETRICA'!$AD$8,'[167]MEDIA GEOMETRICA'!$AH$8,'[167]MEDIA GEOMETRICA'!$AL$8,'[167]MEDIA GEOMETRICA'!#REF!,'[167]MEDIA GEOMETRICA'!#REF!</definedName>
    <definedName name="DIJ" localSheetId="2">[23]Tablas!#REF!</definedName>
    <definedName name="DIJ">[23]Tablas!#REF!</definedName>
    <definedName name="DIJ1_1" localSheetId="2">[23]Tablas!#REF!</definedName>
    <definedName name="DIJ1_1">[23]Tablas!#REF!</definedName>
    <definedName name="DIJ1_1_1" localSheetId="2">[23]Tablas!#REF!</definedName>
    <definedName name="DIJ1_1_1">[23]Tablas!#REF!</definedName>
    <definedName name="DIJ1_1_2">[23]Tablas!#REF!</definedName>
    <definedName name="DIJ1_1_3">[23]Tablas!#REF!</definedName>
    <definedName name="DIJ1_1_4">[23]Tablas!#REF!</definedName>
    <definedName name="DIJ1_1_5">[23]Tablas!#REF!</definedName>
    <definedName name="DIJ1_2">[23]Tablas!#REF!</definedName>
    <definedName name="DIJ1_3">[23]Tablas!#REF!</definedName>
    <definedName name="DIJ1_4">[23]Tablas!#REF!</definedName>
    <definedName name="DIJ1_5">[23]Tablas!#REF!</definedName>
    <definedName name="Dilataciones_en_icopor" localSheetId="2">#REF!</definedName>
    <definedName name="Dilataciones_en_icopor">#REF!</definedName>
    <definedName name="Direccion">[107]EMPRESA!$F$14</definedName>
    <definedName name="DIRECTO100">[130]APU!#REF!</definedName>
    <definedName name="DIRECTO101">[130]APU!#REF!</definedName>
    <definedName name="DIRECTO102">[130]APU!#REF!</definedName>
    <definedName name="DIRECTO103">[130]APU!#REF!</definedName>
    <definedName name="DIRECTO104">[130]APU!#REF!</definedName>
    <definedName name="DIRECTO105">[130]APU!#REF!</definedName>
    <definedName name="DIRECTO106">[130]APU!#REF!</definedName>
    <definedName name="DIRECTO107">[130]APU!#REF!</definedName>
    <definedName name="DIRECTO49">[130]APU!#REF!</definedName>
    <definedName name="DIRECTO50">[130]APU!#REF!</definedName>
    <definedName name="DIRECTO51">[130]APU!#REF!</definedName>
    <definedName name="DIRECTO52">[130]APU!#REF!</definedName>
    <definedName name="DIRECTO53">[130]APU!#REF!</definedName>
    <definedName name="DIRECTO54">[130]APU!#REF!</definedName>
    <definedName name="DIRECTO55">[130]APU!#REF!</definedName>
    <definedName name="DIRECTO56">[130]APU!#REF!</definedName>
    <definedName name="DIRECTO57">[130]APU!#REF!</definedName>
    <definedName name="DIRECTO58">[130]APU!#REF!</definedName>
    <definedName name="DIRECTO59">[130]APU!#REF!</definedName>
    <definedName name="DIRECTO60">[130]APU!#REF!</definedName>
    <definedName name="DIRECTO61">[130]APU!#REF!</definedName>
    <definedName name="DIRECTO62">[130]APU!#REF!</definedName>
    <definedName name="DIRECTO63">[130]APU!#REF!</definedName>
    <definedName name="DIRECTO64">[130]APU!#REF!</definedName>
    <definedName name="DIRECTO65">[130]APU!#REF!</definedName>
    <definedName name="DIRECTO66">[130]APU!#REF!</definedName>
    <definedName name="DIRECTO67">[130]APU!#REF!</definedName>
    <definedName name="DIRECTO68">[130]APU!#REF!</definedName>
    <definedName name="DIRECTO69">[130]APU!#REF!</definedName>
    <definedName name="DIRECTO70">[130]APU!#REF!</definedName>
    <definedName name="DIRECTO71">[130]APU!#REF!</definedName>
    <definedName name="DIRECTO72">[130]APU!#REF!</definedName>
    <definedName name="DIRECTO73">[130]APU!#REF!</definedName>
    <definedName name="DIRECTO74">[130]APU!#REF!</definedName>
    <definedName name="DIRECTO75">[130]APU!#REF!</definedName>
    <definedName name="DIRECTO76">[130]APU!#REF!</definedName>
    <definedName name="DIRECTO77">[130]APU!#REF!</definedName>
    <definedName name="DIRECTO78">[130]APU!#REF!</definedName>
    <definedName name="DIRECTO79">[130]APU!#REF!</definedName>
    <definedName name="DIRECTO80">[130]APU!#REF!</definedName>
    <definedName name="DIRECTO81">[130]APU!#REF!</definedName>
    <definedName name="DIRECTO82">[130]APU!#REF!</definedName>
    <definedName name="DIRECTO83">[130]APU!#REF!</definedName>
    <definedName name="DIRECTO84">[130]APU!#REF!</definedName>
    <definedName name="DIRECTO85">[130]APU!#REF!</definedName>
    <definedName name="DIRECTO86">[130]APU!#REF!</definedName>
    <definedName name="DIRECTO87">[130]APU!#REF!</definedName>
    <definedName name="DIRECTO88">[130]APU!#REF!</definedName>
    <definedName name="DIRECTO89">[130]APU!#REF!</definedName>
    <definedName name="DIRECTO90">[130]APU!#REF!</definedName>
    <definedName name="DIRECTO91">[130]APU!#REF!</definedName>
    <definedName name="DIRECTO92">[130]APU!#REF!</definedName>
    <definedName name="DIRECTO93">[130]APU!#REF!</definedName>
    <definedName name="DIRECTO94">[130]APU!#REF!</definedName>
    <definedName name="DIRECTO95">[130]APU!#REF!</definedName>
    <definedName name="DIRECTO96">[130]APU!#REF!</definedName>
    <definedName name="DIRECTO97">[130]APU!#REF!</definedName>
    <definedName name="DIRECTO98">[130]APU!#REF!</definedName>
    <definedName name="DIRECTO99">[130]APU!#REF!</definedName>
    <definedName name="DISC">[85]Ev.Economica!$B$5</definedName>
    <definedName name="DISIPADORFLEXIBLE">[71]DATOS!#REF!</definedName>
    <definedName name="DISIPADORIGIDO" localSheetId="2">[70]DATOS!#REF!</definedName>
    <definedName name="DISIPADORIGIDO">[70]DATOS!#REF!</definedName>
    <definedName name="DISIPADORPH">[71]DATOS!#REF!</definedName>
    <definedName name="DISOLVENTETHINER" localSheetId="2">'[70]LM '!#REF!</definedName>
    <definedName name="DISOLVENTETHINER">'[70]LM '!#REF!</definedName>
    <definedName name="display_area_2" localSheetId="2">#REF!</definedName>
    <definedName name="display_area_2">#REF!</definedName>
    <definedName name="DistanciasPRS7801">[168]Hoja1!$K$3:$L$55</definedName>
    <definedName name="DistanciasPRS9003">[168]Hoja1!$A$3:$B$52</definedName>
    <definedName name="DistanciasPRS9004">[168]Hoja1!$F$3:$G$33</definedName>
    <definedName name="dj" localSheetId="2">#REF!</definedName>
    <definedName name="dj">#REF!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5Q">#REF!</definedName>
    <definedName name="DocType">[142]Títulos!$C$6</definedName>
    <definedName name="DOL" localSheetId="2">#REF!</definedName>
    <definedName name="DOL">#REF!</definedName>
    <definedName name="dolar" localSheetId="2">#REF!</definedName>
    <definedName name="dolar">#REF!</definedName>
    <definedName name="Dólar" localSheetId="2">#REF!</definedName>
    <definedName name="Dólar">#REF!</definedName>
    <definedName name="DOLLAR">[169]CÁLCULOS!$H$34</definedName>
    <definedName name="DOR" localSheetId="2">#REF!</definedName>
    <definedName name="DOR">#REF!</definedName>
    <definedName name="dos" localSheetId="2">#REF!</definedName>
    <definedName name="dos">#REF!</definedName>
    <definedName name="DOSMIL">'[70]LM '!$D$35</definedName>
    <definedName name="DOTACION" localSheetId="2">#REF!</definedName>
    <definedName name="DOTACION">#REF!</definedName>
    <definedName name="DOTACIÓN" localSheetId="2">#REF!</definedName>
    <definedName name="DOTACIÓN">#REF!</definedName>
    <definedName name="Dp">[159]Sanitario!$AC$8:$AD$8</definedName>
    <definedName name="DPI" localSheetId="2">[23]Tablas!#REF!</definedName>
    <definedName name="DPI">[23]Tablas!#REF!</definedName>
    <definedName name="DPI1_1" localSheetId="2">[23]Tablas!#REF!</definedName>
    <definedName name="DPI1_1">[23]Tablas!#REF!</definedName>
    <definedName name="DPI1_1_1" localSheetId="2">[23]Tablas!#REF!</definedName>
    <definedName name="DPI1_1_1">[23]Tablas!#REF!</definedName>
    <definedName name="DPY" localSheetId="2">[23]Tablas!#REF!</definedName>
    <definedName name="DPY">[23]Tablas!#REF!</definedName>
    <definedName name="DPY1_1">[23]Tablas!#REF!</definedName>
    <definedName name="DPY1_1_1">[23]Tablas!#REF!</definedName>
    <definedName name="dre" localSheetId="2">#REF!</definedName>
    <definedName name="dre">#REF!</definedName>
    <definedName name="drf" localSheetId="2">#REF!</definedName>
    <definedName name="drf">#REF!</definedName>
    <definedName name="DRI" localSheetId="2">[23]Tablas!#REF!</definedName>
    <definedName name="DRI">[23]Tablas!#REF!</definedName>
    <definedName name="DRI1_1" localSheetId="2">[23]Tablas!#REF!</definedName>
    <definedName name="DRI1_1">[23]Tablas!#REF!</definedName>
    <definedName name="DRI1_1_1">[23]Tablas!#REF!</definedName>
    <definedName name="DRI1_1_2">[23]Tablas!#REF!</definedName>
    <definedName name="DRI1_1_3">[23]Tablas!#REF!</definedName>
    <definedName name="DRI1_1_4">[23]Tablas!#REF!</definedName>
    <definedName name="DRI1_2">[23]Tablas!#REF!</definedName>
    <definedName name="DRI1_3">[23]Tablas!#REF!</definedName>
    <definedName name="DRI1_4">[23]Tablas!#REF!</definedName>
    <definedName name="DRL">[23]Tablas!#REF!</definedName>
    <definedName name="DRL1_1">[23]Tablas!#REF!</definedName>
    <definedName name="DRL1_1_1">[23]Tablas!#REF!</definedName>
    <definedName name="DRL1_1_2">[23]Tablas!#REF!</definedName>
    <definedName name="DRL1_1_3">[23]Tablas!#REF!</definedName>
    <definedName name="DRL1_1_4">[23]Tablas!#REF!</definedName>
    <definedName name="DRL1_2">[23]Tablas!#REF!</definedName>
    <definedName name="DRL1_3">[23]Tablas!#REF!</definedName>
    <definedName name="DRL1_4">[23]Tablas!#REF!</definedName>
    <definedName name="dry" localSheetId="2" hidden="1">{"via1",#N/A,TRUE,"general";"via2",#N/A,TRUE,"general";"via3",#N/A,TRUE,"general"}</definedName>
    <definedName name="dry" hidden="1">{"via1",#N/A,TRUE,"general";"via2",#N/A,TRUE,"general";"via3",#N/A,TRUE,"general"}</definedName>
    <definedName name="dry_weight_001">#REF!</definedName>
    <definedName name="Drywall">#REF!</definedName>
    <definedName name="DS">[165]Cronograma!#REF!</definedName>
    <definedName name="DSA" localSheetId="2">#REF!</definedName>
    <definedName name="DS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GASG" localSheetId="2">#REF!</definedName>
    <definedName name="DSAGASG">#REF!</definedName>
    <definedName name="Dsbcm" localSheetId="2">#REF!</definedName>
    <definedName name="Dsbcm">#REF!</definedName>
    <definedName name="DsctoFondo">[170]EMPRESA!$I$25</definedName>
    <definedName name="DsctoPension">[170]EMPRESA!$I$23</definedName>
    <definedName name="DsctoSalud">[170]EMPRESA!$I$24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S" localSheetId="2" hidden="1">{#N/A,#N/A,FALSE,"PERSONAL"}</definedName>
    <definedName name="DSDS" hidden="1">{#N/A,#N/A,FALSE,"PERSONAL"}</definedName>
    <definedName name="DSDSD" localSheetId="2" hidden="1">{#N/A,#N/A,FALSE,"PERSONAL"}</definedName>
    <definedName name="DSDSD" hidden="1">{#N/A,#N/A,FALSE,"PERSONAL"}</definedName>
    <definedName name="DSDSDS" localSheetId="2" hidden="1">{#N/A,#N/A,FALSE,"PERSONAL"}</definedName>
    <definedName name="DSDSDS" hidden="1">{#N/A,#N/A,FALSE,"PERSONAL"}</definedName>
    <definedName name="DSDSDSD" localSheetId="2" hidden="1">{#N/A,#N/A,FALSE,"PERSONAL"}</definedName>
    <definedName name="DSDSDSD" hidden="1">{#N/A,#N/A,FALSE,"PERSONAL"}</definedName>
    <definedName name="DSDSE">#REF!</definedName>
    <definedName name="DSF" localSheetId="2" hidden="1">{"via1",#N/A,TRUE,"general";"via2",#N/A,TRUE,"general";"via3",#N/A,TRUE,"general"}</definedName>
    <definedName name="DSF" hidden="1">{"via1",#N/A,TRUE,"general";"via2",#N/A,TRUE,"general";"via3",#N/A,TRUE,"general"}</definedName>
    <definedName name="DSFA" localSheetId="2" hidden="1">{#N/A,#N/A,FALSE,"PERSONAL"}</definedName>
    <definedName name="DSFA" hidden="1">{#N/A,#N/A,FALSE,"PERSONAL"}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[23]Tablas!#REF!</definedName>
    <definedName name="DSP1_1">[23]Tablas!#REF!</definedName>
    <definedName name="DSP1_1_1">[23]Tablas!#REF!</definedName>
    <definedName name="dt" localSheetId="2">#REF!</definedName>
    <definedName name="dt">#REF!</definedName>
    <definedName name="dtrhj" localSheetId="2" hidden="1">{"via1",#N/A,TRUE,"general";"via2",#N/A,TRUE,"general";"via3",#N/A,TRUE,"general"}</definedName>
    <definedName name="dtrhj" hidden="1">{"via1",#N/A,TRUE,"general";"via2",#N/A,TRUE,"general";"via3",#N/A,TRUE,"general"}</definedName>
    <definedName name="DTS">#REF!</definedName>
    <definedName name="DURMIENTEORD">'[70]LM '!$D$19</definedName>
    <definedName name="Dv">[159]Sanitario!$AC$7:$AD$7</definedName>
    <definedName name="dw_uom_dn__uom_code">[171]DWTables!$BC$11:$BC$28</definedName>
    <definedName name="dw_uom_ln__uom_code">[139]DWTables!$BB$11:$BB$22</definedName>
    <definedName name="dw_uom_pr__uom_code">[139]DWTables!$AF$11:$AF$94</definedName>
    <definedName name="dw_uom_tm__uom_code">[139]DWTables!$AI$11:$AI$15</definedName>
    <definedName name="dw_uom_vs__uom_code">[139]DWTables!$AL$11:$AL$29</definedName>
    <definedName name="dwg_id_001" localSheetId="2">#REF!</definedName>
    <definedName name="dwg_id_001">#REF!</definedName>
    <definedName name="dwg_name" localSheetId="2">#REF!</definedName>
    <definedName name="dwg_name">#REF!</definedName>
    <definedName name="dwg_name_001" localSheetId="2">#REF!</definedName>
    <definedName name="dwg_name_001">#REF!</definedName>
    <definedName name="dwg_schematic_id_001">#REF!</definedName>
    <definedName name="DWQ">#REF!</definedName>
    <definedName name="dxfgg" localSheetId="2" hidden="1">{"via1",#N/A,TRUE,"general";"via2",#N/A,TRUE,"general";"via3",#N/A,TRUE,"general"}</definedName>
    <definedName name="dxfgg" hidden="1">{"via1",#N/A,TRUE,"general";"via2",#N/A,TRUE,"general";"via3",#N/A,TRUE,"general"}</definedName>
    <definedName name="DYR" localSheetId="2">'[3]MOD-DEV.XLS'!$F$90</definedName>
    <definedName name="DYR">'[4]MOD-DEV.XLS'!$F$90</definedName>
    <definedName name="dyu5yrt" hidden="1">[35]CRUDOS!#REF!</definedName>
    <definedName name="DYY" localSheetId="2">'[3]MOD-DEV.XLS'!$F$90</definedName>
    <definedName name="DYY">'[4]MOD-DEV.XLS'!$F$90</definedName>
    <definedName name="DZ.Main" hidden="1">#REF!</definedName>
    <definedName name="E">#REF!</definedName>
    <definedName name="E_03">#REF!</definedName>
    <definedName name="e3e33" localSheetId="2" hidden="1">{"via1",#N/A,TRUE,"general";"via2",#N/A,TRUE,"general";"via3",#N/A,TRUE,"general"}</definedName>
    <definedName name="e3e33" hidden="1">{"via1",#N/A,TRUE,"general";"via2",#N/A,TRUE,"general";"via3",#N/A,TRUE,"general"}</definedName>
    <definedName name="EAR1E">#REF!</definedName>
    <definedName name="EAR1N">#REF!</definedName>
    <definedName name="EBA1E">#REF!</definedName>
    <definedName name="EBA1N">#REF!</definedName>
    <definedName name="ec">[48]Dimensiones!$B$11</definedName>
    <definedName name="ECE1E" localSheetId="2">#REF!</definedName>
    <definedName name="ECE1E">#REF!</definedName>
    <definedName name="ECE1N" localSheetId="2">#REF!</definedName>
    <definedName name="ECE1N">#REF!</definedName>
    <definedName name="ECP" localSheetId="2">[23]Tablas!#REF!</definedName>
    <definedName name="ECP">[23]Tablas!#REF!</definedName>
    <definedName name="ECP1_1" localSheetId="2">[23]Tablas!#REF!</definedName>
    <definedName name="ECP1_1">[23]Tablas!#REF!</definedName>
    <definedName name="ECP1_1_1" localSheetId="2">[23]Tablas!#REF!</definedName>
    <definedName name="ECP1_1_1">[23]Tablas!#REF!</definedName>
    <definedName name="ECPREIN" localSheetId="2">'[3]MOD-DEV.XLS'!$F$105</definedName>
    <definedName name="ECPREIN">'[4]MOD-DEV.XLS'!$F$105</definedName>
    <definedName name="ed" localSheetId="2">#REF!</definedName>
    <definedName name="ed">#REF!</definedName>
    <definedName name="EDAEMP" localSheetId="2">#REF!</definedName>
    <definedName name="EDAEMP">#REF!</definedName>
    <definedName name="EDAGRAVA" localSheetId="2">#REF!</definedName>
    <definedName name="EDAGRAVA">#REF!</definedName>
    <definedName name="EDAIMP">#REF!</definedName>
    <definedName name="EDAL">#REF!</definedName>
    <definedName name="EDAP">#REF!</definedName>
    <definedName name="EDBORD">#REF!</definedName>
    <definedName name="EDC">#REF!</definedName>
    <definedName name="EDCARC">#REF!</definedName>
    <definedName name="EDCUN">#REF!</definedName>
    <definedName name="EDDES">#REF!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IFICIO_TIPO_A">'[172]MAMPO 1'!#REF!</definedName>
    <definedName name="EDR1E" localSheetId="2">#REF!</definedName>
    <definedName name="EDR1E">#REF!</definedName>
    <definedName name="EDR1N" localSheetId="2">#REF!</definedName>
    <definedName name="EDR1N">#REF!</definedName>
    <definedName name="EDRELLENO" localSheetId="2">#REF!</definedName>
    <definedName name="EDRELLENO">#REF!</definedName>
    <definedName name="EE">[9]!ERR</definedName>
    <definedName name="eee" localSheetId="2" hidden="1">{#N/A,#N/A,FALSE,"DITCAR";#N/A,#N/A,FALSE,"a1";#N/A,#N/A,FALSE,"a2";#N/A,#N/A,FALSE,"a3";#N/A,#N/A,FALSE,"a4";#N/A,#N/A,FALSE,"a4a";#N/A,#N/A,FALSE,"a4B";#N/A,#N/A,FALSE,"a4C";#N/A,#N/A,FALSE,"A5a ";#N/A,#N/A,FALSE,"A5b";#N/A,#N/A,FALSE,"A6A";#N/A,#N/A,FALSE,"A6B";#N/A,#N/A,FALSE,"A6C";#N/A,#N/A,FALSE,"04PG12NB"}</definedName>
    <definedName name="eee">#REF!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[173]EQ!$A$3:$E$66</definedName>
    <definedName name="EEEEEE">Scheduled_Payment+Extra_Payment</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efaseIINCDIES" localSheetId="2" hidden="1">{#N/A,#N/A,FALSE,"DITCAR";#N/A,#N/A,FALSE,"a1";#N/A,#N/A,FALSE,"a2";#N/A,#N/A,FALSE,"a3";#N/A,#N/A,FALSE,"a4";#N/A,#N/A,FALSE,"a4a";#N/A,#N/A,FALSE,"a4B";#N/A,#N/A,FALSE,"a4C";#N/A,#N/A,FALSE,"A5a ";#N/A,#N/A,FALSE,"A5b";#N/A,#N/A,FALSE,"A6A";#N/A,#N/A,FALSE,"A6B";#N/A,#N/A,FALSE,"A6C";#N/A,#N/A,FALSE,"04PG12NB"}</definedName>
    <definedName name="eefaseIINCDIES" hidden="1">{#N/A,#N/A,FALSE,"DITCAR";#N/A,#N/A,FALSE,"a1";#N/A,#N/A,FALSE,"a2";#N/A,#N/A,FALSE,"a3";#N/A,#N/A,FALSE,"a4";#N/A,#N/A,FALSE,"a4a";#N/A,#N/A,FALSE,"a4B";#N/A,#N/A,FALSE,"a4C";#N/A,#N/A,FALSE,"A5a ";#N/A,#N/A,FALSE,"A5b";#N/A,#N/A,FALSE,"A6A";#N/A,#N/A,FALSE,"A6B";#N/A,#N/A,FALSE,"A6C";#N/A,#N/A,FALSE,"04PG12NB"}</definedName>
    <definedName name="EEM1E">#REF!</definedName>
    <definedName name="EEM1N">#REF!</definedName>
    <definedName name="EEP1E">#REF!</definedName>
    <definedName name="EEP1N">#REF!</definedName>
    <definedName name="EER1E">#REF!</definedName>
    <definedName name="EER1N">#REF!</definedName>
    <definedName name="EEX1E">#REF!</definedName>
    <definedName name="EEX1N">#REF!</definedName>
    <definedName name="EEX2E">#REF!</definedName>
    <definedName name="EEX2N">#REF!</definedName>
    <definedName name="EEX3E">#REF!</definedName>
    <definedName name="EEX3N">#REF!</definedName>
    <definedName name="EEX4E">#REF!</definedName>
    <definedName name="EEX4N">#REF!</definedName>
    <definedName name="EF">#REF!</definedName>
    <definedName name="EFA">#REF!</definedName>
    <definedName name="efectcjq">#REF!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FFASEI_INC_DIESEL2" localSheetId="2" hidden="1">{#N/A,#N/A,FALSE,"DITCAR";#N/A,#N/A,FALSE,"a1";#N/A,#N/A,FALSE,"a2";#N/A,#N/A,FALSE,"a3";#N/A,#N/A,FALSE,"a4";#N/A,#N/A,FALSE,"a4a";#N/A,#N/A,FALSE,"a4B";#N/A,#N/A,FALSE,"a4C";#N/A,#N/A,FALSE,"A5a ";#N/A,#N/A,FALSE,"A5b";#N/A,#N/A,FALSE,"A6A";#N/A,#N/A,FALSE,"A6B";#N/A,#N/A,FALSE,"A6C";#N/A,#N/A,FALSE,"04PG12NB"}</definedName>
    <definedName name="EFFASEI_INC_DIESEL2" hidden="1">{#N/A,#N/A,FALSE,"DITCAR";#N/A,#N/A,FALSE,"a1";#N/A,#N/A,FALSE,"a2";#N/A,#N/A,FALSE,"a3";#N/A,#N/A,FALSE,"a4";#N/A,#N/A,FALSE,"a4a";#N/A,#N/A,FALSE,"a4B";#N/A,#N/A,FALSE,"a4C";#N/A,#N/A,FALSE,"A5a ";#N/A,#N/A,FALSE,"A5b";#N/A,#N/A,FALSE,"A6A";#N/A,#N/A,FALSE,"A6B";#N/A,#N/A,FALSE,"A6C";#N/A,#N/A,FALSE,"04PG12NB"}</definedName>
    <definedName name="eficiencia">'[174]Indicadores de Eficiencia'!$B$2</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HO1E">#REF!</definedName>
    <definedName name="EHO1N">#REF!</definedName>
    <definedName name="EHO2E">#REF!</definedName>
    <definedName name="EHO2N">#REF!</definedName>
    <definedName name="EHO3E">#REF!</definedName>
    <definedName name="EHO3N">#REF!</definedName>
    <definedName name="EHO4E">#REF!</definedName>
    <definedName name="EHO4N">#REF!</definedName>
    <definedName name="EIN1E">#REF!</definedName>
    <definedName name="EIN1N">#REF!</definedName>
    <definedName name="EIN2E">#REF!</definedName>
    <definedName name="EIN2N">#REF!</definedName>
    <definedName name="EIN3E">#REF!</definedName>
    <definedName name="EIN3N">#REF!</definedName>
    <definedName name="EIN4E">#REF!</definedName>
    <definedName name="EIN4N">#REF!</definedName>
    <definedName name="EIT1E">#REF!</definedName>
    <definedName name="EIT1N">#REF!</definedName>
    <definedName name="EJE" hidden="1">#REF!</definedName>
    <definedName name="EJEC">[63]PRESUPUESTO!$E$7</definedName>
    <definedName name="Ejecutivo">'[175]Info Ejec'!$A$1:$AV$153</definedName>
    <definedName name="el" localSheetId="2">#REF!</definedName>
    <definedName name="el">#REF!</definedName>
    <definedName name="ELAGRAVA" localSheetId="2">#REF!</definedName>
    <definedName name="ELAGRAVA">#REF!</definedName>
    <definedName name="ELE" localSheetId="2">#REF!</definedName>
    <definedName name="ELE">#REF!</definedName>
    <definedName name="ELE1E">#REF!</definedName>
    <definedName name="ELE1N">#REF!</definedName>
    <definedName name="Elec_Conn">[129]DropDowns!$U$2:$U$6</definedName>
    <definedName name="ELEC_EQU" localSheetId="2">'[176]LISTADO EQUIPOS'!$C$44:$E$54</definedName>
    <definedName name="ELEC_EQU">'[177]LISTADO EQUIPOS'!$C$44:$E$54</definedName>
    <definedName name="ELEC_MAT" localSheetId="2">#REF!</definedName>
    <definedName name="ELEC_MAT">#REF!</definedName>
    <definedName name="elect_equip_id_001" localSheetId="2">#REF!</definedName>
    <definedName name="elect_equip_id_001">#REF!</definedName>
    <definedName name="elect_load_equip_id_001" localSheetId="2">#REF!</definedName>
    <definedName name="elect_load_equip_id_001">#REF!</definedName>
    <definedName name="ELI1E">#REF!</definedName>
    <definedName name="ELI1N">#REF!</definedName>
    <definedName name="ELIMINACIONPROYC">#REF!</definedName>
    <definedName name="emanto">#REF!</definedName>
    <definedName name="emanto_51">#REF!</definedName>
    <definedName name="eme">[9]!ERR</definedName>
    <definedName name="EMPLEADO" localSheetId="2">#REF!</definedName>
    <definedName name="EMPLEADO">#REF!</definedName>
    <definedName name="Empresa">[107]EMPRESA!$F$6</definedName>
    <definedName name="EMR1E" localSheetId="2">#REF!</definedName>
    <definedName name="EMR1E">#REF!</definedName>
    <definedName name="EMR1N" localSheetId="2">#REF!</definedName>
    <definedName name="EMR1N">#REF!</definedName>
    <definedName name="EMULSION" localSheetId="2">#REF!</definedName>
    <definedName name="EMULSION">#REF!</definedName>
    <definedName name="EMULSIONASFCRL" localSheetId="2">'[70]LM '!#REF!</definedName>
    <definedName name="EMULSIONASFCRL">'[70]LM '!#REF!</definedName>
    <definedName name="End_Bal" localSheetId="2">#REF!</definedName>
    <definedName name="End_Bal">#REF!</definedName>
    <definedName name="ene" localSheetId="2">#REF!</definedName>
    <definedName name="ene">#REF!</definedName>
    <definedName name="ENERGIASI" localSheetId="2">'[70]LM '!#REF!</definedName>
    <definedName name="ENERGIASI">'[70]LM '!#REF!</definedName>
    <definedName name="ENERO">[178]General!#REF!</definedName>
    <definedName name="ENEROA">[179]General!#REF!</definedName>
    <definedName name="eng_proj_id_001" localSheetId="2">#REF!</definedName>
    <definedName name="eng_proj_id_001">#REF!</definedName>
    <definedName name="eng_ref_id_001" localSheetId="2">#REF!</definedName>
    <definedName name="eng_ref_id_001">#REF!</definedName>
    <definedName name="ensayo" localSheetId="2">#REF!</definedName>
    <definedName name="ensayo">#REF!</definedName>
    <definedName name="Ensayos">#REF!</definedName>
    <definedName name="ENTRADASP">#REF!</definedName>
    <definedName name="EPE1E">#REF!</definedName>
    <definedName name="EPE1N">#REF!</definedName>
    <definedName name="EPE2E">#REF!</definedName>
    <definedName name="EPE2N">#REF!</definedName>
    <definedName name="EPECIALIDAD_SIDOE">[23]Tablas!#REF!</definedName>
    <definedName name="EPM1E" localSheetId="2">#REF!</definedName>
    <definedName name="EPM1E">#REF!</definedName>
    <definedName name="EPM1N" localSheetId="2">#REF!</definedName>
    <definedName name="EPM1N">#REF!</definedName>
    <definedName name="EPS">#REF!</definedName>
    <definedName name="EQ.SOLDADURA" localSheetId="2">#REF!</definedName>
    <definedName name="EQ.SOLDADURA">#REF!</definedName>
    <definedName name="EQU">#REF!</definedName>
    <definedName name="equi" localSheetId="2">#REF!</definedName>
    <definedName name="EQUI">[41]EQUIPOS!$1:$1048576</definedName>
    <definedName name="equip_id_001" localSheetId="2">#REF!</definedName>
    <definedName name="equip_id_001">#REF!</definedName>
    <definedName name="EQUIP100" localSheetId="2">[130]APU!#REF!</definedName>
    <definedName name="EQUIP100">[130]APU!#REF!</definedName>
    <definedName name="EQUIP101" localSheetId="2">[130]APU!#REF!</definedName>
    <definedName name="EQUIP101">[130]APU!#REF!</definedName>
    <definedName name="EQUIP102" localSheetId="2">[130]APU!#REF!</definedName>
    <definedName name="EQUIP102">[130]APU!#REF!</definedName>
    <definedName name="EQUIP103" localSheetId="2">[130]APU!#REF!</definedName>
    <definedName name="EQUIP103">[130]APU!#REF!</definedName>
    <definedName name="EQUIP104" localSheetId="2">[130]APU!#REF!</definedName>
    <definedName name="EQUIP104">[130]APU!#REF!</definedName>
    <definedName name="EQUIP105" localSheetId="2">[130]APU!#REF!</definedName>
    <definedName name="EQUIP105">[130]APU!#REF!</definedName>
    <definedName name="EQUIP106" localSheetId="2">[130]APU!#REF!</definedName>
    <definedName name="EQUIP106">[130]APU!#REF!</definedName>
    <definedName name="EQUIP107" localSheetId="2">[130]APU!#REF!</definedName>
    <definedName name="EQUIP107">[130]APU!#REF!</definedName>
    <definedName name="EQUIP49" localSheetId="2">[130]APU!#REF!</definedName>
    <definedName name="EQUIP49">[130]APU!#REF!</definedName>
    <definedName name="EQUIP50" localSheetId="2">[130]APU!#REF!</definedName>
    <definedName name="EQUIP50">[130]APU!#REF!</definedName>
    <definedName name="EQUIP51" localSheetId="2">[130]APU!#REF!</definedName>
    <definedName name="EQUIP51">[130]APU!#REF!</definedName>
    <definedName name="EQUIP52" localSheetId="2">[130]APU!#REF!</definedName>
    <definedName name="EQUIP52">[130]APU!#REF!</definedName>
    <definedName name="EQUIP53" localSheetId="2">[130]APU!#REF!</definedName>
    <definedName name="EQUIP53">[130]APU!#REF!</definedName>
    <definedName name="EQUIP54" localSheetId="2">[130]APU!#REF!</definedName>
    <definedName name="EQUIP54">[130]APU!#REF!</definedName>
    <definedName name="EQUIP55" localSheetId="2">[130]APU!#REF!</definedName>
    <definedName name="EQUIP55">[130]APU!#REF!</definedName>
    <definedName name="EQUIP56" localSheetId="2">[130]APU!#REF!</definedName>
    <definedName name="EQUIP56">[130]APU!#REF!</definedName>
    <definedName name="EQUIP57" localSheetId="2">[130]APU!#REF!</definedName>
    <definedName name="EQUIP57">[130]APU!#REF!</definedName>
    <definedName name="EQUIP58" localSheetId="2">[130]APU!#REF!</definedName>
    <definedName name="EQUIP58">[130]APU!#REF!</definedName>
    <definedName name="EQUIP59" localSheetId="2">[130]APU!#REF!</definedName>
    <definedName name="EQUIP59">[130]APU!#REF!</definedName>
    <definedName name="EQUIP60" localSheetId="2">[130]APU!#REF!</definedName>
    <definedName name="EQUIP60">[130]APU!#REF!</definedName>
    <definedName name="EQUIP61" localSheetId="2">[130]APU!#REF!</definedName>
    <definedName name="EQUIP61">[130]APU!#REF!</definedName>
    <definedName name="EQUIP62" localSheetId="2">[130]APU!#REF!</definedName>
    <definedName name="EQUIP62">[130]APU!#REF!</definedName>
    <definedName name="EQUIP63" localSheetId="2">[130]APU!#REF!</definedName>
    <definedName name="EQUIP63">[130]APU!#REF!</definedName>
    <definedName name="EQUIP64" localSheetId="2">[130]APU!#REF!</definedName>
    <definedName name="EQUIP64">[130]APU!#REF!</definedName>
    <definedName name="EQUIP65" localSheetId="2">[130]APU!#REF!</definedName>
    <definedName name="EQUIP65">[130]APU!#REF!</definedName>
    <definedName name="EQUIP66" localSheetId="2">[130]APU!#REF!</definedName>
    <definedName name="EQUIP66">[130]APU!#REF!</definedName>
    <definedName name="EQUIP67" localSheetId="2">[130]APU!#REF!</definedName>
    <definedName name="EQUIP67">[130]APU!#REF!</definedName>
    <definedName name="EQUIP68" localSheetId="2">[130]APU!#REF!</definedName>
    <definedName name="EQUIP68">[130]APU!#REF!</definedName>
    <definedName name="EQUIP69" localSheetId="2">[130]APU!#REF!</definedName>
    <definedName name="EQUIP69">[130]APU!#REF!</definedName>
    <definedName name="EQUIP70" localSheetId="2">[130]APU!#REF!</definedName>
    <definedName name="EQUIP70">[130]APU!#REF!</definedName>
    <definedName name="EQUIP71" localSheetId="2">[130]APU!#REF!</definedName>
    <definedName name="EQUIP71">[130]APU!#REF!</definedName>
    <definedName name="EQUIP72" localSheetId="2">[130]APU!#REF!</definedName>
    <definedName name="EQUIP72">[130]APU!#REF!</definedName>
    <definedName name="EQUIP73" localSheetId="2">[130]APU!#REF!</definedName>
    <definedName name="EQUIP73">[130]APU!#REF!</definedName>
    <definedName name="EQUIP74" localSheetId="2">[130]APU!#REF!</definedName>
    <definedName name="EQUIP74">[130]APU!#REF!</definedName>
    <definedName name="EQUIP75" localSheetId="2">[130]APU!#REF!</definedName>
    <definedName name="EQUIP75">[130]APU!#REF!</definedName>
    <definedName name="EQUIP76" localSheetId="2">[130]APU!#REF!</definedName>
    <definedName name="EQUIP76">[130]APU!#REF!</definedName>
    <definedName name="EQUIP77" localSheetId="2">[130]APU!#REF!</definedName>
    <definedName name="EQUIP77">[130]APU!#REF!</definedName>
    <definedName name="EQUIP78" localSheetId="2">[130]APU!#REF!</definedName>
    <definedName name="EQUIP78">[130]APU!#REF!</definedName>
    <definedName name="EQUIP79" localSheetId="2">[130]APU!#REF!</definedName>
    <definedName name="EQUIP79">[130]APU!#REF!</definedName>
    <definedName name="EQUIP80" localSheetId="2">[130]APU!#REF!</definedName>
    <definedName name="EQUIP80">[130]APU!#REF!</definedName>
    <definedName name="EQUIP81" localSheetId="2">[130]APU!#REF!</definedName>
    <definedName name="EQUIP81">[130]APU!#REF!</definedName>
    <definedName name="EQUIP82" localSheetId="2">[130]APU!#REF!</definedName>
    <definedName name="EQUIP82">[130]APU!#REF!</definedName>
    <definedName name="EQUIP83" localSheetId="2">[130]APU!#REF!</definedName>
    <definedName name="EQUIP83">[130]APU!#REF!</definedName>
    <definedName name="EQUIP84" localSheetId="2">[130]APU!#REF!</definedName>
    <definedName name="EQUIP84">[130]APU!#REF!</definedName>
    <definedName name="EQUIP85" localSheetId="2">[130]APU!#REF!</definedName>
    <definedName name="EQUIP85">[130]APU!#REF!</definedName>
    <definedName name="EQUIP86" localSheetId="2">[130]APU!#REF!</definedName>
    <definedName name="EQUIP86">[130]APU!#REF!</definedName>
    <definedName name="EQUIP87" localSheetId="2">[130]APU!#REF!</definedName>
    <definedName name="EQUIP87">[130]APU!#REF!</definedName>
    <definedName name="EQUIP88" localSheetId="2">[130]APU!#REF!</definedName>
    <definedName name="EQUIP88">[130]APU!#REF!</definedName>
    <definedName name="EQUIP89" localSheetId="2">[130]APU!#REF!</definedName>
    <definedName name="EQUIP89">[130]APU!#REF!</definedName>
    <definedName name="EQUIP90" localSheetId="2">[130]APU!#REF!</definedName>
    <definedName name="EQUIP90">[130]APU!#REF!</definedName>
    <definedName name="EQUIP91" localSheetId="2">[130]APU!#REF!</definedName>
    <definedName name="EQUIP91">[130]APU!#REF!</definedName>
    <definedName name="EQUIP92" localSheetId="2">[130]APU!#REF!</definedName>
    <definedName name="EQUIP92">[130]APU!#REF!</definedName>
    <definedName name="EQUIP93" localSheetId="2">[130]APU!#REF!</definedName>
    <definedName name="EQUIP93">[130]APU!#REF!</definedName>
    <definedName name="EQUIP94" localSheetId="2">[130]APU!#REF!</definedName>
    <definedName name="EQUIP94">[130]APU!#REF!</definedName>
    <definedName name="EQUIP95" localSheetId="2">[130]APU!#REF!</definedName>
    <definedName name="EQUIP95">[130]APU!#REF!</definedName>
    <definedName name="EQUIP96" localSheetId="2">[130]APU!#REF!</definedName>
    <definedName name="EQUIP96">[130]APU!#REF!</definedName>
    <definedName name="EQUIP97" localSheetId="2">[130]APU!#REF!</definedName>
    <definedName name="EQUIP97">[130]APU!#REF!</definedName>
    <definedName name="EQUIP98" localSheetId="2">[130]APU!#REF!</definedName>
    <definedName name="EQUIP98">[130]APU!#REF!</definedName>
    <definedName name="EQUIP99" localSheetId="2">[130]APU!#REF!</definedName>
    <definedName name="EQUIP99">[130]APU!#REF!</definedName>
    <definedName name="EQUIPO" localSheetId="0">#REF!</definedName>
    <definedName name="equipo">[180]Equipo!$A$7:$A$65536</definedName>
    <definedName name="EQUIPO_1">#REF!</definedName>
    <definedName name="EQUIPO1" localSheetId="2">#REF!</definedName>
    <definedName name="EQUIPO1">#REF!</definedName>
    <definedName name="EQUIPOACABADOTEXT" localSheetId="2">[70]LE!#REF!</definedName>
    <definedName name="EQUIPOACABADOTEXT">[70]LE!#REF!</definedName>
    <definedName name="EQUIPOS" localSheetId="2">[181]EQUIPOS!$B$8:$E$50</definedName>
    <definedName name="EQUIPOS">[182]EQUIPOS!$B$8:$E$53</definedName>
    <definedName name="EQUIPOS_OAM">'[183]TABLA-R '!$C$55:$G$125</definedName>
    <definedName name="EQUIPOS1" localSheetId="2">#REF!</definedName>
    <definedName name="EQUIPOS1">#REF!</definedName>
    <definedName name="EquiposEspeciales" localSheetId="2">#REF!</definedName>
    <definedName name="EquiposEspeciales">#REF!</definedName>
    <definedName name="Equipostotal" localSheetId="2">#REF!</definedName>
    <definedName name="Equipostotal">#REF!</definedName>
    <definedName name="eqw" localSheetId="2" hidden="1">{"via1",#N/A,TRUE,"general";"via2",#N/A,TRUE,"general";"via3",#N/A,TRUE,"general"}</definedName>
    <definedName name="eqw" hidden="1">{"via1",#N/A,TRUE,"general";"via2",#N/A,TRUE,"general";"via3",#N/A,TRUE,"general"}</definedName>
    <definedName name="er" localSheetId="2">#REF!</definedName>
    <definedName name="er">#REF!</definedName>
    <definedName name="ERE" localSheetId="2" hidden="1">{#N/A,#N/A,FALSE,"PERSONAL"}</definedName>
    <definedName name="ERE" hidden="1">{#N/A,#N/A,FALSE,"PERSONAL"}</definedName>
    <definedName name="ERE_ART">[118]steel!$B$8:$B$47</definedName>
    <definedName name="ERE1E" localSheetId="2">#REF!</definedName>
    <definedName name="ERE1E">#REF!</definedName>
    <definedName name="ERE1N" localSheetId="2">#REF!</definedName>
    <definedName name="ERE1N">#REF!</definedName>
    <definedName name="ERE2E" localSheetId="2">#REF!</definedName>
    <definedName name="ERE2E">#REF!</definedName>
    <definedName name="ERE2N">#REF!</definedName>
    <definedName name="ERE3E">#REF!</definedName>
    <definedName name="ERE3N">#REF!</definedName>
    <definedName name="ererrreer" localSheetId="2" hidden="1">{#N/A,#N/A,FALSE,"PERSONAL"}</definedName>
    <definedName name="ererrreer" hidden="1">{#N/A,#N/A,FALSE,"PERSONAL"}</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M1E">#REF!</definedName>
    <definedName name="ERM1N">#REF!</definedName>
    <definedName name="ERR" localSheetId="2">{"TAB1",#N/A,TRUE,"GENERAL";"TAB2",#N/A,TRUE,"GENERAL";"TAB3",#N/A,TRUE,"GENERAL";"TAB4",#N/A,TRUE,"GENERAL";"TAB5",#N/A,TRUE,"GENERAL"}</definedName>
    <definedName name="ERR">{"TAB1",#N/A,TRUE,"GENERAL";"TAB2",#N/A,TRUE,"GENERAL";"TAB3",#N/A,TRUE,"GENERAL";"TAB4",#N/A,TRUE,"GENERAL";"TAB5",#N/A,TRUE,"GENERAL"}</definedName>
    <definedName name="erradas">[163]Hoja2!$C$4</definedName>
    <definedName name="erradas2" localSheetId="2">#REF!</definedName>
    <definedName name="erradas2">#REF!</definedName>
    <definedName name="ERROR">#REF!</definedName>
    <definedName name="ERROR1">#REF!</definedName>
    <definedName name="ERROR2">#REF!</definedName>
    <definedName name="ERROR3">[184]TARIF2002!#REF!</definedName>
    <definedName name="ERROR5">[184]TARIF2002!#REF!</definedName>
    <definedName name="ERRORE" localSheetId="2">#REF!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[59]Recursos!$A$123:$E$238</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UN" localSheetId="2">'[3]MOD-DEV.XLS'!#REF!</definedName>
    <definedName name="ERUN">'[4]MOD-DEV.XLS'!#REF!</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[9]!ERR</definedName>
    <definedName name="ESA" localSheetId="2">#REF!</definedName>
    <definedName name="ESA">#REF!</definedName>
    <definedName name="ESCOBATEXTU" localSheetId="2">'[70]LM '!#REF!</definedName>
    <definedName name="ESCOBATEXTU">'[70]LM '!#REF!</definedName>
    <definedName name="ESE" localSheetId="2">#REF!</definedName>
    <definedName name="ESE">#REF!</definedName>
    <definedName name="ESP220.1">'[185]220.1'!$H$52</definedName>
    <definedName name="ESP320.1">'[186]320.1'!$H$52</definedName>
    <definedName name="ESP330.1">'[185]330.1'!$H$52</definedName>
    <definedName name="ESP330.2">'[186]330.2'!$H$52</definedName>
    <definedName name="ESP640.1.2">'[185]640.1.2'!$H$50</definedName>
    <definedName name="ESP673.1">'[185]673.1'!$H$49</definedName>
    <definedName name="ESP673.2">'[185]673.2'!$H$53</definedName>
    <definedName name="ESP700.1">'[186]700.1'!$H$52</definedName>
    <definedName name="ESPE" localSheetId="2">#REF!</definedName>
    <definedName name="ESPE">#REF!</definedName>
    <definedName name="Especialista" localSheetId="2" hidden="1">{#N/A,#N/A,FALSE,"Costos Productos 6A";#N/A,#N/A,FALSE,"Costo Unitario Total H-94-12"}</definedName>
    <definedName name="Especialista" hidden="1">{#N/A,#N/A,FALSE,"Costos Productos 6A";#N/A,#N/A,FALSE,"Costo Unitario Total H-94-12"}</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PESORBASEASFALTITA" localSheetId="2">[70]DATOS!#REF!</definedName>
    <definedName name="ESPESORBASEASFALTITA">[70]DATOS!#REF!</definedName>
    <definedName name="ESPESORBASEFLEXIBLE">[71]DATOS!#REF!</definedName>
    <definedName name="ESPESORMEJORASFALTITA">[70]DATOS!#REF!</definedName>
    <definedName name="ESPESORMEJORPH">[70]DATOS!$G$22</definedName>
    <definedName name="ESPESORMEJORRIGIDO" localSheetId="2">[70]DATOS!#REF!</definedName>
    <definedName name="ESPESORMEJORRIGIDO">[70]DATOS!#REF!</definedName>
    <definedName name="ESPESORMEJORRIGIDOURBANO" localSheetId="2">[70]DATOS!#REF!</definedName>
    <definedName name="ESPESORMEJORRIGIDOURBANO">[70]DATOS!#REF!</definedName>
    <definedName name="ESPESORMR40" localSheetId="2">[70]DATOS!#REF!</definedName>
    <definedName name="ESPESORMR40">[70]DATOS!#REF!</definedName>
    <definedName name="ESPESORMR40URBANO" localSheetId="2">[70]DATOS!#REF!</definedName>
    <definedName name="ESPESORMR40URBANO">[70]DATOS!#REF!</definedName>
    <definedName name="ESPESORPAVASFALTITA">[70]DATOS!#REF!</definedName>
    <definedName name="ESPESORPAVFLEXIBLE">[71]DATOS!#REF!</definedName>
    <definedName name="ESPESORSUBBASEASFALTITA">[70]DATOS!#REF!</definedName>
    <definedName name="ESPESORSUBBASERIGIDO">[70]DATOS!#REF!</definedName>
    <definedName name="ESPESORSUBBASERIGIDOURBANO">[70]DATOS!#REF!</definedName>
    <definedName name="ESTA" localSheetId="2">#REF!</definedName>
    <definedName name="ESTA">#REF!</definedName>
    <definedName name="ESTACION">#REF!</definedName>
    <definedName name="Estados" localSheetId="2">#REF!</definedName>
    <definedName name="Estados">#REF!</definedName>
    <definedName name="Estimate_Factor">1</definedName>
    <definedName name="ESTOLON">'[37]MANO DE OBRA'!$F$53</definedName>
    <definedName name="ESTRAE" localSheetId="2">'[5]7422CW00'!#REF!</definedName>
    <definedName name="ESTRAE">'[5]7422CW00'!#REF!</definedName>
    <definedName name="ESTRU">[187]Estructura!$C$7:$E$2570</definedName>
    <definedName name="ESTRUCT">[37]Hoja3!$F$1482</definedName>
    <definedName name="ESTRUCTURA" localSheetId="2" hidden="1">{#N/A,#N/A,TRUE,"INGENIERIA";#N/A,#N/A,TRUE,"COMPRAS";#N/A,#N/A,TRUE,"DIRECCION";#N/A,#N/A,TRUE,"RESUMEN"}</definedName>
    <definedName name="ESTRUCTURA" hidden="1">{#N/A,#N/A,TRUE,"INGENIERIA";#N/A,#N/A,TRUE,"COMPRAS";#N/A,#N/A,TRUE,"DIRECCION";#N/A,#N/A,TRUE,"RESUMEN"}</definedName>
    <definedName name="ESTRUCTURAS">[188]Hoja3!$B$7:$B$15</definedName>
    <definedName name="et">[48]Dimensiones!$D$11</definedName>
    <definedName name="ETA1E" localSheetId="2">#REF!</definedName>
    <definedName name="ETA1E">#REF!</definedName>
    <definedName name="ETA1N" localSheetId="2">#REF!</definedName>
    <definedName name="ETA1N">#REF!</definedName>
    <definedName name="ETAP" localSheetId="2">#REF!</definedName>
    <definedName name="ETAP">#REF!</definedName>
    <definedName name="ETAPA_PACC">#REF!</definedName>
    <definedName name="ETAPA1">#REF!</definedName>
    <definedName name="ETAPA2">#REF!</definedName>
    <definedName name="ETAPA3">#REF!</definedName>
    <definedName name="ETAPA4">#REF!</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P">-2074345468</definedName>
    <definedName name="EW">#REF!</definedName>
    <definedName name="EWE" localSheetId="2" hidden="1">{#N/A,#N/A,FALSE,"PERSONAL"}</definedName>
    <definedName name="EWE" hidden="1">{#N/A,#N/A,FALSE,"PERSONAL"}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ERE" localSheetId="2" hidden="1">{#N/A,#N/A,FALSE,"PERSONAL"}</definedName>
    <definedName name="EWERE" hidden="1">{#N/A,#N/A,FALSE,"PERSONAL"}</definedName>
    <definedName name="EWEWE" localSheetId="2" hidden="1">{#N/A,#N/A,FALSE,"PERSONAL"}</definedName>
    <definedName name="EWEWE" hidden="1">{#N/A,#N/A,FALSE,"PERSONAL"}</definedName>
    <definedName name="EWEWEWE" localSheetId="2" hidden="1">{#N/A,#N/A,FALSE,"PERSONAL"}</definedName>
    <definedName name="EWEWEWE" hidden="1">{#N/A,#N/A,FALSE,"PERSONAL"}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#REF!</definedName>
    <definedName name="EXCAV_2">#REF!</definedName>
    <definedName name="Excavaciones_a_mano_en_roca">#REF!</definedName>
    <definedName name="exCEL">#REF!</definedName>
    <definedName name="exCEL_51">#REF!</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"$#REF!.$A$1:$D$2457"</definedName>
    <definedName name="Excel_BuiltIn_Database_9">"$#REF!.$A$1:$D$2457"</definedName>
    <definedName name="Excel_BuiltIn_Print_Area_1">#REF!</definedName>
    <definedName name="Excel_BuiltIn_Print_Area_24">#REF!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[58]SKJ452!#REF!</definedName>
    <definedName name="Excel_BuiltIn_Print_Titles_10_51">#REF!</definedName>
    <definedName name="Excel_BuiltIn_Print_Titles_11" localSheetId="2">[58]ITA878!#REF!</definedName>
    <definedName name="Excel_BuiltIn_Print_Titles_11">[58]ITA878!#REF!</definedName>
    <definedName name="Excel_BuiltIn_Print_Titles_11_51">#REF!</definedName>
    <definedName name="Excel_BuiltIn_Print_Titles_12" localSheetId="2">'[58]AEA-944'!#REF!</definedName>
    <definedName name="Excel_BuiltIn_Print_Titles_12">'[58]AEA-944'!#REF!</definedName>
    <definedName name="Excel_BuiltIn_Print_Titles_12_51">#REF!</definedName>
    <definedName name="Excel_BuiltIn_Print_Titles_13" localSheetId="2">'[58]DUB-823'!#REF!</definedName>
    <definedName name="Excel_BuiltIn_Print_Titles_13">'[58]DUB-823'!#REF!</definedName>
    <definedName name="Excel_BuiltIn_Print_Titles_13_51">#REF!</definedName>
    <definedName name="Excel_BuiltIn_Print_Titles_14" localSheetId="2">'[58]GPI 526'!#REF!</definedName>
    <definedName name="Excel_BuiltIn_Print_Titles_14">'[58]GPI 526'!#REF!</definedName>
    <definedName name="Excel_BuiltIn_Print_Titles_14_51">#REF!</definedName>
    <definedName name="Excel_BuiltIn_Print_Titles_15" localSheetId="2">#REF!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[58]XXJ617!#REF!</definedName>
    <definedName name="Excel_BuiltIn_Print_Titles_19_51">#REF!</definedName>
    <definedName name="Excel_BuiltIn_Print_Titles_20" localSheetId="2">#REF!</definedName>
    <definedName name="Excel_BuiltIn_Print_Titles_20">#REF!</definedName>
    <definedName name="Excel_BuiltIn_Print_Titles_20_51">#REF!</definedName>
    <definedName name="Excel_BuiltIn_Print_Titles_21" localSheetId="2">[58]SNG_855!#REF!</definedName>
    <definedName name="Excel_BuiltIn_Print_Titles_21">[58]SNG_855!#REF!</definedName>
    <definedName name="Excel_BuiltIn_Print_Titles_21_51">#REF!</definedName>
    <definedName name="Excel_BuiltIn_Print_Titles_23" localSheetId="2">#REF!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 localSheetId="2">'[58]VEA 374'!#REF!</definedName>
    <definedName name="Excel_BuiltIn_Print_Titles_5">'[58]VEA 374'!#REF!</definedName>
    <definedName name="Excel_BuiltIn_Print_Titles_5_51">#REF!</definedName>
    <definedName name="Excel_BuiltIn_Print_Titles_5_XX" localSheetId="2">'[58]VEA 374'!#REF!</definedName>
    <definedName name="Excel_BuiltIn_Print_Titles_5_XX">'[58]VEA 374'!#REF!</definedName>
    <definedName name="Excel_BuiltIn_Print_Titles_5_XX_51">#REF!</definedName>
    <definedName name="Excel_BuiltIn_Print_Titles_6" localSheetId="2">#REF!</definedName>
    <definedName name="Excel_BuiltIn_Print_Titles_6">#REF!</definedName>
    <definedName name="Excel_BuiltIn_Print_Titles_6_51">#REF!</definedName>
    <definedName name="Excel_BuiltIn_Print_Titles_7" localSheetId="2">[58]HFB024!#REF!</definedName>
    <definedName name="Excel_BuiltIn_Print_Titles_7">[58]HFB024!#REF!</definedName>
    <definedName name="Excel_BuiltIn_Print_Titles_7_51">#REF!</definedName>
    <definedName name="Excel_BuiltIn_Print_Titles_8" localSheetId="2">#REF!</definedName>
    <definedName name="Excel_BuiltIn_Print_Titles_8">#REF!</definedName>
    <definedName name="Excel_BuiltIn_Print_Titles_8_51">#REF!</definedName>
    <definedName name="Excel_BuiltIn_Print_Titles_9" localSheetId="2">[58]PAJ825!#REF!</definedName>
    <definedName name="Excel_BuiltIn_Print_Titles_9">[58]PAJ825!#REF!</definedName>
    <definedName name="Excel_BuiltIn_Print_Titles_9_51">#REF!</definedName>
    <definedName name="EXCROC">'[189]Análisis de precios'!$H$52</definedName>
    <definedName name="Executivepb" hidden="1">#REF!</definedName>
    <definedName name="EXEL" localSheetId="2">#REF!</definedName>
    <definedName name="EXEL">#REF!</definedName>
    <definedName name="EXP_Company" localSheetId="2">[109]PAGE_20!#REF!</definedName>
    <definedName name="EXP_Company">[110]PAGE_20!#REF!</definedName>
    <definedName name="EXP_Components" localSheetId="2">[109]PAGE_20!#REF!</definedName>
    <definedName name="EXP_Components">[110]PAGE_20!#REF!</definedName>
    <definedName name="EXP_DBName" localSheetId="2">[109]PAGE_20!#REF!</definedName>
    <definedName name="EXP_DBName">[110]PAGE_20!#REF!</definedName>
    <definedName name="EXP_DBPbase" localSheetId="2">[109]PAGE_20!#REF!</definedName>
    <definedName name="EXP_DBPbase">[110]PAGE_20!#REF!</definedName>
    <definedName name="EXP_FileRef" localSheetId="2">[109]PAGE_20!#REF!</definedName>
    <definedName name="EXP_FileRef">[110]PAGE_20!#REF!</definedName>
    <definedName name="EXP_Flash_Data" localSheetId="2">[109]PAGE_20!#REF!</definedName>
    <definedName name="EXP_Flash_Data">[110]PAGE_20!#REF!</definedName>
    <definedName name="EXP_Gas_Dens" localSheetId="2">[109]PAGE_20!#REF!</definedName>
    <definedName name="EXP_Gas_Dens">[110]PAGE_20!#REF!</definedName>
    <definedName name="EXP_Gas_MolePct" localSheetId="2">[109]PAGE_20!$I$44:$I$63</definedName>
    <definedName name="EXP_Gas_MolePct">[110]PAGE_20!$I$44:$I$63</definedName>
    <definedName name="EXP_Gas_MW" localSheetId="2">[109]PAGE_20!#REF!</definedName>
    <definedName name="EXP_Gas_MW">[110]PAGE_20!#REF!</definedName>
    <definedName name="EXP_GPM" localSheetId="2">[109]PAGE_20!#REF!</definedName>
    <definedName name="EXP_GPM">[110]PAGE_20!#REF!</definedName>
    <definedName name="EXP_PBase" localSheetId="2">[109]PAGE_20!#REF!</definedName>
    <definedName name="EXP_PBase">[110]PAGE_20!#REF!</definedName>
    <definedName name="EXP_Well" localSheetId="2">[109]PAGE_20!#REF!</definedName>
    <definedName name="EXP_Well">[110]PAGE_20!#REF!</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ct">#REF!</definedName>
    <definedName name="Extras">'[107]LIQUIDA-NOMINA'!$AH$4</definedName>
    <definedName name="eyeyey" hidden="1">[32]DATOS!#REF!</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#REF!</definedName>
    <definedName name="FABI" localSheetId="2">Scheduled_Payment+Extra_Payment</definedName>
    <definedName name="FABI">Scheduled_Payment+Extra_Payment</definedName>
    <definedName name="FABIAN" localSheetId="2">IF(Loan_Amount*'FM1'!Interest_Rate*Loan_Years*Loan_Start&gt;0,1,0)</definedName>
    <definedName name="FABIAN">IF(Loan_Amount*Interest_Rate*Loan_Years*Loan_Start&gt;0,1,0)</definedName>
    <definedName name="FAC" localSheetId="2" hidden="1">#REF!</definedName>
    <definedName name="FAC" hidden="1">#REF!</definedName>
    <definedName name="FACIL">[190]General!#REF!</definedName>
    <definedName name="Facilidades" localSheetId="2">#REF!</definedName>
    <definedName name="Facilidades">#REF!</definedName>
    <definedName name="factor" localSheetId="2">#REF!</definedName>
    <definedName name="factor">#REF!</definedName>
    <definedName name="FACTOR_01" localSheetId="2">#REF!</definedName>
    <definedName name="FACTOR_01">#REF!</definedName>
    <definedName name="Factor_Ext" localSheetId="2">[109]PAGE_20!#REF!</definedName>
    <definedName name="Factor_Ext">[110]PAGE_20!#REF!</definedName>
    <definedName name="Factor_helicoptero" localSheetId="2">#REF!</definedName>
    <definedName name="Factor_helicoptero">#REF!</definedName>
    <definedName name="Factpb" hidden="1">#REF!</definedName>
    <definedName name="Factpb2" hidden="1">#REF!</definedName>
    <definedName name="FACTURADO" localSheetId="2">'[191]Itemes Renovación'!#REF!</definedName>
    <definedName name="FACTURADO">'[191]Itemes Renovación'!#REF!</definedName>
    <definedName name="FAPR">'[90]Datos Generales'!$B$1</definedName>
    <definedName name="FareWellStmnt">[135]!FareWellStmnt</definedName>
    <definedName name="FaseProyecto" localSheetId="2">#REF!</definedName>
    <definedName name="FaseProyecto">#REF!</definedName>
    <definedName name="FASK">[16]!_xlbgnm.ane8</definedName>
    <definedName name="fb" localSheetId="2">#REF!</definedName>
    <definedName name="fb">#REF!</definedName>
    <definedName name="fb_dc_cur_001" localSheetId="2">#REF!</definedName>
    <definedName name="fb_dc_cur_001">#REF!</definedName>
    <definedName name="fb_dev_address_001" localSheetId="2">#REF!</definedName>
    <definedName name="fb_dev_address_001">#REF!</definedName>
    <definedName name="fb_dev_id_001">#REF!</definedName>
    <definedName name="fb_max_volt_001">#REF!</definedName>
    <definedName name="fb_min_transmit_level_001">#REF!</definedName>
    <definedName name="fb_min_volt_001">#REF!</definedName>
    <definedName name="fb_standard_001">#REF!</definedName>
    <definedName name="fb_tag_no_001">#REF!</definedName>
    <definedName name="fd" localSheetId="0">'[136]A. P. U.'!#REF!</definedName>
    <definedName name="FD">[9]!ERR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AEMP" localSheetId="2">#REF!</definedName>
    <definedName name="FDAEMP">#REF!</definedName>
    <definedName name="FDAGRAVA" localSheetId="2">#REF!</definedName>
    <definedName name="FDAGRAVA">#REF!</definedName>
    <definedName name="FDAIMP">#REF!</definedName>
    <definedName name="FDAL">#REF!</definedName>
    <definedName name="FDAP">#REF!</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BORD">#REF!</definedName>
    <definedName name="FDCARC">#REF!</definedName>
    <definedName name="FDCUN">#REF!</definedName>
    <definedName name="FDDES">#REF!</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FD" localSheetId="2" hidden="1">{#N/A,#N/A,FALSE,"PERSONAL"}</definedName>
    <definedName name="FDFD" hidden="1">{#N/A,#N/A,FALSE,"PERSONAL"}</definedName>
    <definedName name="fdfdf" localSheetId="2" hidden="1">{#N/A,#N/A,FALSE,"PERSONAL"}</definedName>
    <definedName name="fdfdf" hidden="1">{#N/A,#N/A,FALSE,"PERSONAL"}</definedName>
    <definedName name="FDFDFD" localSheetId="2" hidden="1">{#N/A,#N/A,FALSE,"PERSONAL"}</definedName>
    <definedName name="FDFDFD" hidden="1">{#N/A,#N/A,FALSE,"PERSONAL"}</definedName>
    <definedName name="FDFDFDFD" localSheetId="2" hidden="1">{#N/A,#N/A,FALSE,"PERSONAL"}</definedName>
    <definedName name="FDFDFDFD" hidden="1">{#N/A,#N/A,FALSE,"PERSONAL"}</definedName>
    <definedName name="FDFDFDFDFDFDFDFDFDFDF" localSheetId="2" hidden="1">{#N/A,#N/A,FALSE,"PERSONAL"}</definedName>
    <definedName name="FDFDFDFDFDFDFDFDFDFDF" hidden="1">{#N/A,#N/A,FALSE,"PERSONAL"}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RELLENO">#REF!</definedName>
    <definedName name="fdsafd">#REF!</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FSDS" localSheetId="2" hidden="1">{#N/A,#N/A,FALSE,"PERSONAL"}</definedName>
    <definedName name="FDSFSDS" hidden="1">{#N/A,#N/A,FALSE,"PERSONAL"}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_isize_anbsensor_001">#REF!</definedName>
    <definedName name="fe_isize_anbtype_001">#REF!</definedName>
    <definedName name="fe_isize_calctype_indx_001">#REF!</definedName>
    <definedName name="fe_isize_decplaces_001">#REF!</definedName>
    <definedName name="fe_isize_drainvent_indx_001">#REF!</definedName>
    <definedName name="fe_isize_elemmtl_indx_001">#REF!</definedName>
    <definedName name="fe_isize_ifoasize_001">#REF!</definedName>
    <definedName name="fe_isize_ifoatype_001">#REF!</definedName>
    <definedName name="fe_isize_instrtype_indx_001">#REF!</definedName>
    <definedName name="fe_isize_pipemtl_indx_001">#REF!</definedName>
    <definedName name="fe_isize_standard_indx_001">#REF!</definedName>
    <definedName name="fe_isize_wedgehdr_001">#REF!</definedName>
    <definedName name="fe_isize_wedgemodel_001">#REF!</definedName>
    <definedName name="fe_isize_wedgesize_001">#REF!</definedName>
    <definedName name="FEBRERO">[65]General!#REF!</definedName>
    <definedName name="Fecha">[192]Tablas!$B$1:$B$65536</definedName>
    <definedName name="FECHA.R1" localSheetId="2">#REF!</definedName>
    <definedName name="FECHA.R1">#REF!</definedName>
    <definedName name="FECHA.R2" localSheetId="2">#REF!</definedName>
    <definedName name="FECHA.R2">#REF!</definedName>
    <definedName name="FECHA.R3" localSheetId="2">#REF!</definedName>
    <definedName name="FECHA.R3">#REF!</definedName>
    <definedName name="FECHA.R4">#REF!</definedName>
    <definedName name="FECHA.SMML">#REF!</definedName>
    <definedName name="FECHA_FINALIZACIÓN">#REF!</definedName>
    <definedName name="FechaInicio">[107]CONTRATO!$E$10</definedName>
    <definedName name="FechaTermina">[107]CONTRATO!$E$11</definedName>
    <definedName name="FechaTerminacion" localSheetId="2">#REF!</definedName>
    <definedName name="FechaTerminacion">#REF!</definedName>
    <definedName name="FEEE" localSheetId="2" hidden="1">{#N/A,#N/A,FALSE,"PERSONAL"}</definedName>
    <definedName name="FEEE" hidden="1">{#N/A,#N/A,FALSE,"PERSONAL"}</definedName>
    <definedName name="FENREO">[193]General!#REF!</definedName>
    <definedName name="fer">'[102]Res-Accide-10'!#REF!</definedName>
    <definedName name="ferfer" localSheetId="2" hidden="1">{"via1",#N/A,TRUE,"general";"via2",#N/A,TRUE,"general";"via3",#N/A,TRUE,"general"}</definedName>
    <definedName name="ferfer" hidden="1">{"via1",#N/A,TRUE,"general";"via2",#N/A,TRUE,"general";"via3",#N/A,TRUE,"general"}</definedName>
    <definedName name="FERNANDO">[65]General!#REF!</definedName>
    <definedName name="Ferreteria" localSheetId="2">#REF!</definedName>
    <definedName name="Ferreteria">#REF!</definedName>
    <definedName name="fevenad1">[15]Datos!$B$9</definedName>
    <definedName name="fevenad2">[15]Datos!$B$10</definedName>
    <definedName name="fevenin">[15]Datos!$B$8</definedName>
    <definedName name="ff">[9]!ERR</definedName>
    <definedName name="FFDFDFRRER" localSheetId="2">#REF!</definedName>
    <definedName name="FFDFDFRRER">#REF!</definedName>
    <definedName name="fff" localSheetId="2" hidden="1">{"via1",#N/A,TRUE,"general";"via2",#N/A,TRUE,"general";"via3",#N/A,TRUE,"general"}</definedName>
    <definedName name="fff" hidden="1">{"via1",#N/A,TRUE,"general";"via2",#N/A,TRUE,"general";"via3",#N/A,TRUE,"general"}</definedName>
    <definedName name="FFFF" localSheetId="2" hidden="1">{#N/A,#N/A,FALSE,"VOL695";#N/A,#N/A,FALSE,"anexo1";#N/A,#N/A,FALSE,"anexo2";#N/A,#N/A,FALSE,"anexo3";#N/A,#N/A,FALSE,"anexo4";#N/A,#N/A,FALSE,"anexo5a";#N/A,#N/A,FALSE,"anexo5b";#N/A,#N/A,FALSE,"anexo6a";#N/A,#N/A,FALSE,"anexo6a";#N/A,#N/A,FALSE,"anexo6c";#N/A,#N/A,FALSE,"anexo7a";#N/A,#N/A,FALSE,"anexo7b";#N/A,#N/A,FALSE,"anexo7c"}</definedName>
    <definedName name="ffff">#REF!</definedName>
    <definedName name="ffffd" localSheetId="2" hidden="1">{"via1",#N/A,TRUE,"general";"via2",#N/A,TRUE,"general";"via3",#N/A,TRUE,"general"}</definedName>
    <definedName name="ffffd" hidden="1">{"via1",#N/A,TRUE,"general";"via2",#N/A,TRUE,"general";"via3",#N/A,TRUE,"general"}</definedName>
    <definedName name="fffffff" localSheetId="2" hidden="1">{#N/A,#N/A,FALSE,"PERSONAL"}</definedName>
    <definedName name="fffffff" hidden="1">{#N/A,#N/A,FALSE,"PERSONAL"}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ggg" localSheetId="2" hidden="1">{#N/A,#N/A,FALSE,"PERSONAL"}</definedName>
    <definedName name="fffggg" hidden="1">{#N/A,#N/A,FALSE,"PERSONAL"}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[9]!ERR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#REF!</definedName>
    <definedName name="fgghhj" localSheetId="2" hidden="1">{"via1",#N/A,TRUE,"general";"via2",#N/A,TRUE,"general";"via3",#N/A,TRUE,"general"}</definedName>
    <definedName name="fgghhj" hidden="1">{"via1",#N/A,TRUE,"general";"via2",#N/A,TRUE,"general";"via3",#N/A,TRUE,"general"}</definedName>
    <definedName name="fgh">'[194]7422CW00'!#REF!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j" localSheetId="2" hidden="1">{#N/A,#N/A,FALSE,"PERSONAL"}</definedName>
    <definedName name="fghj" hidden="1">{#N/A,#N/A,FALSE,"PERSONAL"}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eldbus_device_rev_001">#REF!</definedName>
    <definedName name="FIL">'[90]Datos Generales'!#REF!</definedName>
    <definedName name="Fil_Fechas" localSheetId="2">#REF!</definedName>
    <definedName name="Fil_Fechas">#REF!</definedName>
    <definedName name="FILB1">'[90]Datos Generales'!$B$18</definedName>
    <definedName name="FILB2">'[90]Datos Generales'!$B$19</definedName>
    <definedName name="FILB3">'[90]Datos Generales'!$B$20</definedName>
    <definedName name="FILC1">'[90]Datos Generales'!$B$23</definedName>
    <definedName name="FILC2">'[90]Datos Generales'!$B$24</definedName>
    <definedName name="FILCAR">'[90]Datos Generales'!$B$26</definedName>
    <definedName name="FILCO">'[90]Datos Generales'!$B$28</definedName>
    <definedName name="FILEX">'[90]Datos Generales'!$B$22</definedName>
    <definedName name="fill1" localSheetId="2" hidden="1">#REF!</definedName>
    <definedName name="fill1" hidden="1">#REF!</definedName>
    <definedName name="FILMO">'[90]Datos Generales'!$B$21</definedName>
    <definedName name="FILSOL">'[90]Datos Generales'!$B$29</definedName>
    <definedName name="FILTROS" localSheetId="2">#REF!</definedName>
    <definedName name="FILTROS">#REF!</definedName>
    <definedName name="FILV">'[90]Datos Generales'!$B$25</definedName>
    <definedName name="FILVOL">'[90]Datos Generales'!$B$27</definedName>
    <definedName name="Fin_BTU" localSheetId="2">[109]PAGE_20!#REF!</definedName>
    <definedName name="Fin_BTU">[110]PAGE_20!#REF!</definedName>
    <definedName name="Fin_GasGravity" localSheetId="2">[109]PAGE_20!#REF!</definedName>
    <definedName name="Fin_GasGravity">[110]PAGE_20!#REF!</definedName>
    <definedName name="Fin_MW" localSheetId="2">[109]PAGE_20!#REF!</definedName>
    <definedName name="Fin_MW">[110]PAGE_20!#REF!</definedName>
    <definedName name="Fin_Pc" localSheetId="2">[109]PAGE_20!#REF!</definedName>
    <definedName name="Fin_Pc">[110]PAGE_20!#REF!</definedName>
    <definedName name="Fin_Tc" localSheetId="2">[109]PAGE_20!#REF!</definedName>
    <definedName name="Fin_Tc">[110]PAGE_20!#REF!</definedName>
    <definedName name="FINAL" localSheetId="2">#REF!</definedName>
    <definedName name="final">#REF!</definedName>
    <definedName name="FINANCIACION">[9]!ERR</definedName>
    <definedName name="Financialpb" hidden="1">#REF!</definedName>
    <definedName name="Financialpb2" hidden="1">#REF!</definedName>
    <definedName name="FinePrint">[135]!FinePrint</definedName>
    <definedName name="FINI">#REF!</definedName>
    <definedName name="FINISHER" localSheetId="2">[70]LE!#REF!</definedName>
    <definedName name="FINISHER">[70]LE!#REF!</definedName>
    <definedName name="fk" localSheetId="2">#REF!</definedName>
    <definedName name="fk">#REF!</definedName>
    <definedName name="FLAGASC" localSheetId="2">#REF!</definedName>
    <definedName name="FLAGASC">#REF!</definedName>
    <definedName name="Flange_Material">[129]DropDowns!$K$2:$K$21</definedName>
    <definedName name="FLASHCALC">1168900099</definedName>
    <definedName name="flow_flag_001">#REF!</definedName>
    <definedName name="Flow_Scale">[129]DropDowns!$AY$2:$AY$6</definedName>
    <definedName name="Flow_Units">[129]DropDowns!$AV$2:$AV$84</definedName>
    <definedName name="flq" localSheetId="2">#REF!</definedName>
    <definedName name="flq">#REF!</definedName>
    <definedName name="fluid_id_001" localSheetId="2">#REF!</definedName>
    <definedName name="fluid_id_001">#REF!</definedName>
    <definedName name="FLUJO" localSheetId="2" hidden="1">#REF!</definedName>
    <definedName name="FLUJO" hidden="1">#REF!</definedName>
    <definedName name="FM">1.18</definedName>
    <definedName name="fm_amb_temp_001">#REF!</definedName>
    <definedName name="fm_amb_temp_uid_001">#REF!</definedName>
    <definedName name="fm_ann_coef_001">#REF!</definedName>
    <definedName name="fm_ann_exp_fac_001">#REF!</definedName>
    <definedName name="fm_ann_flow_coeff_001">#REF!</definedName>
    <definedName name="fm_ann_reyn_corr_fac_001">#REF!</definedName>
    <definedName name="fm_ann_unit_conv_001">#REF!</definedName>
    <definedName name="fm_beta">#REF!</definedName>
    <definedName name="fm_beta_001">#REF!</definedName>
    <definedName name="fm_beta_lim_001">#REF!</definedName>
    <definedName name="fm_bleed_hole_diam">#REF!</definedName>
    <definedName name="fm_bleed_hole_diam_001">#REF!</definedName>
    <definedName name="fm_bleed_hole_diam_uid_001">#REF!</definedName>
    <definedName name="fm_calc_type_001">#REF!</definedName>
    <definedName name="fm_calculate_gas_exp_fac_001">#REF!</definedName>
    <definedName name="fm_crit_001">#REF!</definedName>
    <definedName name="fm_crit_press_ratio_001">#REF!</definedName>
    <definedName name="fm_critical_flow_001">#REF!</definedName>
    <definedName name="fm_delta_001">#REF!</definedName>
    <definedName name="fm_diff_press_tr">#REF!</definedName>
    <definedName name="fm_diff_press_tr_001">#REF!</definedName>
    <definedName name="fm_diff_press_tr_uid_001">#REF!</definedName>
    <definedName name="fm_disch_coef_001">#REF!</definedName>
    <definedName name="fm_disch_coef_calc_001">#REF!</definedName>
    <definedName name="fm_downstream_len_1st_fit1_001">#REF!</definedName>
    <definedName name="fm_flow_max_001">#REF!</definedName>
    <definedName name="fm_flow_uflg_001">#REF!</definedName>
    <definedName name="fm_flow_uid_001">#REF!</definedName>
    <definedName name="fm_gas_exp_fac_001">#REF!</definedName>
    <definedName name="fm_meter_type_001">#REF!</definedName>
    <definedName name="fm_oper_flow_001">#REF!</definedName>
    <definedName name="fm_orif_diam">#REF!</definedName>
    <definedName name="fm_orif_diam_001">#REF!</definedName>
    <definedName name="fm_orif_diam_uid_001">#REF!</definedName>
    <definedName name="fm_orif_lim_001">#REF!</definedName>
    <definedName name="fm_orif_lin_exp_coef_001">#REF!</definedName>
    <definedName name="fm_orif_lin_exp_uid_001">#REF!</definedName>
    <definedName name="fm_orif_mat_001">#REF!</definedName>
    <definedName name="fm_orif_mat_id_001">#REF!</definedName>
    <definedName name="fm_pipe_lim_001">#REF!</definedName>
    <definedName name="fm_pipe_lin_exp_coef_001">#REF!</definedName>
    <definedName name="fm_pipe_lin_exp_uid_001">#REF!</definedName>
    <definedName name="fm_pipe_mat_001">#REF!</definedName>
    <definedName name="fm_press_loss_001">#REF!</definedName>
    <definedName name="fm_press_loss_max_001">#REF!</definedName>
    <definedName name="fm_press_loss_max_15_001">#REF!</definedName>
    <definedName name="fm_press_loss_nor_001">#REF!</definedName>
    <definedName name="fm_press_loss_nor_15_001">#REF!</definedName>
    <definedName name="fm_press_loss_uid_001">#REF!</definedName>
    <definedName name="fm_rad_quart_001">#REF!</definedName>
    <definedName name="fm_radius_001">#REF!</definedName>
    <definedName name="fm_radius_uid_001">#REF!</definedName>
    <definedName name="fm_rect_height_001">#REF!</definedName>
    <definedName name="fm_rect_uid_001">#REF!</definedName>
    <definedName name="fm_rect_width_001">#REF!</definedName>
    <definedName name="fm_reyn">#REF!</definedName>
    <definedName name="fm_reyn_001">#REF!</definedName>
    <definedName name="fm_reyn_lim_001">#REF!</definedName>
    <definedName name="fm_seg_height_001">#REF!</definedName>
    <definedName name="fm_seg_radius_001">#REF!</definedName>
    <definedName name="fm_seg_uid_001">#REF!</definedName>
    <definedName name="fm_steam_fac_001">#REF!</definedName>
    <definedName name="fm_steam_prcnt_001">#REF!</definedName>
    <definedName name="fm_sub_meter_type_001">#REF!</definedName>
    <definedName name="fm_true_flow_max_001">#REF!</definedName>
    <definedName name="fm_upstream_len_1st_fit1_001">#REF!</definedName>
    <definedName name="fm_upstream_len_1st_fit11_001">#REF!</definedName>
    <definedName name="fm_upstream_len_2nd_fit1_001">#REF!</definedName>
    <definedName name="fm_upstream_len_2nd_fit11_001">#REF!</definedName>
    <definedName name="FMATERIAL">#REF!</definedName>
    <definedName name="FMO">#REF!</definedName>
    <definedName name="fnic">[143]Hoja1!$C$13</definedName>
    <definedName name="FO">1.32</definedName>
    <definedName name="FONDOPEN">#REF!</definedName>
    <definedName name="FORDESCR" localSheetId="2">'[5]7422CW00'!#REF!</definedName>
    <definedName name="FORDESCR">'[5]7422CW00'!#REF!</definedName>
    <definedName name="FORM_C3">[183]Hoja1!$A$33:$N$51</definedName>
    <definedName name="FORMA" localSheetId="2">#REF!</definedName>
    <definedName name="FORMA">#REF!</definedName>
    <definedName name="forma96100" localSheetId="2" hidden="1">{#N/A,#N/A,FALSE,"CIBHA05A";#N/A,#N/A,FALSE,"CIBHA05B"}</definedName>
    <definedName name="forma96100" hidden="1">{#N/A,#N/A,FALSE,"CIBHA05A";#N/A,#N/A,FALSE,"CIBHA05B"}</definedName>
    <definedName name="fORMA9698" localSheetId="2" hidden="1">{#N/A,#N/A,FALSE,"CIBHA05A";#N/A,#N/A,FALSE,"CIBHA05B"}</definedName>
    <definedName name="fORMA9698" hidden="1">{#N/A,#N/A,FALSE,"CIBHA05A";#N/A,#N/A,FALSE,"CIBHA05B"}</definedName>
    <definedName name="forma9699" localSheetId="2" hidden="1">{#N/A,#N/A,FALSE,"CIBHA05A";#N/A,#N/A,FALSE,"CIBHA05B"}</definedName>
    <definedName name="forma9699" hidden="1">{#N/A,#N/A,FALSE,"CIBHA05A";#N/A,#N/A,FALSE,"CIBHA05B"}</definedName>
    <definedName name="FORMALE">#REF!</definedName>
    <definedName name="FORMALETACLASEDEFG">'[70]LM '!$D$20</definedName>
    <definedName name="Formaletas" localSheetId="2">#REF!</definedName>
    <definedName name="Formaletas">#REF!</definedName>
    <definedName name="FORMAUNIT" localSheetId="2" hidden="1">{#N/A,#N/A,FALSE,"Costos Productos 6A";#N/A,#N/A,FALSE,"Costo Unitario Total H-94-12"}</definedName>
    <definedName name="FORMAUNIT" hidden="1">{#N/A,#N/A,FALSE,"Costos Productos 6A";#N/A,#N/A,FALSE,"Costo Unitario Total H-94-12"}</definedName>
    <definedName name="FORMOLT">'[5]7422CW00'!#REF!</definedName>
    <definedName name="Formulario">+[195]Formular!$B$7:$G$71</definedName>
    <definedName name="formularioCantidades" localSheetId="2">#REF!</definedName>
    <definedName name="formularioCantidades">#REF!</definedName>
    <definedName name="FORSHE" localSheetId="2">'[5]7422CW00'!#REF!</definedName>
    <definedName name="FORSHE">'[5]7422CW00'!#REF!</definedName>
    <definedName name="FORUNMIS" localSheetId="2">'[5]7422CW00'!#REF!</definedName>
    <definedName name="FORUNMIS">'[5]7422CW00'!#REF!</definedName>
    <definedName name="FOTO">#REF!</definedName>
    <definedName name="FOTOS">[196]!absc</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2" hidden="1">{"via1",#N/A,TRUE,"general";"via2",#N/A,TRUE,"general";"via3",#N/A,TRUE,"general"}</definedName>
    <definedName name="frefr" hidden="1">{"via1",#N/A,TRUE,"general";"via2",#N/A,TRUE,"general";"via3",#N/A,TRUE,"general"}</definedName>
    <definedName name="frequency_id_001">#REF!</definedName>
    <definedName name="fres">#REF!</definedName>
    <definedName name="FRESADORA" localSheetId="2">[70]LE!#REF!</definedName>
    <definedName name="FRESADORA">[70]LE!#REF!</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 localSheetId="2">#REF!</definedName>
    <definedName name="ft">[48]Dimensiones!$D$12</definedName>
    <definedName name="fu">[9]!ERR</definedName>
    <definedName name="full_load_current_001" localSheetId="2">#REF!</definedName>
    <definedName name="full_load_current_001">#REF!</definedName>
    <definedName name="Full_Print" localSheetId="2">#REF!</definedName>
    <definedName name="Full_Print">#REF!</definedName>
    <definedName name="full_weight_001" localSheetId="2">#REF!</definedName>
    <definedName name="full_weight_001">#REF!</definedName>
    <definedName name="fv">#REF!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G" localSheetId="2">#REF!</definedName>
    <definedName name="G">#REF!</definedName>
    <definedName name="G.Eg" localSheetId="2">#REF!</definedName>
    <definedName name="G.Eg">#REF!</definedName>
    <definedName name="G.Em">#REF!</definedName>
    <definedName name="G.Eo">#REF!</definedName>
    <definedName name="G.Ew">#REF!</definedName>
    <definedName name="G_C1">[23]Tablas!#REF!</definedName>
    <definedName name="G_C10">[23]Tablas!#REF!</definedName>
    <definedName name="G_C11">[23]Tablas!#REF!</definedName>
    <definedName name="G_C12">[23]Tablas!#REF!</definedName>
    <definedName name="G_C13">[23]Tablas!#REF!</definedName>
    <definedName name="G_C14">[23]Tablas!#REF!</definedName>
    <definedName name="G_C15">[23]Tablas!#REF!</definedName>
    <definedName name="G_C16">[23]Tablas!#REF!</definedName>
    <definedName name="G_C17">[23]Tablas!#REF!</definedName>
    <definedName name="G_C18">[23]Tablas!#REF!</definedName>
    <definedName name="G_C19">[23]Tablas!#REF!</definedName>
    <definedName name="G_C2">[23]Tablas!#REF!</definedName>
    <definedName name="G_C20">[23]Tablas!#REF!</definedName>
    <definedName name="G_C21">[23]Tablas!#REF!</definedName>
    <definedName name="G_C22">[23]Tablas!#REF!</definedName>
    <definedName name="G_C3">[23]Tablas!#REF!</definedName>
    <definedName name="G_C4">[23]Tablas!#REF!</definedName>
    <definedName name="G_C5">[23]Tablas!#REF!</definedName>
    <definedName name="G_C6">[23]Tablas!#REF!</definedName>
    <definedName name="G_C7">[23]Tablas!#REF!</definedName>
    <definedName name="G_C8">[23]Tablas!#REF!</definedName>
    <definedName name="G_C9">[23]Tablas!#REF!</definedName>
    <definedName name="G1_" localSheetId="2">#REF!</definedName>
    <definedName name="G1_">#REF!</definedName>
    <definedName name="ga" localSheetId="2">#REF!</definedName>
    <definedName name="ga">#REF!</definedName>
    <definedName name="GAJ" localSheetId="2">#REF!</definedName>
    <definedName name="GAJ">#REF!</definedName>
    <definedName name="GAS" localSheetId="2">[23]Tablas!#REF!</definedName>
    <definedName name="GAS">[23]Tablas!#REF!</definedName>
    <definedName name="gasclean" localSheetId="2">#REF!</definedName>
    <definedName name="gasclean">#REF!</definedName>
    <definedName name="gasteaclean" localSheetId="2">#REF!</definedName>
    <definedName name="gasteaclean">#REF!</definedName>
    <definedName name="gastos_contrato">[91]PRESUPUESTO!$AD$885</definedName>
    <definedName name="GATO">[197]General!#REF!</definedName>
    <definedName name="gavion">#REF!</definedName>
    <definedName name="gb" localSheetId="2">#REF!</definedName>
    <definedName name="gb">#REF!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GB" localSheetId="2">'FM1'!ERR</definedName>
    <definedName name="GBGB">[0]!ERR</definedName>
    <definedName name="gc" localSheetId="2">#REF!</definedName>
    <definedName name="gc">#REF!</definedName>
    <definedName name="GCB" localSheetId="2">[19]Tablas!#REF!</definedName>
    <definedName name="GCB">[19]Tablas!#REF!</definedName>
    <definedName name="GCI" localSheetId="2">[23]Tablas!#REF!</definedName>
    <definedName name="GCI">[23]Tablas!#REF!</definedName>
    <definedName name="GCN" localSheetId="2">[23]Tablas!#REF!</definedName>
    <definedName name="GCN">[23]Tablas!#REF!</definedName>
    <definedName name="GCP" localSheetId="2">[23]Tablas!#REF!</definedName>
    <definedName name="GCP">[23]Tablas!#REF!</definedName>
    <definedName name="gd" localSheetId="2">#REF!</definedName>
    <definedName name="gd">#REF!</definedName>
    <definedName name="gddfgdfgdf">#REF!</definedName>
    <definedName name="gdj" localSheetId="2">#REF!</definedName>
    <definedName name="gdj">#REF!</definedName>
    <definedName name="GDN" localSheetId="2">[23]Tablas!#REF!</definedName>
    <definedName name="GDN">[23]Tablas!#REF!</definedName>
    <definedName name="GDR" localSheetId="2">[23]Tablas!#REF!</definedName>
    <definedName name="GDR">[23]Tablas!#REF!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[23]Tablas!#REF!</definedName>
    <definedName name="GEA1_1">[23]Tablas!#REF!</definedName>
    <definedName name="GEA1_1_1">[23]Tablas!#REF!</definedName>
    <definedName name="GEA1_1_10">[23]Tablas!#REF!</definedName>
    <definedName name="GEA1_1_2">[23]Tablas!#REF!</definedName>
    <definedName name="GEA1_1_3">[23]Tablas!#REF!</definedName>
    <definedName name="GEA1_1_4">[23]Tablas!#REF!</definedName>
    <definedName name="GEA1_1_5">[23]Tablas!#REF!</definedName>
    <definedName name="GEA1_1_6">[23]Tablas!#REF!</definedName>
    <definedName name="GEA1_1_7">[23]Tablas!#REF!</definedName>
    <definedName name="GEA1_1_8">[23]Tablas!#REF!</definedName>
    <definedName name="GEA1_1_9">[23]Tablas!#REF!</definedName>
    <definedName name="GEA1_2">[23]Tablas!#REF!</definedName>
    <definedName name="GEA1_3">[23]Tablas!#REF!</definedName>
    <definedName name="GEA1_4">[23]Tablas!#REF!</definedName>
    <definedName name="GEC">[23]Tablas!#REF!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NOOCC">'[198]@RISK - Correlaciones'!$C$5:$D$6</definedName>
    <definedName name="Geosinteticos" localSheetId="2">#REF!</definedName>
    <definedName name="Geosinteticos">#REF!</definedName>
    <definedName name="Geotex" localSheetId="2">#REF!</definedName>
    <definedName name="Geotex">#REF!</definedName>
    <definedName name="geotextil">#REF!</definedName>
    <definedName name="GEOTEXTILNT25">'[70]LM '!$D$23</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[107]EMPRESA!$F$12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r" hidden="1">[32]DATOS!#REF!</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estion" localSheetId="2">'[73]Indicadores Gestión'!$B$2:$B$403</definedName>
    <definedName name="gestion">'[74]Indicadores Gestión'!$B$2:$B$403</definedName>
    <definedName name="gf" localSheetId="2">#REF!</definedName>
    <definedName name="gf">#REF!</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[23]Tablas!#REF!</definedName>
    <definedName name="gft" localSheetId="2">#REF!</definedName>
    <definedName name="gft">#REF!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[9]!ERR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'[194]7422CW00'!#REF!</definedName>
    <definedName name="ghfg" localSheetId="2" hidden="1">{"via1",#N/A,TRUE,"general";"via2",#N/A,TRUE,"general";"via3",#N/A,TRUE,"general"}</definedName>
    <definedName name="ghfg" hidden="1">{"via1",#N/A,TRUE,"general";"via2",#N/A,TRUE,"general";"via3",#N/A,TRUE,"general"}</definedName>
    <definedName name="ghghgh">#REF!</definedName>
    <definedName name="ghghy">#REF!</definedName>
    <definedName name="GHHGHG">'[199]PLANILLA(3)'!#REF!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hu">#REF!</definedName>
    <definedName name="GI" localSheetId="2">#REF!</definedName>
    <definedName name="GI">MATCH(0.01,End_Bal,-1)+1</definedName>
    <definedName name="gj" localSheetId="2">#REF!</definedName>
    <definedName name="gj">#REF!</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 localSheetId="2">#REF!</definedName>
    <definedName name="GL" localSheetId="0">Scheduled_Payment+Extra_Payment</definedName>
    <definedName name="gl">#REF!</definedName>
    <definedName name="GM">#N/A</definedName>
    <definedName name="GMM_ON_ASO" localSheetId="2">[23]Tablas!#REF!</definedName>
    <definedName name="GMM_ON_ASO">[23]Tablas!#REF!</definedName>
    <definedName name="GMM_ON_DMARES" localSheetId="2">#REF!</definedName>
    <definedName name="GMM_ON_DMARES">#REF!</definedName>
    <definedName name="GMM_ON_DRIO" localSheetId="2">#REF!</definedName>
    <definedName name="GMM_ON_DRIO">#REF!</definedName>
    <definedName name="gmt" localSheetId="2">#REF!</definedName>
    <definedName name="gmt">#REF!</definedName>
    <definedName name="gn">#REF!</definedName>
    <definedName name="gnm">#REF!</definedName>
    <definedName name="gñ">#REF!</definedName>
    <definedName name="gobernaciones1" localSheetId="2">[73]Listado!$P$2:$P$34</definedName>
    <definedName name="gobernaciones1">[74]Listado!$P$2:$P$34</definedName>
    <definedName name="GOR" localSheetId="2">#REF!</definedName>
    <definedName name="GOR">#REF!</definedName>
    <definedName name="GOT" localSheetId="2">[23]Tablas!#REF!</definedName>
    <definedName name="GOT">[23]Tablas!#REF!</definedName>
    <definedName name="governing_case_001" localSheetId="2">#REF!</definedName>
    <definedName name="governing_case_001">#REF!</definedName>
    <definedName name="gp" localSheetId="2">#REF!</definedName>
    <definedName name="gp">#REF!</definedName>
    <definedName name="GPO" localSheetId="2">[23]Tablas!#REF!</definedName>
    <definedName name="GPO">[23]Tablas!#REF!</definedName>
    <definedName name="GPR" localSheetId="2">[23]Tablas!#REF!</definedName>
    <definedName name="GPR">[23]Tablas!#REF!</definedName>
    <definedName name="gr" localSheetId="2">#REF!</definedName>
    <definedName name="gr">#REF!</definedName>
    <definedName name="GRA">'[90]Datos Generales'!$B$17</definedName>
    <definedName name="_xlnm.Recorder">#REF!</definedName>
    <definedName name="GRADES" localSheetId="2">#REF!</definedName>
    <definedName name="GRADES">#REF!</definedName>
    <definedName name="GRAEMP" localSheetId="2">#REF!</definedName>
    <definedName name="GRAEMP">#REF!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GRAVA">#REF!</definedName>
    <definedName name="GRAIMP">#REF!</definedName>
    <definedName name="GRAL">#REF!</definedName>
    <definedName name="Grava">#REF!</definedName>
    <definedName name="GRAVILLA">[82]MATERIALES!$D$3</definedName>
    <definedName name="GRBORD" localSheetId="2">#REF!</definedName>
    <definedName name="GRBORD">#REF!</definedName>
    <definedName name="GRC" localSheetId="2">[23]Tablas!#REF!</definedName>
    <definedName name="GRC">[23]Tablas!#REF!</definedName>
    <definedName name="GRC_ON_ASO" localSheetId="2">[23]Tablas!#REF!</definedName>
    <definedName name="GRC_ON_ASO">[23]Tablas!#REF!</definedName>
    <definedName name="GRC_ON_DAPIAY" localSheetId="2">#REF!</definedName>
    <definedName name="GRC_ON_DAPIAY">#REF!</definedName>
    <definedName name="GRC_ON_GER" localSheetId="2">#REF!</definedName>
    <definedName name="GRC_ON_GER">#REF!</definedName>
    <definedName name="GRCARC" localSheetId="2">#REF!</definedName>
    <definedName name="GRCARC">#REF!</definedName>
    <definedName name="GRCHIS0599" localSheetId="2" hidden="1">{#N/A,#N/A,FALSE,"Costos Productos 6A";#N/A,#N/A,FALSE,"Costo Unitario Total H-94-12"}</definedName>
    <definedName name="GRCHIS0599" hidden="1">{#N/A,#N/A,FALSE,"Costos Productos 6A";#N/A,#N/A,FALSE,"Costo Unitario Total H-94-12"}</definedName>
    <definedName name="GRCUN">#REF!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l">#REF!</definedName>
    <definedName name="GRM">[23]Tablas!#REF!</definedName>
    <definedName name="GRM_ON_DMARES" localSheetId="2">#REF!</definedName>
    <definedName name="GRM_ON_DMARES">#REF!</definedName>
    <definedName name="GRM_ON_DRIO" localSheetId="2">#REF!</definedName>
    <definedName name="GRM_ON_DRIO">#REF!</definedName>
    <definedName name="GRN" localSheetId="2">[23]Tablas!#REF!</definedName>
    <definedName name="GRN">[23]Tablas!#REF!</definedName>
    <definedName name="GRN_ON_ASO" localSheetId="2">[23]Tablas!#REF!</definedName>
    <definedName name="GRN_ON_ASO">[23]Tablas!#REF!</definedName>
    <definedName name="GRN_ON_DIREC" localSheetId="2">#REF!</definedName>
    <definedName name="GRN_ON_DIREC">#REF!</definedName>
    <definedName name="GRO" localSheetId="2">#REF!</definedName>
    <definedName name="GRO">#REF!</definedName>
    <definedName name="GRP_Codes" localSheetId="2">[109]PAGE_20!$E$44:$E$63</definedName>
    <definedName name="GRP_Codes">[110]PAGE_20!$E$44:$E$63</definedName>
    <definedName name="GRP_MolePct" localSheetId="2">[109]PAGE_20!#REF!</definedName>
    <definedName name="GRP_MolePct">[110]PAGE_20!#REF!</definedName>
    <definedName name="GRRELLENO" localSheetId="2">#REF!</definedName>
    <definedName name="GRRELLENO">#REF!</definedName>
    <definedName name="GRS" localSheetId="2">[23]Tablas!#REF!</definedName>
    <definedName name="GRS">[23]Tablas!#REF!</definedName>
    <definedName name="GRS_ON_ASO" localSheetId="2">[23]Tablas!#REF!</definedName>
    <definedName name="GRS_ON_ASO">[23]Tablas!#REF!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[143]Hoja1!$F$6</definedName>
    <definedName name="grupo4">[143]Hoja1!$F$7</definedName>
    <definedName name="grupo5">[143]Hoja1!$F$10</definedName>
    <definedName name="grupo6">[143]Hoja1!$F$11</definedName>
    <definedName name="grupo7">[143]Hoja1!$F$12</definedName>
    <definedName name="grupo8">[143]Hoja1!$F$13</definedName>
    <definedName name="grupo9">[143]Hoja1!$F$14</definedName>
    <definedName name="GRVPLACA" localSheetId="2">#REF!</definedName>
    <definedName name="GRVPLACA">#REF!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[200]BASE!$C$4:$H$255</definedName>
    <definedName name="GTC">[23]Tablas!#REF!</definedName>
    <definedName name="GTE">[23]Tablas!#REF!</definedName>
    <definedName name="GTF" localSheetId="2">#REF!</definedName>
    <definedName name="GTF">#REF!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[23]Tablas!#REF!</definedName>
    <definedName name="GTRE" localSheetId="2">#REF!</definedName>
    <definedName name="GTRE">#REF!</definedName>
    <definedName name="GUADES" localSheetId="2">#REF!</definedName>
    <definedName name="GUADES">#REF!</definedName>
    <definedName name="guadua">#REF!</definedName>
    <definedName name="GUAEMP">#REF!</definedName>
    <definedName name="GUAGRAVA">#REF!</definedName>
    <definedName name="guaimar">#REF!</definedName>
    <definedName name="GUAIMP">#REF!</definedName>
    <definedName name="GUAL">#REF!</definedName>
    <definedName name="guardaescoba">#REF!</definedName>
    <definedName name="GUBORD">#REF!</definedName>
    <definedName name="GUCARC">#REF!</definedName>
    <definedName name="GUCUN">#REF!</definedName>
    <definedName name="guias" localSheetId="2">[201]Guias_Sectoriales!$A$1:$A$12</definedName>
    <definedName name="guias">[202]Guias_Sectoriales!$A$1:$A$12</definedName>
    <definedName name="guias_sectoriales" localSheetId="2">[201]Guias_Sectoriales!$A$1:$C$12</definedName>
    <definedName name="guias_sectoriales">[202]Guias_Sectoriales!$A$1:$C$12</definedName>
    <definedName name="GURELLENO" localSheetId="2">#REF!</definedName>
    <definedName name="GURELLENO">#REF!</definedName>
    <definedName name="GUS" localSheetId="2" hidden="1">{#N/A,#N/A,FALSE,"Costos Productos 6A";#N/A,#N/A,FALSE,"Costo Unitario Total H-94-12"}</definedName>
    <definedName name="GUS" hidden="1">{#N/A,#N/A,FALSE,"Costos Productos 6A";#N/A,#N/A,FALSE,"Costo Unitario Total H-94-12"}</definedName>
    <definedName name="GUSTAVO" localSheetId="2" hidden="1">{#N/A,#N/A,FALSE,"Costos Productos 6A";#N/A,#N/A,FALSE,"Costo Unitario Total H-94-12"}</definedName>
    <definedName name="GUSTAVO" hidden="1">{#N/A,#N/A,FALSE,"Costos Productos 6A";#N/A,#N/A,FALSE,"Costo Unitario Total H-94-12"}</definedName>
    <definedName name="GUVPLACA">#REF!</definedName>
    <definedName name="GVN">#REF!</definedName>
    <definedName name="gvngasc">#REF!</definedName>
    <definedName name="gy">#REF!</definedName>
    <definedName name="h" localSheetId="2">#REF!</definedName>
    <definedName name="h">#REF!</definedName>
    <definedName name="H_pump">#REF!</definedName>
    <definedName name="h56h" localSheetId="2" hidden="1">{0,0,0,0;0,0,0,0}</definedName>
    <definedName name="h56h" hidden="1">{0,0,0,0;0,0,0,0}</definedName>
    <definedName name="h9h" localSheetId="2" hidden="1">{"via1",#N/A,TRUE,"general";"via2",#N/A,TRUE,"general";"via3",#N/A,TRUE,"general"}</definedName>
    <definedName name="h9h" hidden="1">{"via1",#N/A,TRUE,"general";"via2",#N/A,TRUE,"general";"via3",#N/A,TRUE,"general"}</definedName>
    <definedName name="ha">#REF!</definedName>
    <definedName name="hab___viv">[159]Sanitario!$AC$6:$AD$6</definedName>
    <definedName name="HALFCUP">[37]Hoja3!$F$1062</definedName>
    <definedName name="Hazards" localSheetId="2">#REF!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[48]Dimensiones!$B$10</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[143]Datos!$D$8</definedName>
    <definedName name="hen">[143]Datos!$D$9</definedName>
    <definedName name="Herramienta" localSheetId="2" hidden="1">{"'Sheet2'!$A$3:$B$17"}</definedName>
    <definedName name="Herramienta" hidden="1">{"'Sheet2'!$A$3:$B$17"}</definedName>
    <definedName name="herramientas">[91]PRESUPUESTO!$AD$878</definedName>
    <definedName name="HERRERO" localSheetId="2">#REF!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[48]Dimensiones!$D$9</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DSHGHDSGHSD">#REF!</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ghghghgh" localSheetId="2" hidden="1">{#N/A,#N/A,FALSE,"PERSONAL"}</definedName>
    <definedName name="hghghghghgh" hidden="1">{#N/A,#N/A,FALSE,"PERSONAL"}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[9]!ERR</definedName>
    <definedName name="hhg" localSheetId="2" hidden="1">{#N/A,#N/A,TRUE,"1842CWN0"}</definedName>
    <definedName name="hhg" hidden="1">{#N/A,#N/A,TRUE,"1842CWN0"}</definedName>
    <definedName name="hhghhghghhgg" localSheetId="2" hidden="1">{#N/A,#N/A,FALSE,"PERSONAL"}</definedName>
    <definedName name="hhghhghghhgg" hidden="1">{#N/A,#N/A,FALSE,"PERSONAL"}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hhhh" localSheetId="2" hidden="1">{#N/A,#N/A,FALSE,"PERSONAL"}</definedName>
    <definedName name="hhhhhhhhhh" hidden="1">{#N/A,#N/A,FALSE,"PERSONAL"}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ot">#REF!</definedName>
    <definedName name="hhtrhreh" localSheetId="2" hidden="1">{"via1",#N/A,TRUE,"general";"via2",#N/A,TRUE,"general";"via3",#N/A,TRUE,"general"}</definedName>
    <definedName name="hhtrhreh" hidden="1">{"via1",#N/A,TRUE,"general";"via2",#N/A,TRUE,"general";"via3",#N/A,TRUE,"general"}</definedName>
    <definedName name="Hid">'[41]Interc de Hidr.'!$E$1:$E$65536</definedName>
    <definedName name="HIDE1">[118]steel!$F$7:$J$7</definedName>
    <definedName name="HIE" localSheetId="2">#REF!</definedName>
    <definedName name="HIE">#REF!</definedName>
    <definedName name="Hierro">#REF!</definedName>
    <definedName name="HIK" localSheetId="2" hidden="1">{#N/A,#N/A,FALSE,"PERSONAL"}</definedName>
    <definedName name="HIK" hidden="1">{#N/A,#N/A,FALSE,"PERSONAL"}</definedName>
    <definedName name="HISTORICO" localSheetId="2" hidden="1">{#N/A,#N/A,FALSE,"Costos Productos 6A";#N/A,#N/A,FALSE,"Costo Unitario Total H-94-12"}</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it">[48]Dimensiones!$D$8</definedName>
    <definedName name="hj" localSheetId="2">#REF!</definedName>
    <definedName name="hj">#REF!</definedName>
    <definedName name="HJDKJHDKHDSKFHDKFHDSKHFKDHFKSDHKDHFKDHKSHDFKHF" localSheetId="2">#REF!</definedName>
    <definedName name="HJDKJHDKHDSKFHDKFHDSKHFKDHFKSDHKDHFKDHKSHDFKHF">#REF!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[9]!ERR</definedName>
    <definedName name="HKJ" localSheetId="2" hidden="1">{#N/A,#N/A,FALSE,"PERSONAL"}</definedName>
    <definedName name="HKJ" hidden="1">{#N/A,#N/A,FALSE,"PERSONAL"}</definedName>
    <definedName name="hl">#REF!</definedName>
    <definedName name="HM" localSheetId="2">#REF!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COL">#REF!</definedName>
    <definedName name="HOJA" localSheetId="2">DATE(YEAR(#REF!),MONTH(#REF!)+Payment_Number,DAY(#REF!))</definedName>
    <definedName name="HOJA">DATE(YEAR(#REF!),MONTH(#REF!)+Payment_Number,DAY(#REF!))</definedName>
    <definedName name="HOJA1" localSheetId="2">#REF!</definedName>
    <definedName name="HOJA1" localSheetId="0">#REF!</definedName>
    <definedName name="HOJA1">#REF!</definedName>
    <definedName name="HOJA444" localSheetId="2">DATE(YEAR(#REF!),MONTH(#REF!)+Payment_Number,DAY(#REF!))</definedName>
    <definedName name="HOJA444">DATE(YEAR(#REF!),MONTH(#REF!)+Payment_Number,DAY(#REF!))</definedName>
    <definedName name="HOJA8">#REF!</definedName>
    <definedName name="HOLA" localSheetId="2">#REF!</definedName>
    <definedName name="HOLA">#REF!</definedName>
    <definedName name="HORA2">'[203]Itemes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2">'[41]Itemes Renovación'!#REF!</definedName>
    <definedName name="horat">'[41]Itemes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 localSheetId="2">#REF!</definedName>
    <definedName name="Hornos">#REF!</definedName>
    <definedName name="hoy" hidden="1">#REF!</definedName>
    <definedName name="hp">#REF!</definedName>
    <definedName name="HP_stg_Hz">#REF!</definedName>
    <definedName name="hqi">#REF!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[143]Datos!$D$7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SIT" localSheetId="2" hidden="1">{#N/A,#N/A,FALSE,"CIBHA05A";#N/A,#N/A,FALSE,"CIBHA05B"}</definedName>
    <definedName name="HSIT" hidden="1">{#N/A,#N/A,FALSE,"CIBHA05A";#N/A,#N/A,FALSE,"CIBHA05B"}</definedName>
    <definedName name="ht">#REF!</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2" hidden="1">{"'Sheet2'!$A$3:$B$17"}</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PathFileMac" hidden="1">"Macintosh HD:HomePageStuff:New_Home_Page:datafile:ctryprem.html"</definedName>
    <definedName name="HTML_Title" hidden="1">"PLAN PERDIDAS 2001 ultimo"</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 hidden="1">{"via1",#N/A,TRUE,"general";"via2",#N/A,TRUE,"general";"via3",#N/A,TRUE,"general"}</definedName>
    <definedName name="hu" localSheetId="2" hidden="1">{"coverall",#N/A,FALSE,"Definitions";"cover1",#N/A,FALSE,"Definitions";"cover2",#N/A,FALSE,"Definitions";"cover3",#N/A,FALSE,"Definitions";"cover4",#N/A,FALSE,"Definitions";"cover5",#N/A,FALSE,"Definitions";"blank",#N/A,FALSE,"Definitions"}</definedName>
    <definedName name="HU">#REF!</definedName>
    <definedName name="HUAEMP" localSheetId="2">#REF!</definedName>
    <definedName name="HUAEMP">#REF!</definedName>
    <definedName name="HUAGRAVA" localSheetId="2">#REF!</definedName>
    <definedName name="HUAGRAVA">#REF!</definedName>
    <definedName name="HUAIMP" localSheetId="2">#REF!</definedName>
    <definedName name="HUAIMP">#REF!</definedName>
    <definedName name="HUAL">#REF!</definedName>
    <definedName name="HUAP">#REF!</definedName>
    <definedName name="HUBORD">#REF!</definedName>
    <definedName name="HUCARC">#REF!</definedName>
    <definedName name="HUCUN">#REF!</definedName>
    <definedName name="HUDES">#REF!</definedName>
    <definedName name="HUIMP">#REF!</definedName>
    <definedName name="HURELLENO">#REF!</definedName>
    <definedName name="HURELLENO3">#REF!</definedName>
    <definedName name="hut">#REF!</definedName>
    <definedName name="hxdfk">#REF!</definedName>
    <definedName name="hybrid_max_001">#REF!</definedName>
    <definedName name="hybrid_min_001">#REF!</definedName>
    <definedName name="hybrid_norm_001">#REF!</definedName>
    <definedName name="HYCON">622985229</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 localSheetId="2">#REF!</definedName>
    <definedName name="HYT">#REF!</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_">[59]Recursos!$E$277</definedName>
    <definedName name="i0" localSheetId="2">#REF!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U">[204]INSUMOS!#REF!</definedName>
    <definedName name="ic">[143]Hoja1!$C$17</definedName>
    <definedName name="ICAPEX" localSheetId="2">'[3]MOD-DEV.XLS'!$F$115</definedName>
    <definedName name="ICAPEX">'[4]MOD-DEV.XLS'!$F$115</definedName>
    <definedName name="icbf">[143]Hoja1!$C$15</definedName>
    <definedName name="Icct" localSheetId="2">#REF!</definedName>
    <definedName name="Icct">#REF!</definedName>
    <definedName name="ICP" localSheetId="2">[23]Tablas!#REF!</definedName>
    <definedName name="ICP">[23]Tablas!#REF!</definedName>
    <definedName name="ICP1_1" localSheetId="2">[23]Tablas!#REF!</definedName>
    <definedName name="ICP1_1">[23]Tablas!#REF!</definedName>
    <definedName name="ICP1_1_1">[23]Tablas!#REF!</definedName>
    <definedName name="ICP1_1_2">[23]Tablas!#REF!</definedName>
    <definedName name="ICP1_1_3">[23]Tablas!#REF!</definedName>
    <definedName name="ICP1_1_4">[23]Tablas!#REF!</definedName>
    <definedName name="ICP1_2">[23]Tablas!#REF!</definedName>
    <definedName name="ICP1_3">[23]Tablas!#REF!</definedName>
    <definedName name="ICP1_4">[23]Tablas!#REF!</definedName>
    <definedName name="ID">[9]!ERR</definedName>
    <definedName name="IE">'[84]Reajustes estimados'!$C$13</definedName>
    <definedName name="IF" localSheetId="2">'[136]A. P. U.'!#REF!</definedName>
    <definedName name="IF" localSheetId="0">'[205]A. P. U.'!#REF!</definedName>
    <definedName name="IF">'[136]A. P. U.'!#REF!</definedName>
    <definedName name="IFCC4BIG">518389760</definedName>
    <definedName name="IFCCCU">1047396367</definedName>
    <definedName name="IFCCDU">-1367212015</definedName>
    <definedName name="IFCHCU">-2056388596</definedName>
    <definedName name="IFCHDS">-2106064888</definedName>
    <definedName name="IFCHVU">203423749</definedName>
    <definedName name="IFCINDEX">-719585278</definedName>
    <definedName name="IFCNIC">-390594549</definedName>
    <definedName name="IFCPLF2">-1869283321</definedName>
    <definedName name="IFCSHC">615055369</definedName>
    <definedName name="IFCTCU">1500446734</definedName>
    <definedName name="IFCTIP">1402601478</definedName>
    <definedName name="IFCWAX">1754398730</definedName>
    <definedName name="IFOPEX" localSheetId="2">'[3]MOD-DEV.XLS'!$J$128</definedName>
    <definedName name="IFOPEX">'[4]MOD-DEV.XLS'!$J$128</definedName>
    <definedName name="Ig" localSheetId="2">#REF!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#N/A</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ITAX" localSheetId="2">'[3]MOD-DEV.XLS'!$J$123</definedName>
    <definedName name="IITAX">'[4]MOD-DEV.XLS'!$J$123</definedName>
    <definedName name="ik">#REF!</definedName>
    <definedName name="ikj">#REF!</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'[206]1'!$N$41</definedName>
    <definedName name="IMO">'[84]Reajustes estimados'!$C$16</definedName>
    <definedName name="IMP">[63]otros!$C$3</definedName>
    <definedName name="IMP_Codes" localSheetId="2">[109]PAGE_20!#REF!</definedName>
    <definedName name="IMP_Codes">[110]PAGE_20!#REF!</definedName>
    <definedName name="IMP_Database" localSheetId="2">[109]PAGE_20!#REF!</definedName>
    <definedName name="IMP_Database">[110]PAGE_20!#REF!</definedName>
    <definedName name="IMP_DBTitle" localSheetId="2">[109]PAGE_20!#REF!</definedName>
    <definedName name="IMP_DBTitle">[110]PAGE_20!#REF!</definedName>
    <definedName name="IMP_Factors" localSheetId="2">[109]PAGE_20!#REF!</definedName>
    <definedName name="IMP_Factors">[110]PAGE_20!#REF!</definedName>
    <definedName name="IMP_PBase" localSheetId="2">[109]PAGE_20!#REF!</definedName>
    <definedName name="IMP_PBase">[110]PAGE_20!#REF!</definedName>
    <definedName name="impacto" localSheetId="2">'[73]Indicadores de Impacto'!$B$2:$B$1479</definedName>
    <definedName name="impacto">'[74]Indicadores de Impacto'!$B$2:$B$1479</definedName>
    <definedName name="Impermeabilizantes" localSheetId="2">#REF!</definedName>
    <definedName name="Impermeabilizantes">#REF!</definedName>
    <definedName name="IMPRE">#REF!</definedName>
    <definedName name="IMPRESSION" localSheetId="2">#REF!</definedName>
    <definedName name="IMPRESSION">#REF!</definedName>
    <definedName name="imprevistos" localSheetId="2">#REF!</definedName>
    <definedName name="IMPREVISTOS">'[82]Formulario N° 4'!$F$130</definedName>
    <definedName name="Imprimación_con_asfalto_liquido" localSheetId="2">#REF!</definedName>
    <definedName name="Imprimación_con_asfalto_liquido">#REF!</definedName>
    <definedName name="imprimir" localSheetId="2">#REF!</definedName>
    <definedName name="imprimir">#REF!</definedName>
    <definedName name="Imprimir_área_IM" localSheetId="2">#REF!</definedName>
    <definedName name="Imprimir_área_IM">#REF!</definedName>
    <definedName name="Imprimir_títulos_IM">#REF!</definedName>
    <definedName name="IMPTOS">#REF!</definedName>
    <definedName name="IMPTOS1">#REF!</definedName>
    <definedName name="INC">#REF!</definedName>
    <definedName name="Incomepb" hidden="1">#REF!</definedName>
    <definedName name="INCR._PRODC.">#REF!</definedName>
    <definedName name="Incremento">#REF!</definedName>
    <definedName name="IND">#REF!</definedName>
    <definedName name="INDEX">703791105</definedName>
    <definedName name="INDI">#N/A</definedName>
    <definedName name="INDI1" localSheetId="2">#REF!</definedName>
    <definedName name="INDI1">#REF!</definedName>
    <definedName name="indicador">'[174]PR-04'!$S$1:$S$2</definedName>
    <definedName name="INDICE" localSheetId="2">#REF!</definedName>
    <definedName name="INDICE">#REF!</definedName>
    <definedName name="INDPYG9698" localSheetId="2" hidden="1">{#N/A,#N/A,FALSE,"Costos Productos 6A";#N/A,#N/A,FALSE,"Costo Unitario Total H-94-12"}</definedName>
    <definedName name="INDPYG9698" hidden="1">{#N/A,#N/A,FALSE,"Costos Productos 6A";#N/A,#N/A,FALSE,"Costo Unitario Total H-94-12"}</definedName>
    <definedName name="inf" localSheetId="2">#REF!</definedName>
    <definedName name="inf" localSheetId="0">#REF!</definedName>
    <definedName name="inf">#REF!</definedName>
    <definedName name="inf_7">"$#REF!.$B$2:$V$60"</definedName>
    <definedName name="inf_8">"$#REF!.$B$2:$V$60"</definedName>
    <definedName name="INFG">#REF!</definedName>
    <definedName name="infiltra">[163]Hoja2!$C$5</definedName>
    <definedName name="infor" localSheetId="2">#REF!</definedName>
    <definedName name="infor">#REF!</definedName>
    <definedName name="INFORME">[207]TABLAS!$A$1:$A$65536</definedName>
    <definedName name="Informe_semanal" localSheetId="2">#REF!</definedName>
    <definedName name="Informe_semanal">#REF!</definedName>
    <definedName name="ING" localSheetId="2" hidden="1">{#N/A,#N/A,FALSE,"DITCAR";#N/A,#N/A,FALSE,"a1";#N/A,#N/A,FALSE,"a2";#N/A,#N/A,FALSE,"a3";#N/A,#N/A,FALSE,"a4";#N/A,#N/A,FALSE,"a4a";#N/A,#N/A,FALSE,"a4B";#N/A,#N/A,FALSE,"a4C";#N/A,#N/A,FALSE,"A5a ";#N/A,#N/A,FALSE,"A5b";#N/A,#N/A,FALSE,"A6A";#N/A,#N/A,FALSE,"A6B";#N/A,#N/A,FALSE,"A6C";#N/A,#N/A,FALSE,"04PG12NB"}</definedName>
    <definedName name="Ing">#REF!</definedName>
    <definedName name="INGENIER" localSheetId="2" hidden="1">{#N/A,#N/A,FALSE,"DITCAR";#N/A,#N/A,FALSE,"a1";#N/A,#N/A,FALSE,"a2";#N/A,#N/A,FALSE,"a3";#N/A,#N/A,FALSE,"a4";#N/A,#N/A,FALSE,"a4a";#N/A,#N/A,FALSE,"a4B";#N/A,#N/A,FALSE,"a4C";#N/A,#N/A,FALSE,"A5a ";#N/A,#N/A,FALSE,"A5b";#N/A,#N/A,FALSE,"A6A";#N/A,#N/A,FALSE,"A6B";#N/A,#N/A,FALSE,"A6C";#N/A,#N/A,FALSE,"04PG12NB"}</definedName>
    <definedName name="INGENIER" hidden="1">{#N/A,#N/A,FALSE,"DITCAR";#N/A,#N/A,FALSE,"a1";#N/A,#N/A,FALSE,"a2";#N/A,#N/A,FALSE,"a3";#N/A,#N/A,FALSE,"a4";#N/A,#N/A,FALSE,"a4a";#N/A,#N/A,FALSE,"a4B";#N/A,#N/A,FALSE,"a4C";#N/A,#N/A,FALSE,"A5a ";#N/A,#N/A,FALSE,"A5b";#N/A,#N/A,FALSE,"A6A";#N/A,#N/A,FALSE,"A6B";#N/A,#N/A,FALSE,"A6C";#N/A,#N/A,FALSE,"04PG12NB"}</definedName>
    <definedName name="INGENIERIA1" localSheetId="2" hidden="1">#REF!</definedName>
    <definedName name="INGENIERIA1" hidden="1">#REF!</definedName>
    <definedName name="INGENIERIA11" localSheetId="2" hidden="1">#REF!</definedName>
    <definedName name="INGENIERIA11" hidden="1">#REF!</definedName>
    <definedName name="INGREHIS" localSheetId="2" hidden="1">{#N/A,#N/A,FALSE,"CIBHA05A";#N/A,#N/A,FALSE,"CIBHA05B"}</definedName>
    <definedName name="INGREHIS" hidden="1">{#N/A,#N/A,FALSE,"CIBHA05A";#N/A,#N/A,FALSE,"CIBHA05B"}</definedName>
    <definedName name="INI">#REF!</definedName>
    <definedName name="iniciales">'[75]Reservas de Petróleo'!$A$2,'[75]Reservas de Petróleo'!$A$1,'[75]Reservas de Petróleo'!$D$4,'[75]Reservas de Petróleo'!$D$1:$D$65536</definedName>
    <definedName name="Inicio">[100]BASES!$E$26</definedName>
    <definedName name="INICIODI">'[208]PDE OPTIMISTIC'!#REF!</definedName>
    <definedName name="INICIOIN">'[208]PDE OPTIMISTIC'!#REF!</definedName>
    <definedName name="INICIORESUMEN" localSheetId="2">#REF!</definedName>
    <definedName name="INICIORESUMEN">#REF!</definedName>
    <definedName name="INPU" localSheetId="2">#REF!</definedName>
    <definedName name="INPU">#REF!</definedName>
    <definedName name="INPUT" localSheetId="2">'[5]7422CW00'!#REF!</definedName>
    <definedName name="INPUT">'[5]7422CW00'!#REF!</definedName>
    <definedName name="INS" localSheetId="2">#REF!</definedName>
    <definedName name="INS">#REF!</definedName>
    <definedName name="Inst.Electricas" localSheetId="2">#REF!</definedName>
    <definedName name="Inst.Electricas">#REF!</definedName>
    <definedName name="Inst.Hidrosanitarias">#REF!</definedName>
    <definedName name="inst_provis">[91]PRESUPUESTO!$AD$882</definedName>
    <definedName name="inst_range_max_001" localSheetId="2">#REF!</definedName>
    <definedName name="inst_range_max_001">#REF!</definedName>
    <definedName name="inst_range_min_001" localSheetId="2">#REF!</definedName>
    <definedName name="inst_range_min_001">#REF!</definedName>
    <definedName name="inst_range_uflg_max_001" localSheetId="2">#REF!</definedName>
    <definedName name="inst_range_uflg_max_001">#REF!</definedName>
    <definedName name="inst_range_uflg_min_001">#REF!</definedName>
    <definedName name="inst_range_uom_max_001">#REF!</definedName>
    <definedName name="inst_range_uom_min_001">#REF!</definedName>
    <definedName name="INSTALENTE">[37]EQUIPO!$F$127</definedName>
    <definedName name="INSTALH">[37]EQUIPO!$F$251</definedName>
    <definedName name="INSTALSUPE">[37]EQUIPO!$F$169</definedName>
    <definedName name="instr_pd_flg_001" localSheetId="2">#REF!</definedName>
    <definedName name="instr_pd_flg_001">#REF!</definedName>
    <definedName name="INSU">[209]INSUMOS!$A$1:$E$65536</definedName>
    <definedName name="INSUMOS" localSheetId="2">'[181]INSUMOS-'!$B$7:$E$80</definedName>
    <definedName name="INSUMOS">'[182]INSUMOS-'!$B$8:$E$81</definedName>
    <definedName name="Insumos_auxiliares" localSheetId="2">[210]Insumos!#REF!</definedName>
    <definedName name="Insumos_auxiliares">[210]Insumos!#REF!</definedName>
    <definedName name="Insumos_basicos" localSheetId="2">#REF!</definedName>
    <definedName name="Insumos_basicos">#REF!</definedName>
    <definedName name="INSUMOSCALERAS3">'[211]INSUMOS-'!$B$11:$E$657</definedName>
    <definedName name="Int" localSheetId="2">#REF!</definedName>
    <definedName name="Int">#REF!</definedName>
    <definedName name="InTap">[41]Interc.tapones!$E$1:$E$65536</definedName>
    <definedName name="intensidad" localSheetId="2">[212]Listado!$AE$2:$AE$4</definedName>
    <definedName name="intensidad">[213]Listado!$AE$2:$AE$4</definedName>
    <definedName name="INTER">[188]Hoja3!$F$7:$F$9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preter" localSheetId="2">'[144]Probability Worksheets'!$C$3</definedName>
    <definedName name="Interpreter">'[145]Probability Worksheets'!$C$3</definedName>
    <definedName name="Interventor">[107]CONTRATO!$E$12</definedName>
    <definedName name="INTERVENTORIA" localSheetId="2">[181]INTERV.!$AY$42</definedName>
    <definedName name="INTERVENTORIA">[182]INTERV.!$AY$42</definedName>
    <definedName name="IntVal">'[41]Interc.válv.'!$E$1:$E$65536</definedName>
    <definedName name="INV">#REF!</definedName>
    <definedName name="INV_11">'[214]PR 1'!$A$2:$N$655</definedName>
    <definedName name="INV_Payments">[135]!INV_Payments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AT" localSheetId="2">'[3]MOD-DEV.XLS'!$J$126</definedName>
    <definedName name="IOAT">'[4]MOD-DEV.XLS'!$J$126</definedName>
    <definedName name="IOH" localSheetId="2">'[3]MOD-DEV.XLS'!$J$130</definedName>
    <definedName name="IOH">'[4]MOD-DEV.XLS'!$J$130</definedName>
    <definedName name="IOPEX" localSheetId="2">'[3]MOD-DEV.XLS'!$F$114</definedName>
    <definedName name="IOPEX">'[4]MOD-DEV.XLS'!$F$114</definedName>
    <definedName name="IOPIOU" localSheetId="2" hidden="1">{#N/A,#N/A,FALSE,"Costos Productos 6A";#N/A,#N/A,FALSE,"Costo Unitario Total H-94-12"}</definedName>
    <definedName name="IOPIOU" hidden="1">{#N/A,#N/A,FALSE,"Costos Productos 6A";#N/A,#N/A,FALSE,"Costo Unitario Total H-94-12"}</definedName>
    <definedName name="IOU">#REF!</definedName>
    <definedName name="IOUHH">[9]!ERR</definedName>
    <definedName name="IP" localSheetId="2">#REF!</definedName>
    <definedName name="IP">#REF!</definedName>
    <definedName name="IPC_2">'[84]Reajustes estimados'!$C$6</definedName>
    <definedName name="IPC_3">'[84]Reajustes estimados'!$D$6</definedName>
    <definedName name="IPC_4">'[84]Reajustes estimados'!$E$6</definedName>
    <definedName name="IPR" localSheetId="2">'[3]MOD-DEV.XLS'!$M$32</definedName>
    <definedName name="IPR">'[4]MOD-DEV.XLS'!$M$32</definedName>
    <definedName name="IPROD" localSheetId="2">'[3]MOD-DEV.XLS'!$F$113</definedName>
    <definedName name="IPROD">'[4]MOD-DEV.XLS'!$F$113</definedName>
    <definedName name="IPSV" localSheetId="2">'[3]MOD-DEV.XLS'!$F$112</definedName>
    <definedName name="IPSV">'[4]MOD-DEV.XLS'!$F$112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AFracc" localSheetId="2">[76]!IrAFracc</definedName>
    <definedName name="IrAFracc">[77]!IrAFracc</definedName>
    <definedName name="IrAHydeal" localSheetId="2">[76]!IrAHydeal</definedName>
    <definedName name="IrAHydeal">[77]!IrAHydeal</definedName>
    <definedName name="IrAHydrar" localSheetId="2">[76]!IrAHydrar</definedName>
    <definedName name="IrAHydrar">[77]!IrAHydrar</definedName>
    <definedName name="iramen" localSheetId="2">[76]!'[Mod Balances].IrAlMenu'</definedName>
    <definedName name="iramen">[77]!'[Mod Balances].IrAlMenu'</definedName>
    <definedName name="IrAPlatf" localSheetId="2">[76]!IrAPlatf</definedName>
    <definedName name="IrAPlatf">[77]!IrAPlatf</definedName>
    <definedName name="IrAPref" localSheetId="2">[76]!IrAPref</definedName>
    <definedName name="IrAPref">[77]!IrAPref</definedName>
    <definedName name="IrASulf" localSheetId="2">[76]!IrASulf</definedName>
    <definedName name="IrASulf">[77]!IrASulf</definedName>
    <definedName name="IrAunif" localSheetId="2">[76]!IrAunif</definedName>
    <definedName name="IrAunif">[77]!IrAunif</definedName>
    <definedName name="irng" localSheetId="2" hidden="1">#REF!</definedName>
    <definedName name="irng" hidden="1">#REF!</definedName>
    <definedName name="IrPlanta" localSheetId="2">[76]!IrPlanta</definedName>
    <definedName name="IrPlanta">[77]!IrPlanta</definedName>
    <definedName name="IrResumen" localSheetId="2">[76]!IrResumen</definedName>
    <definedName name="IrResumen">[77]!IrResumen</definedName>
    <definedName name="irrigador">#REF!</definedName>
    <definedName name="IsColHidden" hidden="1">FALSE</definedName>
    <definedName name="IsLTMColHidden" hidden="1">FALSE</definedName>
    <definedName name="Iss">'[107]LIQUIDA-NOMINA'!$AT$4</definedName>
    <definedName name="issafp">[143]Hoja1!$C$19</definedName>
    <definedName name="isscs">[143]Hoja1!$C$21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[143]Hoja1!$C$20</definedName>
    <definedName name="ISURT" localSheetId="2">'[3]MOD-DEV.XLS'!$J$124</definedName>
    <definedName name="ISURT">'[4]MOD-DEV.XLS'!$J$124</definedName>
    <definedName name="IT">'[84]Reajustes estimados'!$C$15</definedName>
    <definedName name="it." localSheetId="2">#REF!</definedName>
    <definedName name="it.">#REF!</definedName>
    <definedName name="Item" localSheetId="0">#REF!</definedName>
    <definedName name="ITEM">[200]BASE!$C$4:$H$255</definedName>
    <definedName name="ITEM1" localSheetId="2">#REF!</definedName>
    <definedName name="ITEM1">#REF!</definedName>
    <definedName name="ITEM1_133">#REF!</definedName>
    <definedName name="ITEM1_149">#REF!</definedName>
    <definedName name="ITEM1_186">#REF!</definedName>
    <definedName name="ITEM1_187">#REF!</definedName>
    <definedName name="ITEM100" localSheetId="2">[130]ITEMS!#REF!</definedName>
    <definedName name="ITEM100">[130]ITEMS!#REF!</definedName>
    <definedName name="ITEM101" localSheetId="2">[130]ITEMS!#REF!</definedName>
    <definedName name="ITEM101">[130]ITEMS!#REF!</definedName>
    <definedName name="ITEM102" localSheetId="2">[130]ITEMS!#REF!</definedName>
    <definedName name="ITEM102">[130]ITEMS!#REF!</definedName>
    <definedName name="ITEM103" localSheetId="2">[130]ITEMS!#REF!</definedName>
    <definedName name="ITEM103">[130]ITEMS!#REF!</definedName>
    <definedName name="ITEM104">[130]ITEMS!#REF!</definedName>
    <definedName name="ITEM105">[130]ITEMS!#REF!</definedName>
    <definedName name="ITEM106">[130]ITEMS!#REF!</definedName>
    <definedName name="ITEM107">[130]ITEMS!#REF!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49">[130]ITEMS!#REF!</definedName>
    <definedName name="ITEM50">[130]ITEMS!#REF!</definedName>
    <definedName name="ITEM51">[130]ITEMS!#REF!</definedName>
    <definedName name="ITEM52">[130]ITEMS!#REF!</definedName>
    <definedName name="ITEM53">[130]ITEMS!#REF!</definedName>
    <definedName name="ITEM54">[130]ITEMS!#REF!</definedName>
    <definedName name="ITEM55">[130]ITEMS!#REF!</definedName>
    <definedName name="ITEM56">[130]ITEMS!#REF!</definedName>
    <definedName name="ITEM57">[130]ITEMS!#REF!</definedName>
    <definedName name="ITEM58">[130]ITEMS!#REF!</definedName>
    <definedName name="ITEM59">[130]ITEMS!#REF!</definedName>
    <definedName name="ITEM60">[130]ITEMS!#REF!</definedName>
    <definedName name="item600.1" localSheetId="2">#REF!</definedName>
    <definedName name="item600.1">#REF!</definedName>
    <definedName name="ITEM61">[130]ITEMS!#REF!</definedName>
    <definedName name="item610.1" localSheetId="2">#REF!</definedName>
    <definedName name="item610.1">#REF!</definedName>
    <definedName name="item610.2" localSheetId="2">#REF!</definedName>
    <definedName name="item610.2">#REF!</definedName>
    <definedName name="ITEM62" localSheetId="2">[130]ITEMS!#REF!</definedName>
    <definedName name="ITEM62">[130]ITEMS!#REF!</definedName>
    <definedName name="ITEM63" localSheetId="2">[130]ITEMS!#REF!</definedName>
    <definedName name="ITEM63">[130]ITEMS!#REF!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 localSheetId="2">[130]ITEMS!#REF!</definedName>
    <definedName name="ITEM64">[130]ITEMS!#REF!</definedName>
    <definedName name="item640.3" localSheetId="2">#REF!</definedName>
    <definedName name="item640.3">#REF!</definedName>
    <definedName name="ITEM65" localSheetId="2">[130]ITEMS!#REF!</definedName>
    <definedName name="ITEM65">[130]ITEMS!#REF!</definedName>
    <definedName name="ITEM66" localSheetId="2">[130]ITEMS!#REF!</definedName>
    <definedName name="ITEM66">[130]ITEMS!#REF!</definedName>
    <definedName name="item661" localSheetId="2">#REF!</definedName>
    <definedName name="item661">#REF!</definedName>
    <definedName name="ITEM67" localSheetId="2">[130]ITEMS!#REF!</definedName>
    <definedName name="ITEM67">[130]ITEMS!#REF!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 localSheetId="2">[130]ITEMS!#REF!</definedName>
    <definedName name="ITEM68">[130]ITEMS!#REF!</definedName>
    <definedName name="item681" localSheetId="2">#REF!</definedName>
    <definedName name="item681">#REF!</definedName>
    <definedName name="ITEM69" localSheetId="2">[130]ITEMS!#REF!</definedName>
    <definedName name="ITEM69">[130]ITEMS!#REF!</definedName>
    <definedName name="ITEM70" localSheetId="2">[130]ITEMS!#REF!</definedName>
    <definedName name="ITEM70">[130]ITEMS!#REF!</definedName>
    <definedName name="item700.1" localSheetId="2">#REF!</definedName>
    <definedName name="item700.1">#REF!</definedName>
    <definedName name="ITEM71" localSheetId="2">[130]ITEMS!#REF!</definedName>
    <definedName name="ITEM71">[130]ITEMS!#REF!</definedName>
    <definedName name="item710.1" localSheetId="2">#REF!</definedName>
    <definedName name="item710.1">#REF!</definedName>
    <definedName name="item710.2" localSheetId="2">#REF!</definedName>
    <definedName name="item710.2">#REF!</definedName>
    <definedName name="ITEM72" localSheetId="2">[130]ITEMS!#REF!</definedName>
    <definedName name="ITEM72">[130]ITEMS!#REF!</definedName>
    <definedName name="ITEM73" localSheetId="2">[130]ITEMS!#REF!</definedName>
    <definedName name="ITEM73">[130]ITEMS!#REF!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 localSheetId="2">[130]ITEMS!#REF!</definedName>
    <definedName name="ITEM74">[130]ITEMS!#REF!</definedName>
    <definedName name="ITEM75" localSheetId="2">[130]ITEMS!#REF!</definedName>
    <definedName name="ITEM75">[130]ITEMS!#REF!</definedName>
    <definedName name="ITEM76" localSheetId="2">[130]ITEMS!#REF!</definedName>
    <definedName name="ITEM76">[130]ITEMS!#REF!</definedName>
    <definedName name="ITEM77" localSheetId="2">[130]ITEMS!#REF!</definedName>
    <definedName name="ITEM77">[130]ITEMS!#REF!</definedName>
    <definedName name="ITEM78">[130]ITEMS!#REF!</definedName>
    <definedName name="ITEM79">[130]ITEMS!#REF!</definedName>
    <definedName name="ITEM80">[130]ITEMS!#REF!</definedName>
    <definedName name="ITEM81">[130]ITEMS!#REF!</definedName>
    <definedName name="ITEM82">[130]ITEMS!#REF!</definedName>
    <definedName name="ITEM83">[130]ITEMS!#REF!</definedName>
    <definedName name="ITEM84">[130]ITEMS!#REF!</definedName>
    <definedName name="ITEM85">[130]ITEMS!#REF!</definedName>
    <definedName name="ITEM86">[130]ITEMS!#REF!</definedName>
    <definedName name="ITEM87">[130]ITEMS!#REF!</definedName>
    <definedName name="ITEM88">[130]ITEMS!#REF!</definedName>
    <definedName name="ITEM89">[130]ITEMS!#REF!</definedName>
    <definedName name="ITEM90">[130]ITEMS!#REF!</definedName>
    <definedName name="item900.2" localSheetId="2">#REF!</definedName>
    <definedName name="item900.2">#REF!</definedName>
    <definedName name="ITEM91">[130]ITEMS!#REF!</definedName>
    <definedName name="ITEM92">[130]ITEMS!#REF!</definedName>
    <definedName name="ITEM93">[130]ITEMS!#REF!</definedName>
    <definedName name="ITEM94">[130]ITEMS!#REF!</definedName>
    <definedName name="ITEM95">[130]ITEMS!#REF!</definedName>
    <definedName name="ITEM96">[130]ITEMS!#REF!</definedName>
    <definedName name="ITEM97">[130]ITEMS!#REF!</definedName>
    <definedName name="ITEM98">[130]ITEMS!#REF!</definedName>
    <definedName name="ITEM99">[130]ITEMS!#REF!</definedName>
    <definedName name="ItemCodos" localSheetId="2">#REF!</definedName>
    <definedName name="ItemCodos">#REF!</definedName>
    <definedName name="items" localSheetId="2">#REF!</definedName>
    <definedName name="ITEMS">[215]INDICE!$A$3:$F$400</definedName>
    <definedName name="Ítems">#REF!</definedName>
    <definedName name="Iterar" localSheetId="2">#REF!</definedName>
    <definedName name="Iterar">#REF!</definedName>
    <definedName name="ITRANSP" localSheetId="2">'[3]MOD-DEV.XLS'!$J$131</definedName>
    <definedName name="ITRANSP">'[4]MOD-DEV.XLS'!$J$131</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OPEX" localSheetId="2">'[3]MOD-DEV.XLS'!$J$129</definedName>
    <definedName name="IVOPEX">'[4]MOD-DEV.XLS'!$J$129</definedName>
    <definedName name="iwjer">#REF!</definedName>
    <definedName name="IWTAX" localSheetId="2">'[3]MOD-DEV.XLS'!$J$125</definedName>
    <definedName name="IWTAX">'[4]MOD-DEV.XLS'!$J$125</definedName>
    <definedName name="iyuiuyi" localSheetId="2" hidden="1">{"via1",#N/A,TRUE,"general";"via2",#N/A,TRUE,"general";"via3",#N/A,TRUE,"general"}</definedName>
    <definedName name="iyuiuyi" hidden="1">{"via1",#N/A,TRUE,"general";"via2",#N/A,TRUE,"general";"via3",#N/A,TRUE,"general"}</definedName>
    <definedName name="IZQ">#N/A</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aime" localSheetId="2" hidden="1">{#N/A,#N/A,FALSE,"Costos Productos 6A";#N/A,#N/A,FALSE,"Costo Unitario Total H-94-12"}</definedName>
    <definedName name="Jaime" hidden="1">{#N/A,#N/A,FALSE,"Costos Productos 6A";#N/A,#N/A,FALSE,"Costo Unitario Total H-94-12"}</definedName>
    <definedName name="jairo" localSheetId="2" hidden="1">#REF!</definedName>
    <definedName name="jairo" hidden="1">#REF!</definedName>
    <definedName name="jairo2" localSheetId="2" hidden="1">#REF!</definedName>
    <definedName name="jairo2" hidden="1">#REF!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 localSheetId="2">#REF!</definedName>
    <definedName name="jfh">#REF!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hj">#REF!</definedName>
    <definedName name="JHJHGGR">#REF!</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UYG">#REF!</definedName>
    <definedName name="jikj"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[9]!ERR</definedName>
    <definedName name="jjfq" localSheetId="2"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[216]General!#REF!</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KLLL">#REF!</definedName>
    <definedName name="jkl">#REF!</definedName>
    <definedName name="jklj" hidden="1">#REF!</definedName>
    <definedName name="jn">#REF!</definedName>
    <definedName name="jñ">#REF!</definedName>
    <definedName name="jo">#REF!</definedName>
    <definedName name="JOHN" localSheetId="2" hidden="1">{#N/A,#N/A,FALSE,"PERSONAL"}</definedName>
    <definedName name="JOHN" hidden="1">{#N/A,#N/A,FALSE,"PERSONAL"}</definedName>
    <definedName name="JOHNNY">[9]!ERR</definedName>
    <definedName name="JORNAL" localSheetId="2">#REF!</definedName>
    <definedName name="JORNAL">#REF!</definedName>
    <definedName name="JRYJ" localSheetId="2" hidden="1">{"via1",#N/A,TRUE,"general";"via2",#N/A,TRUE,"general";"via3",#N/A,TRUE,"general"}</definedName>
    <definedName name="JRYJ" hidden="1">{"via1",#N/A,TRUE,"general";"via2",#N/A,TRUE,"general";"via3",#N/A,TRUE,"general"}</definedName>
    <definedName name="jt">#REF!</definedName>
    <definedName name="JTD">#REF!</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an" localSheetId="2" hidden="1">{"cprgas",#N/A,FALSE,"CPR_E";"cprwat",#N/A,FALSE,"CPR_E";"oilcpr",#N/A,FALSE,"CPR_E";"norwat",#N/A,FALSE,"CPR_E";"norgas",#N/A,FALSE,"CPR_E";"noroil",#N/A,FALSE,"CPR_E";"surwat",#N/A,FALSE,"CPR_E";"surgas",#N/A,FALSE,"CPR_E";"suroil",#N/A,FALSE,"CPR_E";"puriwat",#N/A,FALSE,"CPR_E";"purigas",#N/A,FALSE,"CPR_E";"purioil",#N/A,FALSE,"CPR_E"}</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#REF!</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localSheetId="2">#REF!,#REF!,#REF!,#REF!,#REF!,#REF!,#REF!</definedName>
    <definedName name="k">#REF!,#REF!,#REF!,#REF!,#REF!,#REF!,#REF!</definedName>
    <definedName name="K0F1" localSheetId="2">#REF!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A">#REF!</definedName>
    <definedName name="kdmfm" hidden="1">#REF!</definedName>
    <definedName name="kf">#REF!</definedName>
    <definedName name="kgcemento" localSheetId="2">[88]Presupuesto!$J$3</definedName>
    <definedName name="kgcemento">[89]Presupuesto!$J$3</definedName>
    <definedName name="kh" localSheetId="2">#REF!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ITAIS">[37]Hoja3!$F$1521</definedName>
    <definedName name="kj" localSheetId="2">#REF!</definedName>
    <definedName name="kj">#REF!</definedName>
    <definedName name="KJH" localSheetId="2">#REF!</definedName>
    <definedName name="KJH">#REF!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[217]General!#REF!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[9]!ERR</definedName>
    <definedName name="kljh" localSheetId="2" hidden="1">{#N/A,#N/A,FALSE,"PERSONAL"}</definedName>
    <definedName name="kljh" hidden="1">{#N/A,#N/A,FALSE,"PERSONAL"}</definedName>
    <definedName name="klklk" localSheetId="2">#REF!</definedName>
    <definedName name="klklk">#REF!</definedName>
    <definedName name="km" localSheetId="2">#REF!</definedName>
    <definedName name="km">#REF!</definedName>
    <definedName name="KmASFALTITA" localSheetId="2">[70]LE!#REF!</definedName>
    <definedName name="KmASFALTITA">[70]LE!#REF!</definedName>
    <definedName name="KMATERIAL">[70]LE!$D$37</definedName>
    <definedName name="KMPETREOS" localSheetId="2">[121]LEquipos!$E$38</definedName>
    <definedName name="KMPETREOS">[122]LEquipos!$E$38</definedName>
    <definedName name="kñy" localSheetId="2">#REF!</definedName>
    <definedName name="kñy">#REF!</definedName>
    <definedName name="ko" localSheetId="2">#REF!</definedName>
    <definedName name="ko">[218]items!$C$4:$J$247</definedName>
    <definedName name="krtrk" localSheetId="2" hidden="1">{"via1",#N/A,TRUE,"general";"via2",#N/A,TRUE,"general";"via3",#N/A,TRUE,"general"}</definedName>
    <definedName name="krtrk" hidden="1">{"via1",#N/A,TRUE,"general";"via2",#N/A,TRUE,"general";"via3",#N/A,TRUE,"general"}</definedName>
    <definedName name="ks">#REF!</definedName>
    <definedName name="KSO">#REF!</definedName>
    <definedName name="ksogtk">#REF!</definedName>
    <definedName name="kuh">#REF!</definedName>
    <definedName name="kuy">#REF!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#REF!</definedName>
    <definedName name="L_L" localSheetId="2">IF('FM1'!Values_Entered,Header_Row+'FM1'!Number_of_Payments,Header_Row)</definedName>
    <definedName name="L_L">#N/A</definedName>
    <definedName name="la" localSheetId="2">#REF!</definedName>
    <definedName name="la">#REF!</definedName>
    <definedName name="LAD">[18]CONS!$E$30</definedName>
    <definedName name="LADOFILTROPH">[70]DATOS!$D$28</definedName>
    <definedName name="LADOFILTRORIGIDO" localSheetId="2">[70]DATOS!#REF!</definedName>
    <definedName name="LADOFILTRORIGIDO">[70]DATOS!#REF!</definedName>
    <definedName name="LADOFILTRORIGIDOURBANO" localSheetId="2">[70]DATOS!#REF!</definedName>
    <definedName name="LADOFILTRORIGIDOURBANO">[70]DATOS!#REF!</definedName>
    <definedName name="LADOSFILTROASFALTITA" localSheetId="2">[70]DATOS!#REF!</definedName>
    <definedName name="LADOSFILTROASFALTITA">[70]DATOS!#REF!</definedName>
    <definedName name="Ladrillos" localSheetId="2">#REF!</definedName>
    <definedName name="Ladrillos">#REF!</definedName>
    <definedName name="LAF" localSheetId="2">#REF!</definedName>
    <definedName name="LAF">#REF!</definedName>
    <definedName name="lame" localSheetId="2" hidden="1">#REF!</definedName>
    <definedName name="lame" hidden="1">#REF!</definedName>
    <definedName name="LANODO">#REF!</definedName>
    <definedName name="LANODOFT">#REF!</definedName>
    <definedName name="lanos">#REF!</definedName>
    <definedName name="Last_Row">#N/A</definedName>
    <definedName name="lb">#REF!</definedName>
    <definedName name="LCUNETAFLEXIBLE">[71]DATOS!#REF!</definedName>
    <definedName name="LCUNETARIGIDO">[70]DATOS!#REF!</definedName>
    <definedName name="LCUNETASFALTITA">[70]DATOS!#REF!</definedName>
    <definedName name="ld" localSheetId="2">#REF!</definedName>
    <definedName name="ld">#REF!</definedName>
    <definedName name="LE" localSheetId="2">[121]LEquipos!$B$10:$E$35</definedName>
    <definedName name="LE">'[219]Listado de equipos'!$A$8:$A$39</definedName>
    <definedName name="Left_Header" hidden="1">#REF!</definedName>
    <definedName name="LEJ" localSheetId="2" hidden="1">#REF!</definedName>
    <definedName name="LEJ" hidden="1">#REF!</definedName>
    <definedName name="LENCY" localSheetId="2">#REF!</definedName>
    <definedName name="LENCY">#REF!</definedName>
    <definedName name="lf" localSheetId="2">#REF!</definedName>
    <definedName name="lf">#REF!</definedName>
    <definedName name="LFILTROASFALTITA" localSheetId="2">[70]DATOS!#REF!</definedName>
    <definedName name="LFILTROASFALTITA">[70]DATOS!#REF!</definedName>
    <definedName name="LFILTROPH">[70]DATOS!$F$28</definedName>
    <definedName name="LFILTRORIGIDO" localSheetId="2">[70]DATOS!#REF!</definedName>
    <definedName name="LFILTRORIGIDO">[70]DATOS!#REF!</definedName>
    <definedName name="LFILTRORIGIDOURBANO" localSheetId="2">[70]DATOS!#REF!</definedName>
    <definedName name="LFILTRORIGIDOURBANO">[70]DATOS!#REF!</definedName>
    <definedName name="LGAVIONPH">[71]DATOS!#REF!</definedName>
    <definedName name="lglgasc" localSheetId="2">#REF!</definedName>
    <definedName name="lglgasc">#REF!</definedName>
    <definedName name="lglgastea" localSheetId="2">#REF!</definedName>
    <definedName name="lglgastea">#REF!</definedName>
    <definedName name="lgngasc" localSheetId="2">#REF!</definedName>
    <definedName name="lgngasc">#REF!</definedName>
    <definedName name="lgngastea">#REF!</definedName>
    <definedName name="lia">#REF!</definedName>
    <definedName name="LIBIA" localSheetId="2" hidden="1">{#N/A,#N/A,FALSE,"CIBHA05A";#N/A,#N/A,FALSE,"CIBHA05B"}</definedName>
    <definedName name="LIBIA" hidden="1">{#N/A,#N/A,FALSE,"CIBHA05A";#N/A,#N/A,FALSE,"CIBHA05B"}</definedName>
    <definedName name="Libro1_Hoja1_Lista">[220]LISTADO!#REF!</definedName>
    <definedName name="LIC">'[84]Prestaciones y AIU'!$A$2</definedName>
    <definedName name="License" localSheetId="2">'[144]Probability Worksheets'!$C$1</definedName>
    <definedName name="License">'[145]Probability Worksheets'!$C$1</definedName>
    <definedName name="LICITACION" localSheetId="2">#REF!</definedName>
    <definedName name="LICITACION" localSheetId="0">#REF!</definedName>
    <definedName name="LICITACION">#REF!</definedName>
    <definedName name="limcount" hidden="1">1</definedName>
    <definedName name="LIMP">[37]TUBERIA!$F$86</definedName>
    <definedName name="LIMPIADO" localSheetId="2">[221]CALIDAD!$AE$8,[221]CALIDAD!$B$9:$B$21,[221]CALIDAD!$C$9:$C$21,[221]CALIDAD!$E$9:$E$21,[221]CALIDAD!$G$9:$H$21,[221]CALIDAD!$J$9:$K$21,[221]CALIDAD!$M$9:$M$21,[221]CALIDAD!$O$9:$O$21,[221]CALIDAD!$Q$9:$Q$21,[221]CALIDAD!$S$9:$S$22,[221]CALIDAD!$S$21,[221]CALIDAD!$S$21,[221]CALIDAD!$S$22,[221]CALIDAD!$S$21,[221]CALIDAD!$S$22,[221]CALIDAD!$S$22,[221]CALIDAD!$U$9:$U$21,[221]CALIDAD!$W$9:$W$21,[221]CALIDAD!$Y$9:$AN$21,[221]CALIDAD!$B$29:$C$44,[221]CALIDAD!$E$29:$E$44,[221]CALIDAD!$G$29:$H$44,[221]CALIDAD!$J$29:$K$44,[221]CALIDAD!$M$29</definedName>
    <definedName name="LIMPIADO">[222]CALIDAD!$AE$8,[222]CALIDAD!$B$9:$B$21,[222]CALIDAD!$C$9:$C$21,[222]CALIDAD!$E$9:$E$21,[222]CALIDAD!$G$9:$H$21,[222]CALIDAD!$J$9:$K$21,[222]CALIDAD!$M$9:$M$21,[222]CALIDAD!$O$9:$O$21,[222]CALIDAD!$Q$9:$Q$21,[222]CALIDAD!$S$9:$S$22,[222]CALIDAD!$S$21,[222]CALIDAD!$S$21,[222]CALIDAD!$S$22,[222]CALIDAD!$S$21,[222]CALIDAD!$S$22,[222]CALIDAD!$S$22,[222]CALIDAD!$U$9:$U$21,[222]CALIDAD!$W$9:$W$21,[222]CALIDAD!$Y$9:$AN$21,[222]CALIDAD!$B$29:$C$44,[222]CALIDAD!$E$29:$E$44,[222]CALIDAD!$G$29:$H$44,[222]CALIDAD!$J$29:$K$44,[222]CALIDAD!$M$29</definedName>
    <definedName name="LIMPIAR1" localSheetId="2">[221]CALIDAD!$M$29,[221]CALIDAD!$M$29:$N$44,[221]CALIDAD!$O$29:$P$44,[221]CALIDAD!$Q$29:$AP$29,[221]CALIDAD!$P$30:$AP$44,[221]CALIDAD!$AA$28:$AO$28,[221]CALIDAD!$AI$50:$AK$56,[221]CALIDAD!$B$52:$I$55</definedName>
    <definedName name="LIMPIAR1">[222]CALIDAD!$M$29,[222]CALIDAD!$M$29:$N$44,[222]CALIDAD!$O$29:$P$44,[222]CALIDAD!$Q$29:$AP$29,[222]CALIDAD!$P$30:$AP$44,[222]CALIDAD!$AA$28:$AO$28,[222]CALIDAD!$AI$50:$AK$56,[222]CALIDAD!$B$52:$I$55</definedName>
    <definedName name="LIN">#N/A</definedName>
    <definedName name="LINA">[223]General!$N$12:$N$1485</definedName>
    <definedName name="linc1">[48]Dimensiones!$B$15</definedName>
    <definedName name="linc2">[48]Dimensiones!$B$19</definedName>
    <definedName name="linc3">[48]Dimensiones!$B$23</definedName>
    <definedName name="linc4">[48]Dimensiones!$B$27</definedName>
    <definedName name="linc5">[48]Dimensiones!$B$31</definedName>
    <definedName name="line_cmpnt_id_001" localSheetId="2">#REF!</definedName>
    <definedName name="line_cmpnt_id_001">#REF!</definedName>
    <definedName name="line_i_d_001" localSheetId="2">#REF!</definedName>
    <definedName name="line_i_d_001">#REF!</definedName>
    <definedName name="line_id_001" localSheetId="2">#REF!</definedName>
    <definedName name="line_id_001">#REF!</definedName>
    <definedName name="line_num_001">#REF!</definedName>
    <definedName name="line_sched_001">#REF!</definedName>
    <definedName name="line_size_001">#REF!</definedName>
    <definedName name="line_uom_001">#REF!</definedName>
    <definedName name="LINEA">[224]CONT_ADI!#REF!</definedName>
    <definedName name="liquid_compres_calc_flg_001" localSheetId="2">#REF!</definedName>
    <definedName name="liquid_compres_calc_flg_001">#REF!</definedName>
    <definedName name="List_cuadrillas" localSheetId="2">#REF!</definedName>
    <definedName name="List_cuadrillas">#REF!</definedName>
    <definedName name="ListaCantidad" localSheetId="2">#REF!</definedName>
    <definedName name="ListaCantidad">#REF!</definedName>
    <definedName name="Listado">#REF!</definedName>
    <definedName name="Listado1">#REF!</definedName>
    <definedName name="LISTADO3" hidden="1">#REF!</definedName>
    <definedName name="ListaItem">#REF!</definedName>
    <definedName name="ListaUni">[225]TOTALES!$D$7:$D$654</definedName>
    <definedName name="listequi">#REF!</definedName>
    <definedName name="listmat">#REF!</definedName>
    <definedName name="liston">#REF!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#REF!</definedName>
    <definedName name="lkj" localSheetId="2" hidden="1">{"via1",#N/A,TRUE,"general";"via2",#N/A,TRUE,"general";"via3",#N/A,TRUE,"general"}</definedName>
    <definedName name="lkj" hidden="1">{"via1",#N/A,TRUE,"general";"via2",#N/A,TRUE,"general";"via3",#N/A,TRUE,"general"}</definedName>
    <definedName name="LKJHFSS">#REF!</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#REF!</definedName>
    <definedName name="llam">#REF!</definedName>
    <definedName name="llanos" localSheetId="2">#REF!</definedName>
    <definedName name="llanos">#REF!</definedName>
    <definedName name="LLANTAS">#REF!</definedName>
    <definedName name="LLC">#REF!</definedName>
    <definedName name="LLL">[226]tub!$C$1:$J$39</definedName>
    <definedName name="LLLL">[216]General!#REF!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 localSheetId="2">[121]LMateriales!$B$10:$E$37</definedName>
    <definedName name="LM">'[219]Listado de materiales'!$A$5:$A$57</definedName>
    <definedName name="LMEJORASFALTITA" localSheetId="2">[70]DATOS!#REF!</definedName>
    <definedName name="LMEJORASFALTITA">[70]DATOS!#REF!</definedName>
    <definedName name="LMEJORPH">[71]DATOS!$F$34</definedName>
    <definedName name="LMUROASFALTITA" localSheetId="2">[70]DATOS!#REF!</definedName>
    <definedName name="LMUROASFALTITA">[70]DATOS!#REF!</definedName>
    <definedName name="LMUROPH" localSheetId="2">[70]DATOS!#REF!</definedName>
    <definedName name="LMUROPH">[70]DATOS!#REF!</definedName>
    <definedName name="LMURORIGIDO" localSheetId="2">[70]DATOS!#REF!</definedName>
    <definedName name="LMURORIGIDO">[70]DATOS!#REF!</definedName>
    <definedName name="LMURORIGIDOURBANO">[70]DATOS!#REF!</definedName>
    <definedName name="LÑP" localSheetId="2">#REF!</definedName>
    <definedName name="LÑP">#REF!</definedName>
    <definedName name="lo">#REF!</definedName>
    <definedName name="load_watt_001" localSheetId="2">#REF!</definedName>
    <definedName name="load_watt_001">#REF!</definedName>
    <definedName name="Loan_Amount">#REF!</definedName>
    <definedName name="Loan_Start">#REF!</definedName>
    <definedName name="Loan_Years">#REF!</definedName>
    <definedName name="loc">[227]INDICE!#REF!</definedName>
    <definedName name="LOCA" localSheetId="0">#N/A</definedName>
    <definedName name="LOCA">[68]!absc</definedName>
    <definedName name="LOCA1" localSheetId="0">#N/A</definedName>
    <definedName name="LOCA1">[103]!absc</definedName>
    <definedName name="LOCA2">[228]!absc</definedName>
    <definedName name="LOCAL">'[37]1.1'!$F$46</definedName>
    <definedName name="LOCALIZACION">#REF!</definedName>
    <definedName name="LOCALIZACION_Y_REPLANTEO" localSheetId="2">#REF!</definedName>
    <definedName name="LOCALIZACION_Y_REPLANTEO">#REF!</definedName>
    <definedName name="LOCALIZACIÓN_Y_REPLANTEO._ESTRUCTURAS" localSheetId="0">#REF!</definedName>
    <definedName name="LOCALIZACIÓN_Y_REPLANTEO._ESTRUCTURAS">[229]INDICE!#REF!</definedName>
    <definedName name="LOGO">[9]!ERR</definedName>
    <definedName name="logo_001" localSheetId="2">#REF!</definedName>
    <definedName name="logo_001">#REF!</definedName>
    <definedName name="LOI" localSheetId="2">#REF!</definedName>
    <definedName name="LOI">#REF!</definedName>
    <definedName name="lojk"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K">#REF!</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AVERDE">'[70]LM '!#REF!</definedName>
    <definedName name="Longitud" localSheetId="2">#REF!</definedName>
    <definedName name="Longitud">#REF!</definedName>
    <definedName name="Longitud1">#REF!</definedName>
    <definedName name="Longitud2">#REF!</definedName>
    <definedName name="LongitudTubo">#N/A</definedName>
    <definedName name="LONGO" localSheetId="2" hidden="1">{#N/A,#N/A,TRUE,"Summary"}</definedName>
    <definedName name="LONGO" hidden="1">{#N/A,#N/A,TRUE,"Summary"}</definedName>
    <definedName name="LOPE">#REF!</definedName>
    <definedName name="lora" localSheetId="2">#REF!</definedName>
    <definedName name="lora">#REF!</definedName>
    <definedName name="lp">#REF!</definedName>
    <definedName name="LPAVASFALTITA" localSheetId="2">[70]DATOS!#REF!</definedName>
    <definedName name="LPAVASFALTITA">[70]DATOS!#REF!</definedName>
    <definedName name="LPAVPH">[70]DATOS!$F$21</definedName>
    <definedName name="LPAVRIGIDO" localSheetId="2">[70]DATOS!#REF!</definedName>
    <definedName name="LPAVRIGIDO">[70]DATOS!#REF!</definedName>
    <definedName name="LPAVRIGIDOURBANO" localSheetId="2">[70]DATOS!#REF!</definedName>
    <definedName name="LPAVRIGIDOURBANO">[70]DATOS!#REF!</definedName>
    <definedName name="LPH" localSheetId="2">#REF!</definedName>
    <definedName name="LPH">#REF!</definedName>
    <definedName name="lplpl" localSheetId="2" hidden="1">{"via1",#N/A,TRUE,"general";"via2",#N/A,TRUE,"general";"via3",#N/A,TRUE,"general"}</definedName>
    <definedName name="lplpl" hidden="1">{"via1",#N/A,TRUE,"general";"via2",#N/A,TRUE,"general";"via3",#N/A,TRUE,"general"}</definedName>
    <definedName name="lsttros">#REF!</definedName>
    <definedName name="lt" localSheetId="2">#REF!</definedName>
    <definedName name="lt">#REF!</definedName>
    <definedName name="Ltunel1" localSheetId="2">#REF!</definedName>
    <definedName name="Ltunel1">#REF!</definedName>
    <definedName name="Ltunel2" localSheetId="2">#REF!</definedName>
    <definedName name="Ltunel2">#REF!</definedName>
    <definedName name="Ltunel3">#REF!</definedName>
    <definedName name="Ltunel4">#REF!</definedName>
    <definedName name="Lub_2">'[84]Reajustes estimados'!$C$7</definedName>
    <definedName name="Lub_3">'[84]Reajustes estimados'!$D$7</definedName>
    <definedName name="Lub_4">'[84]Reajustes estimados'!$E$7</definedName>
    <definedName name="LUCY" localSheetId="2">OFFSET('FM1'!Full_Print,0,0,LOCA)</definedName>
    <definedName name="lucy" hidden="1">{"TAB1",#N/A,TRUE,"GENERAL";"TAB2",#N/A,TRUE,"GENERAL";"TAB3",#N/A,TRUE,"GENERAL";"TAB4",#N/A,TRUE,"GENERAL";"TAB5",#N/A,TRUE,"GENERAL"}</definedName>
    <definedName name="lun" localSheetId="2">'[102]Res-Accide-10'!#REF!</definedName>
    <definedName name="lun">'[102]Res-Accide-10'!#REF!</definedName>
    <definedName name="LUNA">[65]General!#REF!</definedName>
    <definedName name="lv" localSheetId="2">#REF!</definedName>
    <definedName name="lv">#REF!</definedName>
    <definedName name="LVIAMEJORIGIDO" localSheetId="2">[70]DATOS!#REF!</definedName>
    <definedName name="LVIAMEJORIGIDO">[70]DATOS!#REF!</definedName>
    <definedName name="LVIAMEJORIGIDOURBANO" localSheetId="2">[70]DATOS!#REF!</definedName>
    <definedName name="LVIAMEJORIGIDOURBANO">[70]DATOS!#REF!</definedName>
    <definedName name="ly" localSheetId="2">#REF!</definedName>
    <definedName name="ly">#REF!</definedName>
    <definedName name="m" localSheetId="2">#REF!</definedName>
    <definedName name="m">#REF!</definedName>
    <definedName name="M.O." localSheetId="2">'[181]$ M.O.'!$B$22:$G$45</definedName>
    <definedName name="M.O.">'[182]$ M.O.'!$B$22:$G$47</definedName>
    <definedName name="M2.18" localSheetId="2" hidden="1">#REF!</definedName>
    <definedName name="M2.18" hidden="1">#REF!</definedName>
    <definedName name="MA" localSheetId="2">'[102]Res-Accide-10'!#REF!</definedName>
    <definedName name="MA">'[102]Res-Accide-10'!#REF!</definedName>
    <definedName name="MACR" localSheetId="2">#REF!</definedName>
    <definedName name="MACR">#REF!</definedName>
    <definedName name="MACRDEL" localSheetId="2">'[5]7422CW00'!#REF!</definedName>
    <definedName name="MACRDEL">'[5]7422CW00'!#REF!</definedName>
    <definedName name="Macroactividad" localSheetId="2">#REF!</definedName>
    <definedName name="Macroactividad">#REF!</definedName>
    <definedName name="Maderas" localSheetId="2">#REF!</definedName>
    <definedName name="Maderas">#REF!</definedName>
    <definedName name="maestro">#REF!</definedName>
    <definedName name="mafdsf" localSheetId="2" hidden="1">{"via1",#N/A,TRUE,"general";"via2",#N/A,TRUE,"general";"via3",#N/A,TRUE,"general"}</definedName>
    <definedName name="mafdsf" hidden="1">{"via1",#N/A,TRUE,"general";"via2",#N/A,TRUE,"general";"via3",#N/A,TRUE,"general"}</definedName>
    <definedName name="MAL">'[230]Estado Resumen'!#REF!&lt;2.5</definedName>
    <definedName name="MALLA" localSheetId="2">#REF!</definedName>
    <definedName name="MALLA">#REF!</definedName>
    <definedName name="MALLAELECTR" localSheetId="2">'[70]LM '!#REF!</definedName>
    <definedName name="MALLAELECTR">'[70]LM '!#REF!</definedName>
    <definedName name="MALLAS" localSheetId="2">#REF!</definedName>
    <definedName name="MALLAS">#REF!</definedName>
    <definedName name="MALLLLLL" localSheetId="2">#REF!</definedName>
    <definedName name="MALLLLLL">#REF!</definedName>
    <definedName name="MALO">'[231]ESTADO VÍA-CRIT.TECNICO'!#REF!&lt;2.5</definedName>
    <definedName name="MALO4006" localSheetId="2">#REF!</definedName>
    <definedName name="MALO4006">#REF!</definedName>
    <definedName name="MALO4006A" localSheetId="2">#REF!</definedName>
    <definedName name="MALO4006A">#REF!</definedName>
    <definedName name="MALO40CN01" localSheetId="2">#REF!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N" localSheetId="2">'[90]Datos Generales'!#REF!</definedName>
    <definedName name="MAN">'[90]Datos Generales'!#REF!</definedName>
    <definedName name="MANB1">'[90]Datos Generales'!$B$30</definedName>
    <definedName name="MANB2">'[90]Datos Generales'!$B$31</definedName>
    <definedName name="MANB3">'[90]Datos Generales'!$B$32</definedName>
    <definedName name="MANC1">'[90]Datos Generales'!$B$35</definedName>
    <definedName name="MANC2">'[90]Datos Generales'!$B$36</definedName>
    <definedName name="MANCAR">'[90]Datos Generales'!$B$38</definedName>
    <definedName name="MANCO">'[90]Datos Generales'!$B$40</definedName>
    <definedName name="MANEX">'[90]Datos Generales'!$B$34</definedName>
    <definedName name="MANMO">'[90]Datos Generales'!$B$33</definedName>
    <definedName name="MANO">'[37]MANO DE OBRA'!$F$164</definedName>
    <definedName name="MANO_DE_OBRA">#REF!</definedName>
    <definedName name="mano_obra_apoyo">[91]PRESUPUESTO!$AD$881</definedName>
    <definedName name="mano_obra_direccion">[91]PRESUPUESTO!$AD$880</definedName>
    <definedName name="mano_obra_directa">[91]PRESUPUESTO!$AD$872</definedName>
    <definedName name="MANO100">[130]APU!#REF!</definedName>
    <definedName name="MANO101">[130]APU!#REF!</definedName>
    <definedName name="MANO102">[130]APU!#REF!</definedName>
    <definedName name="MANO103">[130]APU!#REF!</definedName>
    <definedName name="MANO104">[130]APU!#REF!</definedName>
    <definedName name="MANO105">[130]APU!#REF!</definedName>
    <definedName name="MANO106">[130]APU!#REF!</definedName>
    <definedName name="MANO107">[130]APU!#REF!</definedName>
    <definedName name="MANO49">[130]APU!#REF!</definedName>
    <definedName name="MANO50">[130]APU!#REF!</definedName>
    <definedName name="MANO51">[130]APU!#REF!</definedName>
    <definedName name="MANO52">[130]APU!#REF!</definedName>
    <definedName name="MANO53">[130]APU!#REF!</definedName>
    <definedName name="MANO54">[130]APU!#REF!</definedName>
    <definedName name="MANO55">[130]APU!#REF!</definedName>
    <definedName name="MANO56">[130]APU!#REF!</definedName>
    <definedName name="MANO57">[130]APU!#REF!</definedName>
    <definedName name="MANO58">[130]APU!#REF!</definedName>
    <definedName name="MANO59">[130]APU!#REF!</definedName>
    <definedName name="MANO60">[130]APU!#REF!</definedName>
    <definedName name="MANO61">[130]APU!#REF!</definedName>
    <definedName name="MANO62">[130]APU!#REF!</definedName>
    <definedName name="MANO63">[130]APU!#REF!</definedName>
    <definedName name="MANO64">[130]APU!#REF!</definedName>
    <definedName name="MANO65">[130]APU!#REF!</definedName>
    <definedName name="MANO66">[130]APU!#REF!</definedName>
    <definedName name="MANO67">[130]APU!#REF!</definedName>
    <definedName name="MANO68">[130]APU!#REF!</definedName>
    <definedName name="MANO69">[130]APU!#REF!</definedName>
    <definedName name="MANO70">[130]APU!#REF!</definedName>
    <definedName name="MANO71">[130]APU!#REF!</definedName>
    <definedName name="MANO72">[130]APU!#REF!</definedName>
    <definedName name="MANO73">[130]APU!#REF!</definedName>
    <definedName name="MANO74">[130]APU!#REF!</definedName>
    <definedName name="MANO75">[130]APU!#REF!</definedName>
    <definedName name="MANO76">[130]APU!#REF!</definedName>
    <definedName name="MANO77">[130]APU!#REF!</definedName>
    <definedName name="MANO78">[130]APU!#REF!</definedName>
    <definedName name="MANO79">[130]APU!#REF!</definedName>
    <definedName name="MANO80">[130]APU!#REF!</definedName>
    <definedName name="MANO81">[130]APU!#REF!</definedName>
    <definedName name="MANO82">[130]APU!#REF!</definedName>
    <definedName name="MANO83">[130]APU!#REF!</definedName>
    <definedName name="MANO84">[130]APU!#REF!</definedName>
    <definedName name="MANO85">[130]APU!#REF!</definedName>
    <definedName name="MANO86">[130]APU!#REF!</definedName>
    <definedName name="MANO87">[130]APU!#REF!</definedName>
    <definedName name="MANO88">[130]APU!#REF!</definedName>
    <definedName name="MANO89">[130]APU!#REF!</definedName>
    <definedName name="MANO90">[130]APU!#REF!</definedName>
    <definedName name="MANO91">[130]APU!#REF!</definedName>
    <definedName name="MANO92">[130]APU!#REF!</definedName>
    <definedName name="MANO93">[130]APU!#REF!</definedName>
    <definedName name="MANO94">[130]APU!#REF!</definedName>
    <definedName name="MANO95">[130]APU!#REF!</definedName>
    <definedName name="MANO96">[130]APU!#REF!</definedName>
    <definedName name="MANO97">[130]APU!#REF!</definedName>
    <definedName name="MANO98">[130]APU!#REF!</definedName>
    <definedName name="MANO99">[130]APU!#REF!</definedName>
    <definedName name="MANOBRA" localSheetId="2">#REF!</definedName>
    <definedName name="MANOBRA">#REF!</definedName>
    <definedName name="ManoO" localSheetId="2">'[121]M.O.'!$H$11:$L$21</definedName>
    <definedName name="ManoO">'[122]M.O.'!$H$11:$L$21</definedName>
    <definedName name="MANOOBRA">[84]Database!$A$6:$G$59</definedName>
    <definedName name="MANSOL">'[90]Datos Generales'!$B$41</definedName>
    <definedName name="MANUAL" localSheetId="2">#REF!</definedName>
    <definedName name="MANUAL">#REF!</definedName>
    <definedName name="MANV">'[90]Datos Generales'!$B$37</definedName>
    <definedName name="MANVOL">'[90]Datos Generales'!$B$39</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 localSheetId="2">[53]PRECIOS!$G$2:$J$54</definedName>
    <definedName name="MAQ">[54]PRECIOS!$G$2:$J$54</definedName>
    <definedName name="MAQUINA" localSheetId="2">#REF!</definedName>
    <definedName name="MAQUINA">#REF!</definedName>
    <definedName name="MAQUINAPEGATACHAS" localSheetId="2">[70]LE!#REF!</definedName>
    <definedName name="MAQUINAPEGATACHAS">[70]LE!#REF!</definedName>
    <definedName name="MAQUINAR">[138]Insum!$A$68:$H$98</definedName>
    <definedName name="Maquinaria">#N/A</definedName>
    <definedName name="mar">'[102]Res-Accide-10'!#REF!</definedName>
    <definedName name="MARAVILLA" hidden="1">{"PRES REHAB ARM-PER POR ITEMS  KM A KM",#N/A,TRUE,"Rehabilitacion Arm-Per"}</definedName>
    <definedName name="marcela">[232]General!#REF!</definedName>
    <definedName name="marco" localSheetId="2">#REF!</definedName>
    <definedName name="marco">#REF!</definedName>
    <definedName name="MARCO_H" localSheetId="2">#REF!</definedName>
    <definedName name="MARCO_H">#REF!</definedName>
    <definedName name="marcolegal" localSheetId="2">[212]Listado!$T$2:$T$12</definedName>
    <definedName name="marcolegal">[213]Listado!$T$2:$T$12</definedName>
    <definedName name="marga" localSheetId="2">#REF!</definedName>
    <definedName name="marga">#REF!</definedName>
    <definedName name="maria">[232]General!#REF!</definedName>
    <definedName name="maría" localSheetId="2">#REF!</definedName>
    <definedName name="maría">#REF!</definedName>
    <definedName name="MARILUZ">[179]General!#REF!</definedName>
    <definedName name="marina" localSheetId="2">'[233]Informe Semanal 1'!#REF!</definedName>
    <definedName name="marina">'[233]Informe Semanal 1'!#REF!</definedName>
    <definedName name="MARINAS">[234]General!#REF!</definedName>
    <definedName name="MARIO">#REF!</definedName>
    <definedName name="MARTA" localSheetId="2">IF(Loan_Amount*'FM1'!Interest_Rate*Loan_Years*Loan_Start&gt;0,1,0)</definedName>
    <definedName name="MARTA">IF(Loan_Amount*Interest_Rate*Loan_Years*Loan_Start&gt;0,1,0)</definedName>
    <definedName name="MARTHA" localSheetId="2">#REF!</definedName>
    <definedName name="MARTHA">#REF!</definedName>
    <definedName name="martillo">#REF!</definedName>
    <definedName name="MARY">[232]General!#REF!</definedName>
    <definedName name="MARYLUZ" hidden="1">{"PRES REHAB ARM-PER POR ITEMS  KM A KM",#N/A,TRUE,"Rehabilitacion Arm-Per"}</definedName>
    <definedName name="marzito">[235]General!#REF!</definedName>
    <definedName name="MARZO">[65]General!#REF!</definedName>
    <definedName name="masor" localSheetId="2" hidden="1">{"via1",#N/A,TRUE,"general";"via2",#N/A,TRUE,"general";"via3",#N/A,TRUE,"general"}</definedName>
    <definedName name="masor" hidden="1">{"via1",#N/A,TRUE,"general";"via2",#N/A,TRUE,"general";"via3",#N/A,TRUE,"general"}</definedName>
    <definedName name="master_cmpnt_id_001">#REF!</definedName>
    <definedName name="MAT" localSheetId="2">#REF!</definedName>
    <definedName name="MAT" localSheetId="0">#REF!</definedName>
    <definedName name="MAT">#REF!</definedName>
    <definedName name="MAT_ELEC">#REF!</definedName>
    <definedName name="mate">[41]MATERIALES!$1:$1048576</definedName>
    <definedName name="MATE100" localSheetId="2">[130]APU!#REF!</definedName>
    <definedName name="MATE100">[130]APU!#REF!</definedName>
    <definedName name="MATE101" localSheetId="2">[130]APU!#REF!</definedName>
    <definedName name="MATE101">[130]APU!#REF!</definedName>
    <definedName name="MATE102" localSheetId="2">[130]APU!#REF!</definedName>
    <definedName name="MATE102">[130]APU!#REF!</definedName>
    <definedName name="MATE103" localSheetId="2">[130]APU!#REF!</definedName>
    <definedName name="MATE103">[130]APU!#REF!</definedName>
    <definedName name="MATE104" localSheetId="2">[130]APU!#REF!</definedName>
    <definedName name="MATE104">[130]APU!#REF!</definedName>
    <definedName name="MATE105" localSheetId="2">[130]APU!#REF!</definedName>
    <definedName name="MATE105">[130]APU!#REF!</definedName>
    <definedName name="MATE106" localSheetId="2">[130]APU!#REF!</definedName>
    <definedName name="MATE106">[130]APU!#REF!</definedName>
    <definedName name="MATE107" localSheetId="2">[130]APU!#REF!</definedName>
    <definedName name="MATE107">[130]APU!#REF!</definedName>
    <definedName name="MATE49" localSheetId="2">[130]APU!#REF!</definedName>
    <definedName name="MATE49">[130]APU!#REF!</definedName>
    <definedName name="MATE50" localSheetId="2">[130]APU!#REF!</definedName>
    <definedName name="MATE50">[130]APU!#REF!</definedName>
    <definedName name="MATE51" localSheetId="2">[130]APU!#REF!</definedName>
    <definedName name="MATE51">[130]APU!#REF!</definedName>
    <definedName name="MATE52" localSheetId="2">[130]APU!#REF!</definedName>
    <definedName name="MATE52">[130]APU!#REF!</definedName>
    <definedName name="MATE53" localSheetId="2">[130]APU!#REF!</definedName>
    <definedName name="MATE53">[130]APU!#REF!</definedName>
    <definedName name="MATE54" localSheetId="2">[130]APU!#REF!</definedName>
    <definedName name="MATE54">[130]APU!#REF!</definedName>
    <definedName name="MATE55" localSheetId="2">[130]APU!#REF!</definedName>
    <definedName name="MATE55">[130]APU!#REF!</definedName>
    <definedName name="MATE56" localSheetId="2">[130]APU!#REF!</definedName>
    <definedName name="MATE56">[130]APU!#REF!</definedName>
    <definedName name="MATE57" localSheetId="2">[130]APU!#REF!</definedName>
    <definedName name="MATE57">[130]APU!#REF!</definedName>
    <definedName name="MATE58" localSheetId="2">[130]APU!#REF!</definedName>
    <definedName name="MATE58">[130]APU!#REF!</definedName>
    <definedName name="MATE59" localSheetId="2">[130]APU!#REF!</definedName>
    <definedName name="MATE59">[130]APU!#REF!</definedName>
    <definedName name="MATE60" localSheetId="2">[130]APU!#REF!</definedName>
    <definedName name="MATE60">[130]APU!#REF!</definedName>
    <definedName name="MATE61" localSheetId="2">[130]APU!#REF!</definedName>
    <definedName name="MATE61">[130]APU!#REF!</definedName>
    <definedName name="MATE62" localSheetId="2">[130]APU!#REF!</definedName>
    <definedName name="MATE62">[130]APU!#REF!</definedName>
    <definedName name="MATE63" localSheetId="2">[130]APU!#REF!</definedName>
    <definedName name="MATE63">[130]APU!#REF!</definedName>
    <definedName name="MATE64" localSheetId="2">[130]APU!#REF!</definedName>
    <definedName name="MATE64">[130]APU!#REF!</definedName>
    <definedName name="MATE65" localSheetId="2">[130]APU!#REF!</definedName>
    <definedName name="MATE65">[130]APU!#REF!</definedName>
    <definedName name="MATE66" localSheetId="2">[130]APU!#REF!</definedName>
    <definedName name="MATE66">[130]APU!#REF!</definedName>
    <definedName name="MATE67" localSheetId="2">[130]APU!#REF!</definedName>
    <definedName name="MATE67">[130]APU!#REF!</definedName>
    <definedName name="MATE68" localSheetId="2">[130]APU!#REF!</definedName>
    <definedName name="MATE68">[130]APU!#REF!</definedName>
    <definedName name="MATE69" localSheetId="2">[130]APU!#REF!</definedName>
    <definedName name="MATE69">[130]APU!#REF!</definedName>
    <definedName name="MATE70" localSheetId="2">[130]APU!#REF!</definedName>
    <definedName name="MATE70">[130]APU!#REF!</definedName>
    <definedName name="MATE71" localSheetId="2">[130]APU!#REF!</definedName>
    <definedName name="MATE71">[130]APU!#REF!</definedName>
    <definedName name="MATE72" localSheetId="2">[130]APU!#REF!</definedName>
    <definedName name="MATE72">[130]APU!#REF!</definedName>
    <definedName name="MATE73" localSheetId="2">[130]APU!#REF!</definedName>
    <definedName name="MATE73">[130]APU!#REF!</definedName>
    <definedName name="MATE74" localSheetId="2">[130]APU!#REF!</definedName>
    <definedName name="MATE74">[130]APU!#REF!</definedName>
    <definedName name="MATE75" localSheetId="2">[130]APU!#REF!</definedName>
    <definedName name="MATE75">[130]APU!#REF!</definedName>
    <definedName name="MATE76" localSheetId="2">[130]APU!#REF!</definedName>
    <definedName name="MATE76">[130]APU!#REF!</definedName>
    <definedName name="MATE77" localSheetId="2">[130]APU!#REF!</definedName>
    <definedName name="MATE77">[130]APU!#REF!</definedName>
    <definedName name="MATE78" localSheetId="2">[130]APU!#REF!</definedName>
    <definedName name="MATE78">[130]APU!#REF!</definedName>
    <definedName name="MATE79" localSheetId="2">[130]APU!#REF!</definedName>
    <definedName name="MATE79">[130]APU!#REF!</definedName>
    <definedName name="MATE80" localSheetId="2">[130]APU!#REF!</definedName>
    <definedName name="MATE80">[130]APU!#REF!</definedName>
    <definedName name="MATE81" localSheetId="2">[130]APU!#REF!</definedName>
    <definedName name="MATE81">[130]APU!#REF!</definedName>
    <definedName name="MATE82" localSheetId="2">[130]APU!#REF!</definedName>
    <definedName name="MATE82">[130]APU!#REF!</definedName>
    <definedName name="MATE83" localSheetId="2">[130]APU!#REF!</definedName>
    <definedName name="MATE83">[130]APU!#REF!</definedName>
    <definedName name="MATE84" localSheetId="2">[130]APU!#REF!</definedName>
    <definedName name="MATE84">[130]APU!#REF!</definedName>
    <definedName name="MATE85" localSheetId="2">[130]APU!#REF!</definedName>
    <definedName name="MATE85">[130]APU!#REF!</definedName>
    <definedName name="MATE86" localSheetId="2">[130]APU!#REF!</definedName>
    <definedName name="MATE86">[130]APU!#REF!</definedName>
    <definedName name="MATE87" localSheetId="2">[130]APU!#REF!</definedName>
    <definedName name="MATE87">[130]APU!#REF!</definedName>
    <definedName name="MATE88" localSheetId="2">[130]APU!#REF!</definedName>
    <definedName name="MATE88">[130]APU!#REF!</definedName>
    <definedName name="MATE89" localSheetId="2">[130]APU!#REF!</definedName>
    <definedName name="MATE89">[130]APU!#REF!</definedName>
    <definedName name="MATE90" localSheetId="2">[130]APU!#REF!</definedName>
    <definedName name="MATE90">[130]APU!#REF!</definedName>
    <definedName name="MATE91" localSheetId="2">[130]APU!#REF!</definedName>
    <definedName name="MATE91">[130]APU!#REF!</definedName>
    <definedName name="MATE92" localSheetId="2">[130]APU!#REF!</definedName>
    <definedName name="MATE92">[130]APU!#REF!</definedName>
    <definedName name="MATE93" localSheetId="2">[130]APU!#REF!</definedName>
    <definedName name="MATE93">[130]APU!#REF!</definedName>
    <definedName name="MATE94" localSheetId="2">[130]APU!#REF!</definedName>
    <definedName name="MATE94">[130]APU!#REF!</definedName>
    <definedName name="MATE95" localSheetId="2">[130]APU!#REF!</definedName>
    <definedName name="MATE95">[130]APU!#REF!</definedName>
    <definedName name="MATE96" localSheetId="2">[130]APU!#REF!</definedName>
    <definedName name="MATE96">[130]APU!#REF!</definedName>
    <definedName name="MATE97" localSheetId="2">[130]APU!#REF!</definedName>
    <definedName name="MATE97">[130]APU!#REF!</definedName>
    <definedName name="MATE98" localSheetId="2">[130]APU!#REF!</definedName>
    <definedName name="MATE98">[130]APU!#REF!</definedName>
    <definedName name="MATE99" localSheetId="2">[130]APU!#REF!</definedName>
    <definedName name="MATE99">[130]APU!#REF!</definedName>
    <definedName name="mater" localSheetId="2">#REF!</definedName>
    <definedName name="mater">#REF!</definedName>
    <definedName name="MATERIAL">'[236]TABLA MATERIALES'!$A$3:$D$654</definedName>
    <definedName name="materiales">[180]materiales!$A$7:$A$1317</definedName>
    <definedName name="MATERIALES_CONCRETOS_Y_MORTEROS">[237]INSUMOS!$A$3</definedName>
    <definedName name="MATERIALES_OAM">'[183]TABLA-R '!$C$126:$F$859</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#REF!</definedName>
    <definedName name="MATRIZRICS">'[238]RICS NUEVA HOJA DIARIA'!$A$1:$AB$42</definedName>
    <definedName name="MAX">[239]INDICE!$1:$1048576</definedName>
    <definedName name="Max_MolePct" localSheetId="2">[109]PAGE_20!$H$44</definedName>
    <definedName name="Max_MolePct">[110]PAGE_20!$H$44</definedName>
    <definedName name="Max_WtPct" localSheetId="2">[109]PAGE_20!$H$45</definedName>
    <definedName name="Max_WtPct">[110]PAGE_20!$H$45</definedName>
    <definedName name="MAYO">[65]General!#REF!</definedName>
    <definedName name="MCCs" localSheetId="2">#REF!</definedName>
    <definedName name="MCCs">#REF!</definedName>
    <definedName name="MCIV" localSheetId="2">#REF!</definedName>
    <definedName name="MCIV">#REF!</definedName>
    <definedName name="MCLASIFICADO">'[70]LM '!$D$25</definedName>
    <definedName name="mdd" localSheetId="2" hidden="1">{"via1",#N/A,TRUE,"general";"via2",#N/A,TRUE,"general";"via3",#N/A,TRUE,"general"}</definedName>
    <definedName name="mdd" hidden="1">{"via1",#N/A,TRUE,"general";"via2",#N/A,TRUE,"general";"via3",#N/A,TRUE,"general"}</definedName>
    <definedName name="mdo">#REF!</definedName>
    <definedName name="MEDARDO">[232]General!#REF!</definedName>
    <definedName name="MEDIA" localSheetId="2" hidden="1">#REF!</definedName>
    <definedName name="MEDIA" hidden="1">#REF!</definedName>
    <definedName name="mediah_reposo_comida" localSheetId="2">'[240]CCP,LEYES, Y DEC.'!#REF!</definedName>
    <definedName name="mediah_reposo_comida">'[240]CCP,LEYES, Y DEC.'!#REF!</definedName>
    <definedName name="MEDIDOR">'[37]MANO DE OBRA'!$F$47</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miento_Camino">#REF!</definedName>
    <definedName name="mem" localSheetId="2" hidden="1">{#N/A,#N/A,FALSE,"Costos Productos 6A";#N/A,#N/A,FALSE,"Costo Unitario Total H-94-12"}</definedName>
    <definedName name="mem" hidden="1">{#N/A,#N/A,FALSE,"Costos Productos 6A";#N/A,#N/A,FALSE,"Costo Unitario Total H-94-12"}</definedName>
    <definedName name="MEMO">'[241]L PRECIOS'!$A$5:$D$267</definedName>
    <definedName name="memorias" localSheetId="2" hidden="1">{#N/A,#N/A,FALSE,"CIBHA05A";#N/A,#N/A,FALSE,"CIBHA05B"}</definedName>
    <definedName name="memorias" hidden="1">{#N/A,#N/A,FALSE,"CIBHA05A";#N/A,#N/A,FALSE,"CIBHA05B"}</definedName>
    <definedName name="MEMPYGH" localSheetId="2" hidden="1">{#N/A,#N/A,FALSE,"Costos Productos 6A";#N/A,#N/A,FALSE,"Costo Unitario Total H-94-12"}</definedName>
    <definedName name="MEMPYGH" hidden="1">{#N/A,#N/A,FALSE,"Costos Productos 6A";#N/A,#N/A,FALSE,"Costo Unitario Total H-94-12"}</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[242]!Menu</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S">[63]PRESUPUESTO!$C$13</definedName>
    <definedName name="MesCotiz">'[17]LIQ-NOM'!$H$3</definedName>
    <definedName name="MesCotizacion">'[107]LIQUIDA-NOMINA'!$H$3</definedName>
    <definedName name="MESES" localSheetId="2">#REF!</definedName>
    <definedName name="MESES">#REF!</definedName>
    <definedName name="MesesMora">'[17]LIQ-NOM'!$I$3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EZCLADC19" localSheetId="2">'[70]LM '!#REF!</definedName>
    <definedName name="MEZCLADC19">'[70]LM '!#REF!</definedName>
    <definedName name="MEZCLADORA">[70]LE!$D$23</definedName>
    <definedName name="mf" localSheetId="2">#REF!</definedName>
    <definedName name="mf">#REF!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h" localSheetId="2">#REF!,#REF!,#REF!,#REF!,#REF!,#REF!,#REF!</definedName>
    <definedName name="mh">#REF!,#REF!,#REF!,#REF!,#REF!,#REF!,#REF!</definedName>
    <definedName name="mhg" localSheetId="2">#REF!</definedName>
    <definedName name="mhg">#REF!</definedName>
    <definedName name="mht">#REF!</definedName>
    <definedName name="mhy">#REF!</definedName>
    <definedName name="MI">'[243]ANALISIS RESUMIDOS'!$C$183,'[243]ANALISIS RESUMIDOS'!$C$186,'[243]ANALISIS RESUMIDOS'!$C$181,'[243]ANALISIS RESUMIDOS'!$C$179,'[243]ANALISIS RESUMIDOS'!$C$178,'[243]ANALISIS RESUMIDOS'!$C$39,'[243]ANALISIS RESUMIDOS'!$C$40</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CROESFERAREFLECT" localSheetId="2">'[70]LM '!#REF!</definedName>
    <definedName name="MICROESFERAREFLECT">'[70]LM '!#REF!</definedName>
    <definedName name="MIE" localSheetId="2">'[3]MOD-DEV.XLS'!$AM$237</definedName>
    <definedName name="MIE">'[4]MOD-DEV.XLS'!$AM$237</definedName>
    <definedName name="MIN_MAX_sma" localSheetId="2">#REF!</definedName>
    <definedName name="MIN_MAX_sma">#REF!</definedName>
    <definedName name="MIO">[244]INDICE!$1:$1048576</definedName>
    <definedName name="mios" localSheetId="2">#REF!</definedName>
    <definedName name="mios">#REF!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ljlk">#REF!</definedName>
    <definedName name="mku" localSheetId="2">#REF!</definedName>
    <definedName name="mku">#REF!</definedName>
    <definedName name="ML">'[243]ANALISIS RESUMIDOS'!$C$183,'[243]ANALISIS RESUMIDOS'!$C$186,'[243]ANALISIS RESUMIDOS'!$C$181,'[243]ANALISIS RESUMIDOS'!$C$179,'[243]ANALISIS RESUMIDOS'!$C$178,'[243]ANALISIS RESUMIDOS'!$C$39,'[243]ANALISIS RESUMIDOS'!$C$40</definedName>
    <definedName name="mlj" localSheetId="2">#REF!</definedName>
    <definedName name="mlj">#REF!</definedName>
    <definedName name="MLKJ" localSheetId="2" hidden="1">{#N/A,#N/A,FALSE,"Costos Productos 6A";#N/A,#N/A,FALSE,"Costo Unitario Total H-94-12"}</definedName>
    <definedName name="MLKJ" hidden="1">{#N/A,#N/A,FALSE,"Costos Productos 6A";#N/A,#N/A,FALSE,"Costo Unitario Total H-94-12"}</definedName>
    <definedName name="mm">#REF!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MMMMMMMMMMMMMMMM" hidden="1">#REF!</definedName>
    <definedName name="MN" localSheetId="2" hidden="1">{"via1",#N/A,TRUE,"general";"via2",#N/A,TRUE,"general";"via3",#N/A,TRUE,"general"}</definedName>
    <definedName name="MN" hidden="1">{"via1",#N/A,TRUE,"general";"via2",#N/A,TRUE,"general";"via3",#N/A,TRUE,"general"}</definedName>
    <definedName name="MNJH">#REF!</definedName>
    <definedName name="MO">[70]MO!$G$10:$K$19</definedName>
    <definedName name="MOA" localSheetId="2" hidden="1">{#N/A,#N/A,FALSE,"Hoja1";#N/A,#N/A,FALSE,"Hoja2"}</definedName>
    <definedName name="MOA" hidden="1">{#N/A,#N/A,FALSE,"Hoja1";#N/A,#N/A,FALSE,"Hoja2"}</definedName>
    <definedName name="mobra">#REF!</definedName>
    <definedName name="MOD">#REF!</definedName>
    <definedName name="mODI" localSheetId="2" hidden="1">{#N/A,#N/A,FALSE,"nuevo formato actividades";#N/A,#N/A,FALSE,"nuevo formato actividades";#N/A,#N/A,FALSE,"nuevo formato actividades"}</definedName>
    <definedName name="mODI" hidden="1">{#N/A,#N/A,FALSE,"nuevo formato actividades";#N/A,#N/A,FALSE,"nuevo formato actividades";#N/A,#N/A,FALSE,"nuevo formato actividades"}</definedName>
    <definedName name="mODIF" localSheetId="2" hidden="1">{#N/A,#N/A,FALSE,"nuevo formato actividades";#N/A,#N/A,FALSE,"nuevo formato actividades";#N/A,#N/A,FALSE,"nuevo formato actividades"}</definedName>
    <definedName name="mODIF" hidden="1">{#N/A,#N/A,FALSE,"nuevo formato actividades";#N/A,#N/A,FALSE,"nuevo formato actividades";#N/A,#N/A,FALSE,"nuevo formato actividades"}</definedName>
    <definedName name="MODIVejec" localSheetId="2" hidden="1">{#N/A,#N/A,FALSE,"Hoja1";#N/A,#N/A,FALSE,"Hoja2"}</definedName>
    <definedName name="MODIVejec" hidden="1">{#N/A,#N/A,FALSE,"Hoja1";#N/A,#N/A,FALSE,"Hoja2"}</definedName>
    <definedName name="Módulo3.anexo1">[16]!Módulo3.anexo1</definedName>
    <definedName name="Módulo3.anexo10">[16]!Módulo3.anexo10</definedName>
    <definedName name="Módulo3.anexo11">[16]!Módulo3.anexo11</definedName>
    <definedName name="Módulo3.anexo12">[16]!Módulo3.anexo12</definedName>
    <definedName name="Módulo3.anexo3">[16]!Módulo3.anexo3</definedName>
    <definedName name="Módulo3.anexo4">[16]!Módulo3.anexo4</definedName>
    <definedName name="Módulo3.anexo5">[16]!Módulo3.anexo5</definedName>
    <definedName name="Módulo3.anexo6">[16]!Módulo3.anexo6</definedName>
    <definedName name="Módulo8.anexo16">[16]!Módulo8.anexo16</definedName>
    <definedName name="MOE" localSheetId="2" hidden="1">{#N/A,#N/A,FALSE,"Hoja1";#N/A,#N/A,FALSE,"Hoja2"}</definedName>
    <definedName name="MOE" hidden="1">{#N/A,#N/A,FALSE,"Hoja1";#N/A,#N/A,FALSE,"Hoja2"}</definedName>
    <definedName name="MOGRAL">[70]DATOS!$P$15</definedName>
    <definedName name="MONEDA">[245]Tablas!$AO$6:$AO$7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#REF!</definedName>
    <definedName name="MontoVigenciasA4">#REF!</definedName>
    <definedName name="MontoVigenciasA5">#REF!</definedName>
    <definedName name="Mora">[17]EMPRESA!$I$29</definedName>
    <definedName name="morgasc" localSheetId="2">#REF!</definedName>
    <definedName name="morgasc">#REF!</definedName>
    <definedName name="morgastea" localSheetId="2">#REF!</definedName>
    <definedName name="morgastea">#REF!</definedName>
    <definedName name="MORON" localSheetId="2">#REF!</definedName>
    <definedName name="MORON">#REF!</definedName>
    <definedName name="MORTERO">'[70]LM '!$D$34</definedName>
    <definedName name="MOTO">[70]LE!$D$24</definedName>
    <definedName name="MOTOBOMBA">#REF!</definedName>
    <definedName name="Motoniv">#REF!</definedName>
    <definedName name="Motoniveladora" localSheetId="2">#REF!</definedName>
    <definedName name="Motoniveladora">#REF!</definedName>
    <definedName name="motosierra">#REF!</definedName>
    <definedName name="Mov_Tierra" localSheetId="2">#REF!</definedName>
    <definedName name="Mov_Tierra">#REF!</definedName>
    <definedName name="Moving_Parts_Material">[246]DropDowns!$DN$5:$DN$7,[246]DropDowns!$DN$2</definedName>
    <definedName name="MP" localSheetId="2">[247]INFRASTRUCTURE!#REF!</definedName>
    <definedName name="MP">[247]INFRASTRUCTURE!#REF!</definedName>
    <definedName name="mpdirint">[15]Datos!$B$18</definedName>
    <definedName name="mprelecon">[15]Datos!$B$15</definedName>
    <definedName name="MPT" localSheetId="2">[247]INFRASTRUCTURE!#REF!</definedName>
    <definedName name="MPT">[247]INFRASTRUCTURE!#REF!</definedName>
    <definedName name="mr" localSheetId="2">#REF!</definedName>
    <definedName name="mr">#REF!</definedName>
    <definedName name="MRLART" localSheetId="2">[2]STRSUMM0!#REF!</definedName>
    <definedName name="MRLART">[2]STRSUMM0!#REF!</definedName>
    <definedName name="MRPAV40" localSheetId="2">'[70]LM '!#REF!</definedName>
    <definedName name="MRPAV40">'[70]LM '!#REF!</definedName>
    <definedName name="MRSUPDET" localSheetId="2">[118]steel!#REF!</definedName>
    <definedName name="MRSUPDET">[118]steel!#REF!</definedName>
    <definedName name="MT" localSheetId="2">[247]INFRASTRUCTURE!#REF!</definedName>
    <definedName name="MT">[247]INFRASTRUCTURE!#REF!</definedName>
    <definedName name="MTEGRAMDC" localSheetId="2">'[70]LM '!#REF!</definedName>
    <definedName name="MTEGRAMDC">'[70]LM '!#REF!</definedName>
    <definedName name="Mtz_Avance" localSheetId="2">#REF!</definedName>
    <definedName name="Mtz_Avance">#REF!</definedName>
    <definedName name="MUROASFALTITA" localSheetId="2">[70]DATOS!#REF!</definedName>
    <definedName name="MUROASFALTITA">[70]DATOS!#REF!</definedName>
    <definedName name="MUROFLEXIBLE">[71]DATOS!#REF!</definedName>
    <definedName name="MUROGAVIONPH">[71]DATOS!#REF!</definedName>
    <definedName name="MUROPH" localSheetId="2">[70]DATOS!#REF!</definedName>
    <definedName name="MUROPH">[70]DATOS!#REF!</definedName>
    <definedName name="MURORIGIDO">[70]DATOS!#REF!</definedName>
    <definedName name="MURORIGIDOURBANO">[70]DATOS!#REF!</definedName>
    <definedName name="Mv" localSheetId="2">#REF!</definedName>
    <definedName name="Mv">#REF!</definedName>
    <definedName name="n" localSheetId="2" hidden="1">{"via1",#N/A,TRUE,"general";"via2",#N/A,TRUE,"general";"via3",#N/A,TRUE,"general"}</definedName>
    <definedName name="n" hidden="1">{"via1",#N/A,TRUE,"general";"via2",#N/A,TRUE,"general";"via3",#N/A,TRUE,"general"}</definedName>
    <definedName name="Nada">[135]!Nada</definedName>
    <definedName name="Nafta_2">'[248] ASR+Nafta'!$K$19:$AS$19</definedName>
    <definedName name="Nafta2">'[248] ASR+Nafta'!$K$19:$AS$19</definedName>
    <definedName name="Nafta3">'[248]Todos+Nafta'!$K$19:$AS$19</definedName>
    <definedName name="NANA" localSheetId="2" hidden="1">#REF!</definedName>
    <definedName name="NANA" hidden="1">#REF!</definedName>
    <definedName name="NARIÑO" localSheetId="2">#REF!</definedName>
    <definedName name="NARIÑO">#REF!</definedName>
    <definedName name="NARIÑO_1">"$#REF!.$#REF!$#REF!"</definedName>
    <definedName name="NARIÑO_10">"$#REF!.$#REF!$#REF!"</definedName>
    <definedName name="NARIÑO_9">"$#REF!.$#REF!$#REF!"</definedName>
    <definedName name="NATALIDAD" localSheetId="2">#REF!</definedName>
    <definedName name="NATALIDAD">#REF!</definedName>
    <definedName name="nb" localSheetId="2">#REF!</definedName>
    <definedName name="nb">#REF!</definedName>
    <definedName name="nbv" localSheetId="2">#REF!</definedName>
    <definedName name="nbv">#REF!</definedName>
    <definedName name="nbvnv" localSheetId="2" hidden="1">{"via1",#N/A,TRUE,"general";"via2",#N/A,TRUE,"general";"via3",#N/A,TRUE,"general"}</definedName>
    <definedName name="nbvnv" hidden="1">{"via1",#N/A,TRUE,"general";"via2",#N/A,TRUE,"general";"via3",#N/A,TRUE,"general"}</definedName>
    <definedName name="NCIV">#REF!</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IVA" localSheetId="2">'[249]Presupuesto U '!$K$7</definedName>
    <definedName name="NEIVA">'[250]Presupuesto U '!$K$7</definedName>
    <definedName name="NEW">'[199]PLANILLA(3)'!#REF!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2">#REF!</definedName>
    <definedName name="NH">#REF!</definedName>
    <definedName name="NHG" localSheetId="2">#REF!</definedName>
    <definedName name="NHG">#REF!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[107]EMPRESA!$F$8</definedName>
    <definedName name="NJH" localSheetId="2">#REF!</definedName>
    <definedName name="NJH">#REF!</definedName>
    <definedName name="nm" localSheetId="2">#REF!,#REF!,#REF!,#REF!,#REF!,#REF!,#REF!</definedName>
    <definedName name="nm">#REF!,#REF!,#REF!,#REF!,#REF!,#REF!,#REF!</definedName>
    <definedName name="Nmax" localSheetId="2">#REF!</definedName>
    <definedName name="Nmax">#REF!</definedName>
    <definedName name="nmdlf" localSheetId="2">#REF!</definedName>
    <definedName name="nmdlf">#REF!</definedName>
    <definedName name="NMJHGL" localSheetId="2">#REF!</definedName>
    <definedName name="NMJHGL">#REF!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BB" localSheetId="2" hidden="1">'[128]3'!#REF!,'[128]3'!#REF!</definedName>
    <definedName name="NNNNBB" hidden="1">'[128]3'!#REF!,'[128]3'!#REF!</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NNNNN">#REF!</definedName>
    <definedName name="NO">[9]!ERR</definedName>
    <definedName name="No._tanques">[48]Dimensiones!$D$36</definedName>
    <definedName name="No_desarrolladas">'[75]Reservas de Petróleo'!$A$2,'[75]Reservas de Petróleo'!$A$1,'[75]Reservas de Petróleo'!$D$4,'[75]Reservas de Petróleo'!$G$1:$G$65536</definedName>
    <definedName name="noemi" localSheetId="2" hidden="1">{#N/A,#N/A,FALSE,"Costos Productos 6A";#N/A,#N/A,FALSE,"Costo Unitario Total H-94-12"}</definedName>
    <definedName name="noemi" hidden="1">{#N/A,#N/A,FALSE,"Costos Productos 6A";#N/A,#N/A,FALSE,"Costo Unitario Total H-94-12"}</definedName>
    <definedName name="NOMBRE" localSheetId="2">#REF!</definedName>
    <definedName name="NOMBRE" localSheetId="0">#REF!</definedName>
    <definedName name="NOMBRE">#REF!</definedName>
    <definedName name="Nombre_del_Empleado">CONCATENATE(VLOOKUP('[251]#¡REF'!XFD1,[251]ENERO!$B$6:$E$500,2)," ",VLOOKUP('[251]#¡REF'!XFD1,[251]ENERO!$B$6:$E$500,3)," ",VLOOKUP('[251]#¡REF'!XFD1,[251]ENERO!$B$6:$E$500,4))</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#REF!</definedName>
    <definedName name="Norte">#REF!</definedName>
    <definedName name="note_note">#REF!</definedName>
    <definedName name="NOVIEMBRE">MATCH(0.01,[40]!End_Bal,-1)+1</definedName>
    <definedName name="NPAGE" localSheetId="2">[2]STRSUMM0!#REF!</definedName>
    <definedName name="NPAGE">[2]STRSUMM0!#REF!</definedName>
    <definedName name="NPV0" localSheetId="2">'[3]MOD-DEV.XLS'!$AB$369</definedName>
    <definedName name="NPV0">'[4]MOD-DEV.XLS'!$AB$369</definedName>
    <definedName name="NPVER0" localSheetId="2">'[3]MOD-DEV.XLS'!$AG$371</definedName>
    <definedName name="NPVER0">'[4]MOD-DEV.XLS'!$AG$371</definedName>
    <definedName name="NPVER12" localSheetId="2">'[3]MOD-DEV.XLS'!$AI$371</definedName>
    <definedName name="NPVER12">'[4]MOD-DEV.XLS'!$AI$371</definedName>
    <definedName name="NPVER15" localSheetId="2">'[3]MOD-DEV.XLS'!$AJ$371</definedName>
    <definedName name="NPVER15">'[4]MOD-DEV.XLS'!$AJ$371</definedName>
    <definedName name="NPVER8" localSheetId="2">'[3]MOD-DEV.XLS'!$AH$371</definedName>
    <definedName name="NPVER8">'[4]MOD-DEV.XLS'!$AH$371</definedName>
    <definedName name="nr">#REF!</definedName>
    <definedName name="NroCODIGO">#REF!</definedName>
    <definedName name="NroDOCUMENTO">#REF!</definedName>
    <definedName name="nrooempalmes" localSheetId="2">#REF!</definedName>
    <definedName name="nrooempalmes">#REF!</definedName>
    <definedName name="nt" localSheetId="2">#REF!</definedName>
    <definedName name="nt">#REF!</definedName>
    <definedName name="NUEBA">#REF!</definedName>
    <definedName name="NUEVA" localSheetId="2">#REF!,#REF!,#REF!,#REF!,#REF!,#REF!,#REF!</definedName>
    <definedName name="NUEVA">#REF!,#REF!,#REF!,#REF!,#REF!,#REF!,#REF!</definedName>
    <definedName name="NUEVAHOJA">'[199]PLANILLA(3)'!#REF!</definedName>
    <definedName name="nuevahoka">'[199]PLANILLA(3)'!#REF!</definedName>
    <definedName name="NuevaMatriz">'[252]@RISK - Correlaciones'!$C$5:$H$10</definedName>
    <definedName name="NuevaMatriz1" localSheetId="2">#REF!</definedName>
    <definedName name="NuevaMatriz1">#REF!</definedName>
    <definedName name="NuevaMatriz2_2">'[253]@RISK - Correlaciones'!$C$24:$CZ$125</definedName>
    <definedName name="NUEVO" localSheetId="2">#REF!</definedName>
    <definedName name="NUEVO">#REF!</definedName>
    <definedName name="Num_Pmt_Per_Year" localSheetId="2">#REF!</definedName>
    <definedName name="Num_Pmt_Per_Year">#REF!</definedName>
    <definedName name="Number_of_Payments" localSheetId="2">MATCH(0.01,'FM1'!End_Bal,-1)+1</definedName>
    <definedName name="Number_of_Payments">MATCH(0.01,End_Bal,-1)+1</definedName>
    <definedName name="number_of_phases_id_001">#REF!</definedName>
    <definedName name="NvsASD">"V1999-07-31"</definedName>
    <definedName name="NvsAutoDrillOk">"VY"</definedName>
    <definedName name="NvsElapsedTime">0.0000649305584374815</definedName>
    <definedName name="NvsEndTime">36404.3128642361</definedName>
    <definedName name="NvsInstSpec">"%"</definedName>
    <definedName name="NvsLayoutType">"M3"</definedName>
    <definedName name="NvsNplSpec">"%,X,RZF..,CZF.."</definedName>
    <definedName name="NvsPanelEffdt">"V1999-01-01"</definedName>
    <definedName name="NvsPanelSetid">"VHOCOL"</definedName>
    <definedName name="NvsReqBU">"VHOCOL"</definedName>
    <definedName name="NvsReqBUOnly">"VY"</definedName>
    <definedName name="NvsTransLed">"VN"</definedName>
    <definedName name="NvsTreeASD">"V1999-07-31"</definedName>
    <definedName name="NvsValTbl.ANALYSIS_TYPE">"PROJ_ANTYPE_TBL"</definedName>
    <definedName name="NvsValTbl.PRODUCT">"PRODUCT_TBL"</definedName>
    <definedName name="nxn" localSheetId="2" hidden="1">{"via1",#N/A,TRUE,"general";"via2",#N/A,TRUE,"general";"via3",#N/A,TRUE,"general"}</definedName>
    <definedName name="nxn" hidden="1">{"via1",#N/A,TRUE,"general";"via2",#N/A,TRUE,"general";"via3",#N/A,TRUE,"general"}</definedName>
    <definedName name="Ñ" localSheetId="2">'FM1'!ERR</definedName>
    <definedName name="ñ">#REF!</definedName>
    <definedName name="ñjg" localSheetId="2">#REF!</definedName>
    <definedName name="ñjg">#REF!</definedName>
    <definedName name="ÑL" localSheetId="2">#REF!</definedName>
    <definedName name="ñl">#REF!</definedName>
    <definedName name="ÑLOOP">#REF!</definedName>
    <definedName name="ÑLPO">#REF!</definedName>
    <definedName name="ññ" localSheetId="2">#REF!,#REF!,#REF!,#REF!,#REF!,#REF!,#REF!</definedName>
    <definedName name="ññ">#REF!,#REF!,#REF!,#REF!,#REF!,#REF!,#REF!</definedName>
    <definedName name="ÑÑL" localSheetId="2">#REF!,#REF!,#REF!,#REF!,#REF!,#REF!,#REF!</definedName>
    <definedName name="ÑÑL">#REF!,#REF!,#REF!,#REF!,#REF!,#REF!,#REF!</definedName>
    <definedName name="ÑÑLKJU">#REF!</definedName>
    <definedName name="ÑÑÑ" hidden="1">#REF!</definedName>
    <definedName name="ñok">#REF!</definedName>
    <definedName name="ñp">#REF!</definedName>
    <definedName name="ñpñpñ" localSheetId="2" hidden="1">{"via1",#N/A,TRUE,"general";"via2",#N/A,TRUE,"general";"via3",#N/A,TRUE,"general"}</definedName>
    <definedName name="ñpñpñ" hidden="1">{"via1",#N/A,TRUE,"general";"via2",#N/A,TRUE,"general";"via3",#N/A,TRUE,"general"}</definedName>
    <definedName name="ñpo">#REF!</definedName>
    <definedName name="O" localSheetId="2">[254]PRECIOS!$J$61</definedName>
    <definedName name="O">[255]PRECIOS!$J$61</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[63]PRESUPUESTO!$C$10</definedName>
    <definedName name="ObjetivoProyecto" localSheetId="2">#REF!</definedName>
    <definedName name="ObjetivoProyecto">#REF!</definedName>
    <definedName name="objetivospolítica" localSheetId="2">'[73]Objetivos de Política'!$B$2:$B$214</definedName>
    <definedName name="objetivospolítica">'[74]Objetivos de Política'!$B$2:$B$214</definedName>
    <definedName name="OBJETO">#REF!</definedName>
    <definedName name="Objeto_LIC">'[84]Prestaciones y AIU'!$A$3</definedName>
    <definedName name="OBR" localSheetId="2">#REF!</definedName>
    <definedName name="OBR">#REF!</definedName>
    <definedName name="Obra" localSheetId="2">#REF!</definedName>
    <definedName name="Obra" localSheetId="0">#REF!</definedName>
    <definedName name="Obra">#REF!</definedName>
    <definedName name="obras" hidden="1">#REF!</definedName>
    <definedName name="obras1" localSheetId="2">DATE(YEAR([256]!Loan_Start),MONTH([256]!Loan_Start)+Payment_Number,DAY([256]!Loan_Start))</definedName>
    <definedName name="obras1">DATE(YEAR([256]!Loan_Start),MONTH([256]!Loan_Start)+Payment_Number,DAY([256]!Loan_Start))</definedName>
    <definedName name="obras11" localSheetId="2" hidden="1">#REF!</definedName>
    <definedName name="obras11" hidden="1">#REF!</definedName>
    <definedName name="obras111" localSheetId="2">DATE(YEAR([257]!Loan_Start),MONTH([257]!Loan_Start)+Payment_Number,DAY([257]!Loan_Start))</definedName>
    <definedName name="obras111">DATE(YEAR([257]!Loan_Start),MONTH([257]!Loan_Start)+Payment_Number,DAY([257]!Loan_Start))</definedName>
    <definedName name="obrero">#REF!</definedName>
    <definedName name="obs" localSheetId="2">#REF!</definedName>
    <definedName name="obs">#REF!</definedName>
    <definedName name="OBS_Data_Col" hidden="1">#REF!</definedName>
    <definedName name="OBSERVACIONES">#REF!</definedName>
    <definedName name="OCD" localSheetId="2">[23]Tablas!#REF!</definedName>
    <definedName name="OCD">[23]Tablas!#REF!</definedName>
    <definedName name="OCD1_1" localSheetId="2">[23]Tablas!#REF!</definedName>
    <definedName name="OCD1_1">[23]Tablas!#REF!</definedName>
    <definedName name="OCD1_1_1" localSheetId="2">[23]Tablas!#REF!</definedName>
    <definedName name="OCD1_1_1">[23]Tablas!#REF!</definedName>
    <definedName name="OCI" localSheetId="2">[23]Tablas!#REF!</definedName>
    <definedName name="OCI">[23]Tablas!#REF!</definedName>
    <definedName name="OCI1_1" localSheetId="2">[23]Tablas!#REF!</definedName>
    <definedName name="OCI1_1">[23]Tablas!#REF!</definedName>
    <definedName name="OCI1_1_1">[23]Tablas!#REF!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[111]Hoja1!$F$5</definedName>
    <definedName name="OFI" localSheetId="2">#REF!</definedName>
    <definedName name="OFI">#REF!</definedName>
    <definedName name="oficial" localSheetId="2" hidden="1">{#N/A,#N/A,FALSE,"CIBHA05A";#N/A,#N/A,FALSE,"CIBHA05B"}</definedName>
    <definedName name="oficial">#REF!</definedName>
    <definedName name="OIOI" localSheetId="2" hidden="1">#REF!</definedName>
    <definedName name="OIOI" hidden="1">#REF!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KEY">#REF!</definedName>
    <definedName name="OKIS">#REF!</definedName>
    <definedName name="OLE_LINK1">#REF!</definedName>
    <definedName name="OnceThru">0</definedName>
    <definedName name="OÑ">#REF!</definedName>
    <definedName name="oo">#REF!</definedName>
    <definedName name="ooo" localSheetId="2"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'[90]Datos Generales'!$B$2</definedName>
    <definedName name="opcion" localSheetId="2">#REF!</definedName>
    <definedName name="opcion">#REF!</definedName>
    <definedName name="Openingpb" hidden="1">#REF!</definedName>
    <definedName name="operador">#REF!</definedName>
    <definedName name="OPERADORES">#REF!</definedName>
    <definedName name="Operario" localSheetId="2">#REF!</definedName>
    <definedName name="Operario">#REF!</definedName>
    <definedName name="operating_mode_id_001" localSheetId="2">#REF!</definedName>
    <definedName name="operating_mode_id_001">#REF!</definedName>
    <definedName name="OPEX0" localSheetId="2">'[3]MOD-DEV.XLS'!$L$369</definedName>
    <definedName name="OPEX0">'[4]MOD-DEV.XLS'!$L$369</definedName>
    <definedName name="OPEX12" localSheetId="2">'[3]MOD-DEV.XLS'!$N$369</definedName>
    <definedName name="OPEX12">'[4]MOD-DEV.XLS'!$N$369</definedName>
    <definedName name="OPEX15" localSheetId="2">'[3]MOD-DEV.XLS'!$O$369</definedName>
    <definedName name="OPEX15">'[4]MOD-DEV.XLS'!$O$369</definedName>
    <definedName name="OPEX8" localSheetId="2">'[3]MOD-DEV.XLS'!$M$369</definedName>
    <definedName name="OPEX8">'[4]MOD-DEV.XLS'!$M$369</definedName>
    <definedName name="OR">#REF!</definedName>
    <definedName name="orga">#REF!</definedName>
    <definedName name="Orifice_Material">[129]DropDowns!$BD$2:$BD$28</definedName>
    <definedName name="Orifice_Type">[129]DropDowns!$BB$2:$BB$11</definedName>
    <definedName name="ORIGEN" localSheetId="2">#REF!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[13]INST!#REF!</definedName>
    <definedName name="ORRI">'[258]MOD-DEV.XLS'!$C$21</definedName>
    <definedName name="ORRI2" localSheetId="2">'[3]MOD-DEV.XLS'!$C$21</definedName>
    <definedName name="ORRI2">'[4]MOD-DEV.XLS'!$C$21</definedName>
    <definedName name="os">#REF!</definedName>
    <definedName name="OSCAR">#REF!</definedName>
    <definedName name="OSL" localSheetId="2">#REF!</definedName>
    <definedName name="OSL">#REF!</definedName>
    <definedName name="OTH" localSheetId="2">'[3]MOD-DEV.XLS'!$F$25</definedName>
    <definedName name="OTH">'[4]MOD-DEV.XLS'!$F$25</definedName>
    <definedName name="OTR">[259]Otros!#REF!</definedName>
    <definedName name="OTRO">[41]OTROS!$1:$1048576</definedName>
    <definedName name="otros">[180]otros!$A$6:$A$1235</definedName>
    <definedName name="OTROS1" localSheetId="2">#REF!</definedName>
    <definedName name="OTROS1">#REF!</definedName>
    <definedName name="OUT" localSheetId="2">#REF!</definedName>
    <definedName name="OUT">#REF!</definedName>
    <definedName name="OWNER" hidden="1">#REF!</definedName>
    <definedName name="OXI" localSheetId="2">#REF!</definedName>
    <definedName name="OXI">#REF!</definedName>
    <definedName name="P" localSheetId="2">#REF!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Sampling" localSheetId="2">[109]PAGE_20!#REF!</definedName>
    <definedName name="P_Sampling">[110]PAGE_20!#REF!</definedName>
    <definedName name="P_Yacimiento" localSheetId="2">#REF!</definedName>
    <definedName name="P_Yacimiento">#REF!</definedName>
    <definedName name="p0p0" localSheetId="2" hidden="1">{"via1",#N/A,TRUE,"general";"via2",#N/A,TRUE,"general";"via3",#N/A,TRUE,"general"}</definedName>
    <definedName name="p0p0" hidden="1">{"via1",#N/A,TRUE,"general";"via2",#N/A,TRUE,"general";"via3",#N/A,TRUE,"general"}</definedName>
    <definedName name="PA">#REF!</definedName>
    <definedName name="paco" localSheetId="2">#REF!</definedName>
    <definedName name="paco">#REF!</definedName>
    <definedName name="Page____1____of____2" localSheetId="2">#REF!</definedName>
    <definedName name="Page____1____of____2">#REF!</definedName>
    <definedName name="page_001">#REF!</definedName>
    <definedName name="pageof_001">#REF!</definedName>
    <definedName name="Pages">'[260]Flash Vapor (3)'!#REF!</definedName>
    <definedName name="PAJARITA">#REF!</definedName>
    <definedName name="palgasc" localSheetId="2">#REF!</definedName>
    <definedName name="palgasc">#REF!</definedName>
    <definedName name="panel_id_001" localSheetId="2">#REF!</definedName>
    <definedName name="panel_id_001">#REF!</definedName>
    <definedName name="papa" localSheetId="2">#REF!</definedName>
    <definedName name="papa">#REF!</definedName>
    <definedName name="paralelo">#REF!</definedName>
    <definedName name="parame">#REF!</definedName>
    <definedName name="Parametro_Peso">[149]Tablas!$A$1:$A$65536</definedName>
    <definedName name="PASO" hidden="1">{#N/A,#N/A,TRUE,"INGENIERIA";#N/A,#N/A,TRUE,"COMPRAS";#N/A,#N/A,TRUE,"DIRECCION";#N/A,#N/A,TRUE,"RESUMEN"}</definedName>
    <definedName name="PASOELE">[37]Hoja2!$F$95</definedName>
    <definedName name="PASS" hidden="1">{#N/A,#N/A,TRUE,"INGENIERIA";#N/A,#N/A,TRUE,"COMPRAS";#N/A,#N/A,TRUE,"DIRECCION";#N/A,#N/A,TRUE,"RESUMEN"}</definedName>
    <definedName name="Pav">#N/A</definedName>
    <definedName name="Pay_Date" localSheetId="2">#REF!</definedName>
    <definedName name="Pay_Date">#REF!</definedName>
    <definedName name="Pay_Num" localSheetId="2">#REF!</definedName>
    <definedName name="Pay_Num">#REF!</definedName>
    <definedName name="Payment_Date" localSheetId="2">DATE(YEAR(Loan_Start),MONTH(Loan_Start)+Payment_Number,DAY(Loan_Start))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2">DATE(YEAR([257]!Loan_Start),MONTH([257]!Loan_Start)+Payment_Number,DAY([257]!Loan_Start))</definedName>
    <definedName name="Payment_Date1">DATE(YEAR([257]!Loan_Start),MONTH([257]!Loan_Start)+Payment_Number,DAY([257]!Loan_Start))</definedName>
    <definedName name="Payment_Needed">"Pago necesario"</definedName>
    <definedName name="PAYO" localSheetId="2">'[3]MOD-DEV.XLS'!$AK$237</definedName>
    <definedName name="PAYO">'[4]MOD-DEV.XLS'!$AK$237</definedName>
    <definedName name="PAZ">#REF!</definedName>
    <definedName name="Pb">#REF!</definedName>
    <definedName name="PBase" localSheetId="2">[109]PAGE_20!#REF!</definedName>
    <definedName name="PBase">[110]PAGE_20!#REF!</definedName>
    <definedName name="PC" localSheetId="2">#REF!</definedName>
    <definedName name="pc">#REF!</definedName>
    <definedName name="Pd" localSheetId="2">#REF!</definedName>
    <definedName name="Pd">#REF!</definedName>
    <definedName name="pd_above_ref_001" localSheetId="2">#REF!</definedName>
    <definedName name="pd_above_ref_001">#REF!</definedName>
    <definedName name="pd_angle_of_repose_001">#REF!</definedName>
    <definedName name="pd_api_calc_type_001">#REF!</definedName>
    <definedName name="pd_api_degree_max_001">#REF!</definedName>
    <definedName name="pd_api_degree_min_001">#REF!</definedName>
    <definedName name="pd_api_degree_nor_001">#REF!</definedName>
    <definedName name="pd_api_group_id_001">#REF!</definedName>
    <definedName name="pd_bubble_pt_max_001">#REF!</definedName>
    <definedName name="pd_bubble_pt_min_001">#REF!</definedName>
    <definedName name="pd_bubble_pt_nor_001">#REF!</definedName>
    <definedName name="pd_bubble_pt_uid_001">#REF!</definedName>
    <definedName name="pd_build_tend_001">#REF!</definedName>
    <definedName name="pd_build_tend_low_001">#REF!</definedName>
    <definedName name="pd_chim_abstr_num_001">#REF!</definedName>
    <definedName name="pd_coagulat_001">#REF!</definedName>
    <definedName name="pd_coagulat_low_001">#REF!</definedName>
    <definedName name="pd_colored_001">#REF!</definedName>
    <definedName name="pd_colored_low_001">#REF!</definedName>
    <definedName name="pd_compres_base_001">#REF!</definedName>
    <definedName name="pd_compres_flow_max_001">#REF!</definedName>
    <definedName name="pd_compres_flow_min_001">#REF!</definedName>
    <definedName name="pd_compres_flow_nor">#REF!</definedName>
    <definedName name="pd_compres_flow_nor_001">#REF!</definedName>
    <definedName name="pd_conduct_resist_flg_001">#REF!</definedName>
    <definedName name="pd_conductivity_max_001">#REF!</definedName>
    <definedName name="pd_conductivity_min_001">#REF!</definedName>
    <definedName name="pd_conductivity_nor_001">#REF!</definedName>
    <definedName name="pd_conductivity_uid_001">#REF!</definedName>
    <definedName name="pd_contain_parts">#REF!</definedName>
    <definedName name="pd_contain_parts_001">#REF!</definedName>
    <definedName name="pd_corrosive_001">#REF!</definedName>
    <definedName name="pd_corrosive_low_001">#REF!</definedName>
    <definedName name="pd_cp_cv_max_001">#REF!</definedName>
    <definedName name="pd_cp_cv_min_001">#REF!</definedName>
    <definedName name="pd_cp_cv_nor_001">#REF!</definedName>
    <definedName name="pd_critic_press_001">#REF!</definedName>
    <definedName name="pd_critic_press_uflg_001">#REF!</definedName>
    <definedName name="pd_critic_press_uid_001">#REF!</definedName>
    <definedName name="pd_dens_at_bas_uid_001">#REF!</definedName>
    <definedName name="pd_dens_at_base">#REF!</definedName>
    <definedName name="pd_dens_at_base_001">#REF!</definedName>
    <definedName name="pd_dens_comp_base_flg_001">#REF!</definedName>
    <definedName name="pd_dens_grav_base_flg_001">#REF!</definedName>
    <definedName name="pd_dens_grav_flg_001">#REF!</definedName>
    <definedName name="pd_dens_grav_low_flg_001">#REF!</definedName>
    <definedName name="pd_dens_max_001">#REF!</definedName>
    <definedName name="pd_dens_min_001">#REF!</definedName>
    <definedName name="pd_dens_nor">#REF!</definedName>
    <definedName name="pd_dens_nor_001">#REF!</definedName>
    <definedName name="pd_dens_ref_001">#REF!</definedName>
    <definedName name="pd_dens_ref_uid_001">#REF!</definedName>
    <definedName name="pd_dens_uid_001">#REF!</definedName>
    <definedName name="pd_design_temp_max_001">#REF!</definedName>
    <definedName name="pd_design_temp_min_001">#REF!</definedName>
    <definedName name="pd_design_temp_uid_001">#REF!</definedName>
    <definedName name="pd_dew_pt_max_001">#REF!</definedName>
    <definedName name="pd_dew_pt_min_001">#REF!</definedName>
    <definedName name="pd_dew_pt_nor_001">#REF!</definedName>
    <definedName name="pd_dew_pt_uid_001">#REF!</definedName>
    <definedName name="pd_dielectric_low_001">#REF!</definedName>
    <definedName name="pd_dielectric_up_001">#REF!</definedName>
    <definedName name="pd_dist_glass_001">#REF!</definedName>
    <definedName name="pd_dist_glass_uid_001">#REF!</definedName>
    <definedName name="pd_entrained_gas_001">#REF!</definedName>
    <definedName name="pd_entrained_gas_uid_001">#REF!</definedName>
    <definedName name="pd_erosive_001">#REF!</definedName>
    <definedName name="pd_erosive_low_001">#REF!</definedName>
    <definedName name="pd_f_alarm_high_001">#REF!</definedName>
    <definedName name="pd_f_alarm_high_high_001">#REF!</definedName>
    <definedName name="pd_f_alarm_high_high_high_001">#REF!</definedName>
    <definedName name="pd_f_alarm_low_001">#REF!</definedName>
    <definedName name="pd_f_alarm_low_low_001">#REF!</definedName>
    <definedName name="pd_f_alarm_low_low_low_001">#REF!</definedName>
    <definedName name="pd_f_cntrl_pnt_001">#REF!</definedName>
    <definedName name="pd_f_cntrl_pnt_uid_001">#REF!</definedName>
    <definedName name="pd_f_range_max_001">#REF!</definedName>
    <definedName name="pd_f_range_min_001">#REF!</definedName>
    <definedName name="pd_f_range_nor_001">#REF!</definedName>
    <definedName name="pd_f_range_uflg_001">#REF!</definedName>
    <definedName name="pd_f_range_uid_001">#REF!</definedName>
    <definedName name="pd_f_trac_jacet_001">#REF!</definedName>
    <definedName name="pd_f_trip_alarm_uflg_001">#REF!</definedName>
    <definedName name="pd_f_trip_alarm_uid_001">#REF!</definedName>
    <definedName name="pd_f_trip_high_001">#REF!</definedName>
    <definedName name="pd_f_trip_high_high_001">#REF!</definedName>
    <definedName name="pd_f_trip_high_high_high_001">#REF!</definedName>
    <definedName name="pd_f_trip_low_001">#REF!</definedName>
    <definedName name="pd_f_trip_low_low_001">#REF!</definedName>
    <definedName name="pd_f_trip_low_low_low_001">#REF!</definedName>
    <definedName name="pd_f_valvtend_001">#REF!</definedName>
    <definedName name="pd_flow_add_flag_001">#REF!</definedName>
    <definedName name="pd_flow_alarm_flag_001">#REF!</definedName>
    <definedName name="pd_flow_flag_001">#REF!</definedName>
    <definedName name="pd_flow_max">#REF!</definedName>
    <definedName name="pd_flow_max_001">#REF!</definedName>
    <definedName name="pd_flow_min">#REF!</definedName>
    <definedName name="pd_flow_min_001">#REF!</definedName>
    <definedName name="pd_flow_nor">#REF!</definedName>
    <definedName name="pd_flow_nor_001">#REF!</definedName>
    <definedName name="pd_flow_uflg_001">#REF!</definedName>
    <definedName name="pd_flow_uid_001">#REF!</definedName>
    <definedName name="pd_fluid_name">#REF!</definedName>
    <definedName name="pd_fluid_name_001">#REF!</definedName>
    <definedName name="pd_fluid_phase_001">#REF!</definedName>
    <definedName name="pd_fluid_phase_low_001">#REF!</definedName>
    <definedName name="pd_fluid_stat_001">#REF!</definedName>
    <definedName name="pd_foaming_low">#REF!</definedName>
    <definedName name="pd_foaming_low_001">#REF!</definedName>
    <definedName name="pd_foaming_up">#REF!</definedName>
    <definedName name="pd_foaming_up_001">#REF!</definedName>
    <definedName name="pd_gas_comp_dens_flg_001">#REF!</definedName>
    <definedName name="pd_gas_mm_grav_flg_001">#REF!</definedName>
    <definedName name="pd_heat_max_001">#REF!</definedName>
    <definedName name="pd_heat_min_001">#REF!</definedName>
    <definedName name="pd_heat_nor_001">#REF!</definedName>
    <definedName name="pd_heat_uid_001">#REF!</definedName>
    <definedName name="pd_isize_phase_001">#REF!</definedName>
    <definedName name="pd_latent_heat_max_001">#REF!</definedName>
    <definedName name="pd_latent_heat_min_001">#REF!</definedName>
    <definedName name="pd_latent_heat_nor_001">#REF!</definedName>
    <definedName name="pd_latent_heat_uid_001">#REF!</definedName>
    <definedName name="pd_level_nor_001">#REF!</definedName>
    <definedName name="pd_level_nor_uid_001">#REF!</definedName>
    <definedName name="pd_line_eq_flg_001">#REF!</definedName>
    <definedName name="pd_lmt_pres_001">#REF!</definedName>
    <definedName name="pd_lmt_pres_uid_001">#REF!</definedName>
    <definedName name="pd_lower_density_uid_001">#REF!</definedName>
    <definedName name="pd_lower_fluid_name">#REF!</definedName>
    <definedName name="pd_lower_fluid_name_001">#REF!</definedName>
    <definedName name="pd_molecular_mass_001">#REF!</definedName>
    <definedName name="pd_note_001">#REF!</definedName>
    <definedName name="pd_oxidizing_001">#REF!</definedName>
    <definedName name="pd_ph_orp_max_001">#REF!</definedName>
    <definedName name="pd_ph_orp_min_001">#REF!</definedName>
    <definedName name="pd_ph_orp_nor_001">#REF!</definedName>
    <definedName name="pd_ph_orp_uid_001">#REF!</definedName>
    <definedName name="pd_press_base">#REF!</definedName>
    <definedName name="pd_press_base_001">#REF!</definedName>
    <definedName name="pd_press_base_uid_001">#REF!</definedName>
    <definedName name="pd_press_des_001">#REF!</definedName>
    <definedName name="pd_press_des_min_001">#REF!</definedName>
    <definedName name="pd_press_des_min_uflg_001">#REF!</definedName>
    <definedName name="pd_press_des_min_uid_001">#REF!</definedName>
    <definedName name="pd_press_des_uflg_001">#REF!</definedName>
    <definedName name="pd_press_des_uid_001">#REF!</definedName>
    <definedName name="pd_press_drp_max_001">#REF!</definedName>
    <definedName name="pd_press_drp_min_001">#REF!</definedName>
    <definedName name="pd_press_drp_nor_001">#REF!</definedName>
    <definedName name="pd_press_drp_uid_001">#REF!</definedName>
    <definedName name="pd_press_max">#REF!</definedName>
    <definedName name="pd_press_max_001">#REF!</definedName>
    <definedName name="pd_press_min">#REF!</definedName>
    <definedName name="pd_press_min_001">#REF!</definedName>
    <definedName name="pd_press_nor">#REF!</definedName>
    <definedName name="pd_press_nor_001">#REF!</definedName>
    <definedName name="pd_press_uflg_001">#REF!</definedName>
    <definedName name="pd_press_uid_001">#REF!</definedName>
    <definedName name="pd_pulsation_001">#REF!</definedName>
    <definedName name="pd_reference_001">#REF!</definedName>
    <definedName name="pd_resistivity_max_001">#REF!</definedName>
    <definedName name="pd_resistivity_min_001">#REF!</definedName>
    <definedName name="pd_resistivity_nor_001">#REF!</definedName>
    <definedName name="pd_resistivity_uid_001">#REF!</definedName>
    <definedName name="pd_return_pres_design_001">#REF!</definedName>
    <definedName name="pd_return_pres_design_uflg_001">#REF!</definedName>
    <definedName name="pd_return_pres_design_uid_001">#REF!</definedName>
    <definedName name="pd_return_pres_max_001">#REF!</definedName>
    <definedName name="pd_return_pres_min_001">#REF!</definedName>
    <definedName name="pd_return_pres_nor_001">#REF!</definedName>
    <definedName name="pd_return_pres_uflg_001">#REF!</definedName>
    <definedName name="pd_return_pres_uid_001">#REF!</definedName>
    <definedName name="pd_return_temp_design_001">#REF!</definedName>
    <definedName name="pd_return_temp_max_001">#REF!</definedName>
    <definedName name="pd_return_temp_min_001">#REF!</definedName>
    <definedName name="pd_return_temp_nor_001">#REF!</definedName>
    <definedName name="pd_return_temp_uid_001">#REF!</definedName>
    <definedName name="pd_saturat_temp_001">#REF!</definedName>
    <definedName name="pd_schedul_001">#REF!</definedName>
    <definedName name="pd_size_001">#REF!</definedName>
    <definedName name="pd_size_uid_001">#REF!</definedName>
    <definedName name="pd_solidfy_001">#REF!</definedName>
    <definedName name="pd_solidfy_low_001">#REF!</definedName>
    <definedName name="pd_solids_qt_001">#REF!</definedName>
    <definedName name="pd_solids_qt_uid_001">#REF!</definedName>
    <definedName name="pd_solids_size_001">#REF!</definedName>
    <definedName name="pd_solids_size_uid_001">#REF!</definedName>
    <definedName name="pd_source_001">#REF!</definedName>
    <definedName name="pd_source_type_001">#REF!</definedName>
    <definedName name="pd_spec_grav_base">#REF!</definedName>
    <definedName name="pd_spec_grav_base_001">#REF!</definedName>
    <definedName name="pd_spec_grav_max_001">#REF!</definedName>
    <definedName name="pd_spec_grav_min_001">#REF!</definedName>
    <definedName name="pd_spec_grav_nor">#REF!</definedName>
    <definedName name="pd_spec_grav_nor_001">#REF!</definedName>
    <definedName name="pd_spec_grav_ref_001">#REF!</definedName>
    <definedName name="pd_stat_001">#REF!</definedName>
    <definedName name="pd_temp_base">#REF!</definedName>
    <definedName name="pd_temp_base_001">#REF!</definedName>
    <definedName name="pd_temp_base_uid_001">#REF!</definedName>
    <definedName name="pd_temp_max">#REF!</definedName>
    <definedName name="pd_temp_max_001">#REF!</definedName>
    <definedName name="pd_temp_min">#REF!</definedName>
    <definedName name="pd_temp_min_001">#REF!</definedName>
    <definedName name="pd_temp_nor">#REF!</definedName>
    <definedName name="pd_temp_nor_001">#REF!</definedName>
    <definedName name="pd_temp_ref_001">#REF!</definedName>
    <definedName name="pd_temp_ref_uid_001">#REF!</definedName>
    <definedName name="pd_temp_uid_001">#REF!</definedName>
    <definedName name="pd_term_shock_001">#REF!</definedName>
    <definedName name="pd_toxic_001">#REF!</definedName>
    <definedName name="pd_toxic_low_001">#REF!</definedName>
    <definedName name="pd_transparent_001">#REF!</definedName>
    <definedName name="pd_transparent_low_001">#REF!</definedName>
    <definedName name="pd_udf_c01_001">#REF!</definedName>
    <definedName name="pd_udf_c02_001">#REF!</definedName>
    <definedName name="pd_udf_c03_001">#REF!</definedName>
    <definedName name="pd_udf_c04_001">#REF!</definedName>
    <definedName name="pd_udf_c05_001">#REF!</definedName>
    <definedName name="pd_udf_c06_001">#REF!</definedName>
    <definedName name="pd_udf_c07_001">#REF!</definedName>
    <definedName name="pd_udf_c08_001">#REF!</definedName>
    <definedName name="pd_udf_c09_001">#REF!</definedName>
    <definedName name="pd_udf_c10_001">#REF!</definedName>
    <definedName name="pd_udf_c11_001">#REF!</definedName>
    <definedName name="pd_udf_c12_001">#REF!</definedName>
    <definedName name="pd_udf_c13_001">#REF!</definedName>
    <definedName name="pd_udf_c14_001">#REF!</definedName>
    <definedName name="pd_udf_c15_001">#REF!</definedName>
    <definedName name="pd_udf_c16_001">#REF!</definedName>
    <definedName name="pd_udf_c17_001">#REF!</definedName>
    <definedName name="pd_udf_c18_001">#REF!</definedName>
    <definedName name="pd_udf_c19_001">#REF!</definedName>
    <definedName name="pd_udf_c20_001">#REF!</definedName>
    <definedName name="pd_unit_percent_001">#REF!</definedName>
    <definedName name="pd_vap_press_max_001">#REF!</definedName>
    <definedName name="pd_vap_press_min_001">#REF!</definedName>
    <definedName name="pd_vap_press_nor">#REF!</definedName>
    <definedName name="pd_vap_press_nor_001">#REF!</definedName>
    <definedName name="pd_vap_press_uflg_001">#REF!</definedName>
    <definedName name="pd_vap_press_uid_001">#REF!</definedName>
    <definedName name="pd_velocity_max_001">#REF!</definedName>
    <definedName name="pd_velocity_min_001">#REF!</definedName>
    <definedName name="pd_velocity_nor_001">#REF!</definedName>
    <definedName name="pd_velocity_uid_001">#REF!</definedName>
    <definedName name="pd_vibration_001">#REF!</definedName>
    <definedName name="pd_visc_max_001">#REF!</definedName>
    <definedName name="pd_visc_min_001">#REF!</definedName>
    <definedName name="pd_visc_nor">#REF!</definedName>
    <definedName name="pd_visc_nor_001">#REF!</definedName>
    <definedName name="pd_visc_uid_001">#REF!</definedName>
    <definedName name="PE">#REF!</definedName>
    <definedName name="pelo">#REF!</definedName>
    <definedName name="PEN">#REF!</definedName>
    <definedName name="PEPE">[9]!ERR</definedName>
    <definedName name="perdclean" localSheetId="2">#REF!</definedName>
    <definedName name="perdclean">#REF!</definedName>
    <definedName name="PEREZ" localSheetId="2">'FM1'!ERR</definedName>
    <definedName name="PEREZ">[0]!ERR</definedName>
    <definedName name="Periodo">[112]Hoja1!$C$1</definedName>
    <definedName name="Periodo1" localSheetId="2">#REF!</definedName>
    <definedName name="Periodo1">#REF!</definedName>
    <definedName name="Período1" localSheetId="2">#REF!</definedName>
    <definedName name="Período1">#REF!</definedName>
    <definedName name="PERIODO2" localSheetId="2">#REF!</definedName>
    <definedName name="PERIODO2">#REF!</definedName>
    <definedName name="Período2">#REF!</definedName>
    <definedName name="Periodo3">#REF!</definedName>
    <definedName name="Período3">#REF!</definedName>
    <definedName name="Periodo4">#REF!</definedName>
    <definedName name="Periodod2">#REF!</definedName>
    <definedName name="PeriodoPago">'[107]LIQUIDA-NOMINA'!$C$4</definedName>
    <definedName name="PeriodoRepago" localSheetId="2">#REF!</definedName>
    <definedName name="PeriodoRepago">#REF!</definedName>
    <definedName name="PeriodoRepagoCCP" localSheetId="2">#REF!</definedName>
    <definedName name="PeriodoRepagoCCP">#REF!</definedName>
    <definedName name="PERIODOS.SMML" localSheetId="2">#REF!</definedName>
    <definedName name="PERIODOS.SMML">#REF!</definedName>
    <definedName name="PERIODS.SMML">#REF!</definedName>
    <definedName name="PERRD">#REF!</definedName>
    <definedName name="PERRITO">[65]General!#REF!</definedName>
    <definedName name="pers">[261]PERS!$A:$A</definedName>
    <definedName name="PERSONAL_OAM">'[183]TABLA-R '!$C$5:$H$54</definedName>
    <definedName name="Peso_conductor" localSheetId="2">#REF!</definedName>
    <definedName name="Peso_conductor">#REF!</definedName>
    <definedName name="PETREOS" localSheetId="2">[119]Presupuesto!$J$1</definedName>
    <definedName name="PETREOS">[120]Presupuesto!$J$1</definedName>
    <definedName name="phase1_001" localSheetId="2">#REF!</definedName>
    <definedName name="phase1_001">#REF!</definedName>
    <definedName name="phase2_001" localSheetId="2">#REF!</definedName>
    <definedName name="phase2_001">#REF!</definedName>
    <definedName name="phase3_001" localSheetId="2">#REF!</definedName>
    <definedName name="phase3_001">#REF!</definedName>
    <definedName name="phed">[143]Hoja1!$C$4</definedName>
    <definedName name="phen">[143]Hoja1!$C$5</definedName>
    <definedName name="pi">#REF!</definedName>
    <definedName name="PIA" localSheetId="2">#REF!</definedName>
    <definedName name="PIA">#REF!</definedName>
    <definedName name="PIB" localSheetId="2">#REF!</definedName>
    <definedName name="PIB">#REF!</definedName>
    <definedName name="pid_no_001" localSheetId="2">#REF!</definedName>
    <definedName name="pid_no_001">#REF!</definedName>
    <definedName name="PIEDRACICLO">'[70]LM '!$D$26</definedName>
    <definedName name="piedram">#REF!</definedName>
    <definedName name="PILOTE">#REF!</definedName>
    <definedName name="PIN" localSheetId="2">#REF!</definedName>
    <definedName name="PIN">#REF!</definedName>
    <definedName name="Pindis">#REF!</definedName>
    <definedName name="pint">'[194]7422CW00'!#REF!</definedName>
    <definedName name="pintura">'[194]7422CW00'!#REF!</definedName>
    <definedName name="PINTURAREFLECTIVA">'[70]LM '!#REF!</definedName>
    <definedName name="Pinturas" localSheetId="2">#REF!</definedName>
    <definedName name="Pinturas">#REF!</definedName>
    <definedName name="pintyura">[262]STRSUMM0!#REF!</definedName>
    <definedName name="PIP" localSheetId="2">#REF!</definedName>
    <definedName name="PIP">#REF!</definedName>
    <definedName name="pipe_class_001" localSheetId="2">#REF!</definedName>
    <definedName name="pipe_class_001">#REF!</definedName>
    <definedName name="pipe_class_id_001" localSheetId="2">#REF!</definedName>
    <definedName name="pipe_class_id_001">#REF!</definedName>
    <definedName name="Piscinas">#REF!</definedName>
    <definedName name="PisosEnchapes">#REF!</definedName>
    <definedName name="pk">#REF!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2001_ASOCIACION_PALERMO_Sheet2_List" localSheetId="2">#REF!,#REF!</definedName>
    <definedName name="PLAN_2001_ASOCIACION_PALERMO_Sheet2_List">#REF!,#REF!</definedName>
    <definedName name="PLANO">[37]TUBERIA!$F$125</definedName>
    <definedName name="plant_id_001" localSheetId="2">#REF!</definedName>
    <definedName name="plant_id_001">#REF!</definedName>
    <definedName name="PLANTAASFALTO" localSheetId="2">[70]LE!#REF!</definedName>
    <definedName name="PLANTAASFALTO">[70]LE!#REF!</definedName>
    <definedName name="PLANTATRITURA" localSheetId="2">[70]LE!#REF!</definedName>
    <definedName name="PLANTATRITURA">[70]LE!#REF!</definedName>
    <definedName name="Platinas" localSheetId="2">#REF!</definedName>
    <definedName name="Platinas">#REF!</definedName>
    <definedName name="Plazo">[100]BASES!$E$27</definedName>
    <definedName name="PlazoAIU" localSheetId="2">#REF!</definedName>
    <definedName name="PlazoAIU">#REF!</definedName>
    <definedName name="ploter" localSheetId="2">#REF!</definedName>
    <definedName name="ploter">#REF!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nvo" localSheetId="2">[263]Hoja3!$C$5:$D$9</definedName>
    <definedName name="pnvo">[264]Hoja3!$C$5:$D$9</definedName>
    <definedName name="pñ" localSheetId="2">#REF!</definedName>
    <definedName name="pñ">#REF!</definedName>
    <definedName name="po" localSheetId="2">#REF!,#REF!,#REF!,#REF!,#REF!,#REF!,#REF!</definedName>
    <definedName name="po">#REF!,#REF!,#REF!,#REF!,#REF!,#REF!,#REF!</definedName>
    <definedName name="poblado" localSheetId="2">[73]Listado!$G$2:$G$8</definedName>
    <definedName name="poblado">[74]Listado!$G$2:$G$8</definedName>
    <definedName name="POCETAS" localSheetId="2">#REF!</definedName>
    <definedName name="POCETAS">#REF!</definedName>
    <definedName name="poi" localSheetId="2">#REF!</definedName>
    <definedName name="poi">#REF!</definedName>
    <definedName name="POIL">#REF!</definedName>
    <definedName name="POIUP" localSheetId="2" hidden="1">{"via1",#N/A,TRUE,"general";"via2",#N/A,TRUE,"general";"via3",#N/A,TRUE,"general"}</definedName>
    <definedName name="POIUP" hidden="1">{"via1",#N/A,TRUE,"general";"via2",#N/A,TRUE,"general";"via3",#N/A,TRUE,"general"}</definedName>
    <definedName name="pok">#REF!</definedName>
    <definedName name="POKKK">#REF!</definedName>
    <definedName name="POL">#REF!</definedName>
    <definedName name="POLII">#REF!</definedName>
    <definedName name="POLLO">#REF!</definedName>
    <definedName name="POO">#REF!</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[101]BASES!$E$26</definedName>
    <definedName name="Porcentaje" localSheetId="2">#REF!</definedName>
    <definedName name="Porcentaje">#REF!</definedName>
    <definedName name="PORCENTAJE1" localSheetId="2">#REF!</definedName>
    <definedName name="PORCENTAJE1">#REF!</definedName>
    <definedName name="PORTADA." localSheetId="2">#REF!</definedName>
    <definedName name="PORTADA.">#REF!</definedName>
    <definedName name="PORTADA2" localSheetId="2">'[265]Hoja 1 '!#REF!</definedName>
    <definedName name="PORTADA2">'[265]Hoja 1 '!#REF!</definedName>
    <definedName name="PORTOTAL" localSheetId="2">#REF!</definedName>
    <definedName name="PORTOTAL">#REF!</definedName>
    <definedName name="POS">'[258]MOD-DEV.XLS'!$F$103</definedName>
    <definedName name="POSICION_PRESUP" localSheetId="2">[19]Tablas!#REF!</definedName>
    <definedName name="POSICION_PRESUP">[19]Tablas!#REF!</definedName>
    <definedName name="POSICIONES" localSheetId="2">#REF!</definedName>
    <definedName name="POSICIONES">#REF!</definedName>
    <definedName name="POSTE" localSheetId="2">'[70]LM '!#REF!</definedName>
    <definedName name="POSTE">'[70]LM '!#REF!</definedName>
    <definedName name="pouig" localSheetId="2" hidden="1">{"via1",#N/A,TRUE,"general";"via2",#N/A,TRUE,"general";"via3",#N/A,TRUE,"general"}</definedName>
    <definedName name="pouig" hidden="1">{"via1",#N/A,TRUE,"general";"via2",#N/A,TRUE,"general";"via3",#N/A,TRUE,"general"}</definedName>
    <definedName name="power_distribution_board_001">#REF!</definedName>
    <definedName name="power_factor_full_load_001">#REF!</definedName>
    <definedName name="power_supply_type_flag_001">#REF!</definedName>
    <definedName name="POZO">[149]Tablas!$C$1:$C$65536</definedName>
    <definedName name="pozo2clean" localSheetId="2">[86]POZOS!$T$9:$T$17,[86]POZOS!$W$9:$X$17,[86]POZOS!#REF!,[86]POZOS!$T$25:$T$31,[86]POZOS!$W$25:$X$31,[86]POZOS!#REF!,[86]POZOS!$T$36:$T$38,[86]POZOS!$W$36:$X$38,[86]POZOS!#REF!,[86]POZOS!$T$47:$T$49,[86]POZOS!$W$47:$X$49,[86]POZOS!#REF!,[86]POZOS!$T$58:$T$59,[86]POZOS!$W$58:$X$59,[86]POZOS!#REF!,[86]POZOS!$T$64:$T$67,[86]POZOS!$W$64:$X$67,[86]POZOS!#REF!</definedName>
    <definedName name="pozo2clean">[87]POZOS!$T$9:$T$17,[87]POZOS!$W$9:$X$17,[87]POZOS!#REF!,[87]POZOS!$T$25:$T$31,[87]POZOS!$W$25:$X$31,[87]POZOS!#REF!,[87]POZOS!$T$36:$T$38,[87]POZOS!$W$36:$X$38,[87]POZOS!#REF!,[87]POZOS!$T$47:$T$49,[87]POZOS!$W$47:$X$49,[87]POZOS!#REF!,[87]POZOS!$T$58:$T$59,[87]POZOS!$W$58:$X$59,[87]POZOS!#REF!,[87]POZOS!$T$64:$T$67,[87]POZOS!$W$64:$X$67,[87]POZOS!#REF!</definedName>
    <definedName name="pozo3clean" localSheetId="2">[86]POZOS!$T$76:$T$83,[86]POZOS!$W$76:$X$83,[86]POZOS!#REF!,[86]POZOS!$T$92:$T$93,[86]POZOS!$W$92:$X$93,[86]POZOS!#REF!,[86]POZOS!$T$103:$T$111,[86]POZOS!$W$103:$X$111,[86]POZOS!#REF!,[86]POZOS!$T$122:$T$125,[86]POZOS!$W$122:$X$125,[86]POZOS!#REF!,[86]POZOS!$T$133:$T$135,[86]POZOS!$W$133:$X$135,[86]POZOS!#REF!,[86]POZOS!$T$144,[86]POZOS!$W$144:$X$144</definedName>
    <definedName name="pozo3clean">[87]POZOS!$T$76:$T$83,[87]POZOS!$W$76:$X$83,[87]POZOS!#REF!,[87]POZOS!$T$92:$T$93,[87]POZOS!$W$92:$X$93,[87]POZOS!#REF!,[87]POZOS!$T$103:$T$111,[87]POZOS!$W$103:$X$111,[87]POZOS!#REF!,[87]POZOS!$T$122:$T$125,[87]POZOS!$W$122:$X$125,[87]POZOS!#REF!,[87]POZOS!$T$133:$T$135,[87]POZOS!$W$133:$X$135,[87]POZOS!#REF!,[87]POZOS!$T$144,[87]POZOS!$W$144:$X$144</definedName>
    <definedName name="pozo4clean" localSheetId="2">[86]POZOS!#REF!,[86]POZOS!$T$151:$T$156,[86]POZOS!$T$165:$T$166,[86]POZOS!$T$176,[86]POZOS!$T$184:$T$188,[86]POZOS!$W$151:$X$156,[86]POZOS!#REF!,[86]POZOS!$W$165:$X$166,[86]POZOS!#REF!,[86]POZOS!$W$176:$X$176,[86]POZOS!#REF!,[86]POZOS!$W$184:$X$188,[86]POZOS!#REF!,[86]POZOS!$T$196:$T$201,[86]POZOS!$W$196:$X$201,[86]POZOS!#REF!,[86]POZOS!$T$204:$T$208</definedName>
    <definedName name="pozo4clean">[87]POZOS!#REF!,[87]POZOS!$T$151:$T$156,[87]POZOS!$T$165:$T$166,[87]POZOS!$T$176,[87]POZOS!$T$184:$T$188,[87]POZOS!$W$151:$X$156,[87]POZOS!#REF!,[87]POZOS!$W$165:$X$166,[87]POZOS!#REF!,[87]POZOS!$W$176:$X$176,[87]POZOS!#REF!,[87]POZOS!$W$184:$X$188,[87]POZOS!#REF!,[87]POZOS!$T$196:$T$201,[87]POZOS!$W$196:$X$201,[87]POZOS!#REF!,[87]POZOS!$T$204:$T$208</definedName>
    <definedName name="pozo5clean" localSheetId="2">[86]POZOS!$W$204:$X$208,[86]POZOS!#REF!,[86]POZOS!$K$221:$M$221,[86]POZOS!$S$221:$S$225,[86]POZOS!$C$238:$C$239,[86]POZOS!$I$238:$O$240,[86]POZOS!$G$240,[86]POZOS!$R$238:$U$239,[86]POZOS!$R$240,[86]POZOS!$F$255,[86]POZOS!$C$243:$C$246,[86]POZOS!$I$243:$U$246,[86]POZOS!$I$256:$M$256</definedName>
    <definedName name="pozo5clean">[87]POZOS!$W$204:$X$208,[87]POZOS!#REF!,[87]POZOS!$K$221:$M$221,[87]POZOS!$S$221:$S$225,[87]POZOS!$C$238:$C$239,[87]POZOS!$I$238:$O$240,[87]POZOS!$G$240,[87]POZOS!$R$238:$U$239,[87]POZOS!$R$240,[87]POZOS!$F$255,[87]POZOS!$C$243:$C$246,[87]POZOS!$I$243:$U$246,[87]POZOS!$I$256:$M$256</definedName>
    <definedName name="pozoclean" localSheetId="2">[86]POZOS!$A$9:$P$17,[86]POZOS!$A$25:$P$31,[86]POZOS!$A$36:$P$38,[86]POZOS!$A$47:$P$49,[86]POZOS!$A$58:$P$59,[86]POZOS!$A$64:$P$67,[86]POZOS!$A$76:$P$83,[86]POZOS!$A$92:$P$93,[86]POZOS!$A$103:$P$111,[86]POZOS!$A$122:$P$125,[86]POZOS!$A$133:$P$135,[86]POZOS!$A$144:$P$144,[86]POZOS!$A$151:$P$156,[86]POZOS!$A$165:$P$166,[86]POZOS!$A$176:$P$176,[86]POZOS!$A$184:$P$188,[86]POZOS!$A$196:$P$201,[86]POZOS!$A$204:$P$208</definedName>
    <definedName name="pozoclean">[87]POZOS!$A$9:$P$17,[87]POZOS!$A$25:$P$31,[87]POZOS!$A$36:$P$38,[87]POZOS!$A$47:$P$49,[87]POZOS!$A$58:$P$59,[87]POZOS!$A$64:$P$67,[87]POZOS!$A$76:$P$83,[87]POZOS!$A$92:$P$93,[87]POZOS!$A$103:$P$111,[87]POZOS!$A$122:$P$125,[87]POZOS!$A$133:$P$135,[87]POZOS!$A$144:$P$144,[87]POZOS!$A$151:$P$156,[87]POZOS!$A$165:$P$166,[87]POZOS!$A$176:$P$176,[87]POZOS!$A$184:$P$188,[87]POZOS!$A$196:$P$201,[87]POZOS!$A$204:$P$208</definedName>
    <definedName name="pp" localSheetId="2">#REF!</definedName>
    <definedName name="pp">#REF!</definedName>
    <definedName name="PPI">[85]Ev.Economica!$B$18</definedName>
    <definedName name="PPNM" localSheetId="2">#REF!</definedName>
    <definedName name="PPNM">#REF!</definedName>
    <definedName name="PPP" localSheetId="2" hidden="1">#REF!</definedName>
    <definedName name="PPP" hidden="1">#REF!</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IF(________________y7,[0]!Header_Row+iiiii,[0]!Header_Row)</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#REF!</definedName>
    <definedName name="PPtoNorte" localSheetId="2">#REF!</definedName>
    <definedName name="PPtoNorte">#REF!</definedName>
    <definedName name="PPTOSI10" localSheetId="2">#REF!</definedName>
    <definedName name="PPTOSI10">#REF!</definedName>
    <definedName name="PPTOSI11" localSheetId="2">#REF!</definedName>
    <definedName name="PPTOSI11">#REF!</definedName>
    <definedName name="PPTOSI12" localSheetId="2">#REF!</definedName>
    <definedName name="PPTOSI12">#REF!</definedName>
    <definedName name="PPTOSI13">#REF!</definedName>
    <definedName name="PPTOSI5">#REF!</definedName>
    <definedName name="PPTOSI7">#REF!</definedName>
    <definedName name="PPTOSI8">#REF!</definedName>
    <definedName name="PPTOSI9">#REF!</definedName>
    <definedName name="pqroj" localSheetId="2" hidden="1">{"via1",#N/A,TRUE,"general";"via2",#N/A,TRUE,"general";"via3",#N/A,TRUE,"general"}</definedName>
    <definedName name="pqroj" hidden="1">{"via1",#N/A,TRUE,"general";"via2",#N/A,TRUE,"general";"via3",#N/A,TRUE,"general"}</definedName>
    <definedName name="Pr">[123]medelo!$D$46</definedName>
    <definedName name="PRE" localSheetId="2">#REF!</definedName>
    <definedName name="PRE" localSheetId="0">#REF!</definedName>
    <definedName name="PRE">#REF!</definedName>
    <definedName name="PREACTA" localSheetId="2">#REF!</definedName>
    <definedName name="PREACTA">#REF!</definedName>
    <definedName name="Precio">#REF!</definedName>
    <definedName name="PRECIO100">[130]APU!#REF!</definedName>
    <definedName name="PRECIO101">[130]APU!#REF!</definedName>
    <definedName name="PRECIO102">[130]APU!#REF!</definedName>
    <definedName name="PRECIO103">[130]APU!#REF!</definedName>
    <definedName name="PRECIO104">[130]APU!#REF!</definedName>
    <definedName name="PRECIO105">[130]APU!#REF!</definedName>
    <definedName name="PRECIO106">[130]APU!#REF!</definedName>
    <definedName name="PRECIO107">[130]APU!#REF!</definedName>
    <definedName name="precio2" localSheetId="2">#REF!</definedName>
    <definedName name="precio2">#REF!</definedName>
    <definedName name="PRECIO49" localSheetId="2">[130]APU!#REF!</definedName>
    <definedName name="PRECIO49">[130]APU!#REF!</definedName>
    <definedName name="PRECIO50" localSheetId="2">[130]APU!#REF!</definedName>
    <definedName name="PRECIO50">[130]APU!#REF!</definedName>
    <definedName name="PRECIO51" localSheetId="2">[130]APU!#REF!</definedName>
    <definedName name="PRECIO51">[130]APU!#REF!</definedName>
    <definedName name="PRECIO52" localSheetId="2">[130]APU!#REF!</definedName>
    <definedName name="PRECIO52">[130]APU!#REF!</definedName>
    <definedName name="PRECIO53">[130]APU!#REF!</definedName>
    <definedName name="PRECIO54">[130]APU!#REF!</definedName>
    <definedName name="PRECIO55">[130]APU!#REF!</definedName>
    <definedName name="PRECIO56">[130]APU!#REF!</definedName>
    <definedName name="PRECIO57">[130]APU!#REF!</definedName>
    <definedName name="PRECIO58">[130]APU!#REF!</definedName>
    <definedName name="PRECIO59">[130]APU!#REF!</definedName>
    <definedName name="PRECIO60">[130]APU!#REF!</definedName>
    <definedName name="PRECIO61">[130]APU!#REF!</definedName>
    <definedName name="PRECIO62">[130]APU!#REF!</definedName>
    <definedName name="PRECIO63">[130]APU!#REF!</definedName>
    <definedName name="PRECIO64">[130]APU!#REF!</definedName>
    <definedName name="PRECIO65">[130]APU!#REF!</definedName>
    <definedName name="PRECIO66">[130]APU!#REF!</definedName>
    <definedName name="PRECIO67">[130]APU!#REF!</definedName>
    <definedName name="PRECIO68">[130]APU!#REF!</definedName>
    <definedName name="PRECIO69">[130]APU!#REF!</definedName>
    <definedName name="PRECIO70">[130]APU!#REF!</definedName>
    <definedName name="PRECIO71">[130]APU!#REF!</definedName>
    <definedName name="PRECIO72">[130]APU!#REF!</definedName>
    <definedName name="PRECIO73">[130]APU!#REF!</definedName>
    <definedName name="PRECIO74">[130]APU!#REF!</definedName>
    <definedName name="PRECIO75">[130]APU!#REF!</definedName>
    <definedName name="PRECIO76">[130]APU!#REF!</definedName>
    <definedName name="PRECIO77">[130]APU!#REF!</definedName>
    <definedName name="PRECIO78">[130]APU!#REF!</definedName>
    <definedName name="PRECIO79">[130]APU!#REF!</definedName>
    <definedName name="PRECIO80">[130]APU!#REF!</definedName>
    <definedName name="PRECIO81">[130]APU!#REF!</definedName>
    <definedName name="PRECIO82">[130]APU!#REF!</definedName>
    <definedName name="PRECIO83">[130]APU!#REF!</definedName>
    <definedName name="PRECIO84">[130]APU!#REF!</definedName>
    <definedName name="PRECIO85">[130]APU!#REF!</definedName>
    <definedName name="PRECIO86">[130]APU!#REF!</definedName>
    <definedName name="PRECIO87">[130]APU!#REF!</definedName>
    <definedName name="PRECIO88">[130]APU!#REF!</definedName>
    <definedName name="PRECIO89">[130]APU!#REF!</definedName>
    <definedName name="PRECIO90">[130]APU!#REF!</definedName>
    <definedName name="PRECIO91">[130]APU!#REF!</definedName>
    <definedName name="PRECIO92">[130]APU!#REF!</definedName>
    <definedName name="PRECIO93">[130]APU!#REF!</definedName>
    <definedName name="PRECIO94">[130]APU!#REF!</definedName>
    <definedName name="PRECIO95">[130]APU!#REF!</definedName>
    <definedName name="PRECIO96">[130]APU!#REF!</definedName>
    <definedName name="PRECIO97">[130]APU!#REF!</definedName>
    <definedName name="PRECIO98">[130]APU!#REF!</definedName>
    <definedName name="PRECIO99">[130]APU!#REF!</definedName>
    <definedName name="PrecioS" localSheetId="2">#REF!</definedName>
    <definedName name="PrecioS">#REF!</definedName>
    <definedName name="precios_edesa">[266]Parámetros!#REF!</definedName>
    <definedName name="PRECIOVTA">[85]Ev.Economica!$B$8</definedName>
    <definedName name="Prefabricados" localSheetId="2">#REF!</definedName>
    <definedName name="Prefabricados">#REF!</definedName>
    <definedName name="PRES1" localSheetId="2">#REF!</definedName>
    <definedName name="PRES1">#REF!</definedName>
    <definedName name="Presence_of_source_rock" localSheetId="2">#REF!</definedName>
    <definedName name="Presence_of_source_rock">#REF!</definedName>
    <definedName name="Press_Units">[129]DropDowns!$D$2:$D$29</definedName>
    <definedName name="PREST" localSheetId="2">#REF!</definedName>
    <definedName name="PREST">#REF!</definedName>
    <definedName name="prestaciones" localSheetId="2">#REF!</definedName>
    <definedName name="PRESTACIONES">[227]Otros!$D$5</definedName>
    <definedName name="PRESUPUESTO" localSheetId="2">#REF!</definedName>
    <definedName name="PRESUPUESTO">#REF!</definedName>
    <definedName name="PRESUPUESTOPHUELLA">'[70]P. P.HUELLA'!$B$8:$H$27</definedName>
    <definedName name="PreviousData" localSheetId="2">#REF!</definedName>
    <definedName name="PreviousData">#REF!</definedName>
    <definedName name="PRIMER" localSheetId="2" hidden="1">{"via1",#N/A,TRUE,"general";"via2",#N/A,TRUE,"general";"via3",#N/A,TRUE,"general"}</definedName>
    <definedName name="PRIMER" hidden="1">{"via1",#N/A,TRUE,"general";"via2",#N/A,TRUE,"general";"via3",#N/A,TRUE,"general"}</definedName>
    <definedName name="PRIMERA">#REF!</definedName>
    <definedName name="PRIMERO">'[233]Informe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MO">#REF!</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2">OFFSET('FM1'!Full_Print,0,0,Last_Row)</definedName>
    <definedName name="Print_Area_Reset">OFFSET(Full_Print,0,0,Last_Row)</definedName>
    <definedName name="Print_Range" localSheetId="2">#REF!</definedName>
    <definedName name="Print_Range">#REF!</definedName>
    <definedName name="PRINT_TITLES">#N/A</definedName>
    <definedName name="PRINT_TITLES_MI">#N/A</definedName>
    <definedName name="PRINT1" localSheetId="2">'[5]7422CW00'!#REF!</definedName>
    <definedName name="PRINT1">'[5]7422CW00'!#REF!</definedName>
    <definedName name="PRINT2" localSheetId="2">'[5]7422CW00'!#REF!</definedName>
    <definedName name="PRINT2">'[5]7422CW00'!#REF!</definedName>
    <definedName name="PrintArea_All" localSheetId="2">[109]PAGE_20!$A$1:$AC$63</definedName>
    <definedName name="PrintArea_All">[110]PAGE_20!$A$1:$AC$63</definedName>
    <definedName name="PrintEnd" hidden="1">#REF!</definedName>
    <definedName name="PrintStart" hidden="1">#REF!</definedName>
    <definedName name="PRIVADO" localSheetId="2">#REF!</definedName>
    <definedName name="PRIVADO">#REF!</definedName>
    <definedName name="prn">[143]Hoja1!$C$3</definedName>
    <definedName name="prnf">[143]Hoja1!$C$6</definedName>
    <definedName name="Prnt_Liq">[260]Composit!#REF!</definedName>
    <definedName name="ProbRange">0</definedName>
    <definedName name="ProbRangeMit">0</definedName>
    <definedName name="PROC">#REF!</definedName>
    <definedName name="proc_func_id_001">#REF!</definedName>
    <definedName name="PROCEDIM_SELECC">#REF!</definedName>
    <definedName name="PROCESO" localSheetId="2">#REF!</definedName>
    <definedName name="PROCESO">#REF!</definedName>
    <definedName name="PROD0" localSheetId="2">'[3]MOD-DEV.XLS'!$G$369</definedName>
    <definedName name="PROD0">'[4]MOD-DEV.XLS'!$G$369</definedName>
    <definedName name="PROD12" localSheetId="2">'[3]MOD-DEV.XLS'!$I$369</definedName>
    <definedName name="PROD12">'[4]MOD-DEV.XLS'!$I$369</definedName>
    <definedName name="PROD15" localSheetId="2">'[3]MOD-DEV.XLS'!$J$369</definedName>
    <definedName name="PROD15">'[4]MOD-DEV.XLS'!$J$369</definedName>
    <definedName name="PROD8" localSheetId="2">'[3]MOD-DEV.XLS'!$H$369</definedName>
    <definedName name="PROD8">'[4]MOD-DEV.XLS'!$H$369</definedName>
    <definedName name="PRODUCTO" localSheetId="2">#REF!</definedName>
    <definedName name="PRODUCTO">#REF!</definedName>
    <definedName name="PrOfic">[100]BASES!$B$31</definedName>
    <definedName name="PROG" hidden="1">#REF!</definedName>
    <definedName name="PROGDES" localSheetId="2">#REF!</definedName>
    <definedName name="PROGDES">#REF!</definedName>
    <definedName name="Programa" localSheetId="2">#REF!</definedName>
    <definedName name="Programa">#REF!</definedName>
    <definedName name="programainv">[9]!ERR</definedName>
    <definedName name="proj_id_001" localSheetId="2">#REF!</definedName>
    <definedName name="proj_id_001">#REF!</definedName>
    <definedName name="Project" localSheetId="2">#REF!</definedName>
    <definedName name="Project">#REF!</definedName>
    <definedName name="Proponente" localSheetId="0">#REF!</definedName>
    <definedName name="Proponente">#REF!</definedName>
    <definedName name="PROPUESTA2">#REF!</definedName>
    <definedName name="Prospect" localSheetId="2">'[144]Probability Worksheets'!$C$2</definedName>
    <definedName name="Prospect">'[145]Probability Worksheets'!$C$2</definedName>
    <definedName name="PROTCAT">[37]MATERIALES!$F$45</definedName>
    <definedName name="PROTECCION" localSheetId="2">#REF!</definedName>
    <definedName name="PROTECCION">#REF!</definedName>
    <definedName name="PROTUBE">[37]EQUIPO!$F$213</definedName>
    <definedName name="proyecto" localSheetId="2">[212]Listado!$B$11:$B$17</definedName>
    <definedName name="proyecto">[213]Listado!$B$11:$B$17</definedName>
    <definedName name="PRUEBA" localSheetId="0">[41]!absc</definedName>
    <definedName name="PRUEBA">[267]!absc</definedName>
    <definedName name="prueba1" localSheetId="0">[41]!absc</definedName>
    <definedName name="prueba1">[267]!absc</definedName>
    <definedName name="PRUEBA2" localSheetId="2">#REF!</definedName>
    <definedName name="PRUEBA2" localSheetId="0">#REF!</definedName>
    <definedName name="PRUEBA2">#REF!</definedName>
    <definedName name="PRUEBHID">[37]EQUIPO!$F$332</definedName>
    <definedName name="ps" localSheetId="2">#REF!</definedName>
    <definedName name="ps">#REF!</definedName>
    <definedName name="PST" localSheetId="2">#REF!</definedName>
    <definedName name="PST">#REF!</definedName>
    <definedName name="PSTRESS_RELIEVI" localSheetId="2">#REF!</definedName>
    <definedName name="PSTRESS_RELIEVI">#REF!</definedName>
    <definedName name="PSV">'[37]MANO DE OBRA'!$F$242</definedName>
    <definedName name="PT">[247]INFRASTRUCTURE!#REF!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RAMO1" localSheetId="2">'[268]BALANCE Solo Tangente '!$A$19:$I$46</definedName>
    <definedName name="PTRAMO1">'[269]BALANCE Solo Tangente '!$A$19:$I$46</definedName>
    <definedName name="PTTTT" hidden="1">{#N/A,#N/A,TRUE,"INGENIERIA";#N/A,#N/A,TRUE,"COMPRAS";#N/A,#N/A,TRUE,"DIRECCION";#N/A,#N/A,TRUE,"RESUMEN"}</definedName>
    <definedName name="PU">[64]Hoja1!$A$1:$D$65536</definedName>
    <definedName name="pue" localSheetId="2" hidden="1">{#N/A,#N/A,FALSE,"PERSONAL"}</definedName>
    <definedName name="pue" hidden="1">{#N/A,#N/A,FALSE,"PERSONAL"}</definedName>
    <definedName name="puntilla">#REF!</definedName>
    <definedName name="PUNTILLAUNAPULG">'[70]LM '!$D$27</definedName>
    <definedName name="PUNTODEINSERCION" localSheetId="2">#REF!</definedName>
    <definedName name="PUNTODEINSERCION">#REF!</definedName>
    <definedName name="PVCdren4">#REF!</definedName>
    <definedName name="PVCmang3">#REF!</definedName>
    <definedName name="PW" localSheetId="2">#REF!</definedName>
    <definedName name="PW">#REF!</definedName>
    <definedName name="Pwf">'[270]ORITO 02 '!$A$12</definedName>
    <definedName name="Pwf_actual">'[270]ORITO 02 '!$E$6</definedName>
    <definedName name="Pwf_i">[123]medelo!$A$66:$A$83</definedName>
    <definedName name="Pwf_min">'[270]ORITO 02 '!$E$8</definedName>
    <definedName name="Pwfd" localSheetId="2">#REF!</definedName>
    <definedName name="Pwfd">#REF!</definedName>
    <definedName name="pwoefù" localSheetId="2"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pyg" localSheetId="2" hidden="1">{#N/A,#N/A,FALSE,"Costos Productos 6A";#N/A,#N/A,FALSE,"Costo Unitario Total H-94-12"}</definedName>
    <definedName name="pyg" hidden="1">{#N/A,#N/A,FALSE,"Costos Productos 6A";#N/A,#N/A,FALSE,"Costo Unitario Total H-94-12"}</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 hidden="1">{#N/A,#N/A,FALSE,"Costos Productos 6A";#N/A,#N/A,FALSE,"Costo Unitario Total H-94-12"}</definedName>
    <definedName name="PYGCON" hidden="1">{#N/A,#N/A,FALSE,"Costos Productos 6A";#N/A,#N/A,FALSE,"Costo Unitario Total H-94-12"}</definedName>
    <definedName name="PYGCONTABLE" localSheetId="2" hidden="1">{#N/A,#N/A,FALSE,"Costos Productos 6A";#N/A,#N/A,FALSE,"Costo Unitario Total H-94-12"}</definedName>
    <definedName name="PYGCONTABLE" hidden="1">{#N/A,#N/A,FALSE,"Costos Productos 6A";#N/A,#N/A,FALSE,"Costo Unitario Total H-94-12"}</definedName>
    <definedName name="PYGCONTBLCRUDO" localSheetId="2" hidden="1">{#N/A,#N/A,FALSE,"Costos Productos 6A";#N/A,#N/A,FALSE,"Costo Unitario Total H-94-12"}</definedName>
    <definedName name="PYGCONTBLCRUDO" hidden="1">{#N/A,#N/A,FALSE,"Costos Productos 6A";#N/A,#N/A,FALSE,"Costo Unitario Total H-94-12"}</definedName>
    <definedName name="PYGCONTPTO" localSheetId="2" hidden="1">{#N/A,#N/A,FALSE,"Costos Productos 6A";#N/A,#N/A,FALSE,"Costo Unitario Total H-94-12"}</definedName>
    <definedName name="PYGCONTPTO" hidden="1">{#N/A,#N/A,FALSE,"Costos Productos 6A";#N/A,#N/A,FALSE,"Costo Unitario Total H-94-12"}</definedName>
    <definedName name="PYGGRCAJ" localSheetId="2" hidden="1">{#N/A,#N/A,FALSE,"Costos Productos 6A";#N/A,#N/A,FALSE,"Costo Unitario Total H-94-12"}</definedName>
    <definedName name="PYGGRCAJ" hidden="1">{#N/A,#N/A,FALSE,"Costos Productos 6A";#N/A,#N/A,FALSE,"Costo Unitario Total H-94-12"}</definedName>
    <definedName name="PYGHGRC" localSheetId="2" hidden="1">{#N/A,#N/A,FALSE,"Costos Productos 6A";#N/A,#N/A,FALSE,"Costo Unitario Total H-94-12"}</definedName>
    <definedName name="PYGHGRC" hidden="1">{#N/A,#N/A,FALSE,"Costos Productos 6A";#N/A,#N/A,FALSE,"Costo Unitario Total H-94-12"}</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'[270]ORITO 02 '!$E$7</definedName>
    <definedName name="Q_BRUTO" localSheetId="2">#REF!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#REF!</definedName>
    <definedName name="qc_h" localSheetId="2" hidden="1">{"krl1",#N/A,FALSE,"kr";"krl2",#N/A,FALSE,"kr";"compara",#N/A,FALSE,"kr";"desconp1",#N/A,FALSE,"kr";"desconp12",#N/A,FALSE,"kr";"krnp1",#N/A,FALSE,"kr";"krnp2",#N/A,FALSE,"kr";"krp12avg",#N/A,FALSE,"kr";"krp1avg",#N/A,FALSE,"kr"}</definedName>
    <definedName name="qc_h" hidden="1">{"krl1",#N/A,FALSE,"kr";"krl2",#N/A,FALSE,"kr";"compara",#N/A,FALSE,"kr";"desconp1",#N/A,FALSE,"kr";"desconp12",#N/A,FALSE,"kr";"krnp1",#N/A,FALSE,"kr";"krnp2",#N/A,FALSE,"kr";"krp12avg",#N/A,FALSE,"kr";"krp1avg",#N/A,FALSE,"kr"}</definedName>
    <definedName name="QE" localSheetId="2" hidden="1">{#N/A,#N/A,FALSE,"Costos Productos 6A";#N/A,#N/A,FALSE,"Costo Unitario Total H-94-12"}</definedName>
    <definedName name="QE">[184]TARIF2002!#REF!</definedName>
    <definedName name="QE_TE">[184]TARIF2002!#REF!</definedName>
    <definedName name="qedcd" localSheetId="2" hidden="1">{"via1",#N/A,TRUE,"general";"via2",#N/A,TRUE,"general";"via3",#N/A,TRUE,"general"}</definedName>
    <definedName name="qedcd" hidden="1">{"via1",#N/A,TRUE,"general";"via2",#N/A,TRUE,"general";"via3",#N/A,TRUE,"general"}</definedName>
    <definedName name="QEFB" hidden="1">#REF!</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I">[184]TARIF2002!#REF!</definedName>
    <definedName name="QI_TI">[184]TARIF2002!#REF!</definedName>
    <definedName name="Qmax">[123]medelo!$B$63</definedName>
    <definedName name="QN">[184]TARIF2002!#REF!</definedName>
    <definedName name="QN_QI">[184]TARIF2002!#REF!</definedName>
    <definedName name="QNS">[271]TARIF2002!#REF!</definedName>
    <definedName name="qq" localSheetId="2">#REF!</definedName>
    <definedName name="QQ">#REF!</definedName>
    <definedName name="QQQ" localSheetId="2">[272]Alcantarillas!#REF!</definedName>
    <definedName name="QQQ" localSheetId="0">DATE(YEAR([0]!Loan_Start),MONTH([0]!Loan_Start)+Payment_Number,DAY([0]!Loan_Start))</definedName>
    <definedName name="QQQ">DATE(YEAR(Loan_Start),MONTH(Loan_Start)+Payment_Number,DAY(Loan_Start))</definedName>
    <definedName name="qqqq">Scheduled_Payment+Extra_Payment</definedName>
    <definedName name="qqqqq">#REF!</definedName>
    <definedName name="qqqqqqqq" localSheetId="2" hidden="1">{#N/A,#N/A,FALSE,"PERSONAL"}</definedName>
    <definedName name="qqqqqqqq" hidden="1">{#N/A,#N/A,FALSE,"PERSONAL"}</definedName>
    <definedName name="qqqqqw" localSheetId="2" hidden="1">{"via1",#N/A,TRUE,"general";"via2",#N/A,TRUE,"general";"via3",#N/A,TRUE,"general"}</definedName>
    <definedName name="qqqqqw" hidden="1">{"via1",#N/A,TRUE,"general";"via2",#N/A,TRUE,"general";"via3",#N/A,TRUE,"general"}</definedName>
    <definedName name="QR" localSheetId="2" hidden="1">{#N/A,#N/A,FALSE,"Costos Productos 6A";#N/A,#N/A,FALSE,"Costo Unitario Total H-94-12"}</definedName>
    <definedName name="QR" hidden="1">{#N/A,#N/A,FALSE,"Costos Productos 6A";#N/A,#N/A,FALSE,"Costo Unitario Total H-94-12"}</definedName>
    <definedName name="QS">#REF!</definedName>
    <definedName name="Qt">'[270]ORITO 02 '!$E$9</definedName>
    <definedName name="QTIES" localSheetId="2">#REF!</definedName>
    <definedName name="QTIES">#REF!</definedName>
    <definedName name="QTY" localSheetId="2">#REF!</definedName>
    <definedName name="QTY">#REF!</definedName>
    <definedName name="QU" localSheetId="2" hidden="1">{#N/A,#N/A,FALSE,"Costos Productos 6A";#N/A,#N/A,FALSE,"Costo Unitario Total H-94-12"}</definedName>
    <definedName name="QU" hidden="1">{#N/A,#N/A,FALSE,"Costos Productos 6A";#N/A,#N/A,FALSE,"Costo Unitario Total H-94-12"}</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[9]!ERR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ADDV">#REF!</definedName>
    <definedName name="radios">[44]Hoja2!#REF!</definedName>
    <definedName name="rana">#REF!</definedName>
    <definedName name="Rango" localSheetId="2">#REF!</definedName>
    <definedName name="Rango">#REF!</definedName>
    <definedName name="RANGO_FECHA" localSheetId="2">#REF!</definedName>
    <definedName name="RANGO_FECHA">#REF!</definedName>
    <definedName name="rata">#REF!</definedName>
    <definedName name="rated_active_load_001">#REF!</definedName>
    <definedName name="rated_apparent_load_001">#REF!</definedName>
    <definedName name="rated_reactive_load_001">#REF!</definedName>
    <definedName name="rated_voltage_id_001">#REF!</definedName>
    <definedName name="Rates">#REF!</definedName>
    <definedName name="Raw_Ext_Table" localSheetId="2">[109]PAGE_20!$A$25:$L$39</definedName>
    <definedName name="Raw_Ext_Table">[110]PAGE_20!$A$25:$L$39</definedName>
    <definedName name="Raw_Gas_Areas" localSheetId="2">[109]PAGE_20!#REF!</definedName>
    <definedName name="Raw_Gas_Areas">[110]PAGE_20!#REF!</definedName>
    <definedName name="Raw_Gas_Codes" localSheetId="2">[109]PAGE_20!#REF!</definedName>
    <definedName name="Raw_Gas_Codes">[110]PAGE_20!#REF!</definedName>
    <definedName name="Raw_Gas_Groups" localSheetId="2">[109]PAGE_20!#REF!</definedName>
    <definedName name="Raw_Gas_Groups">[110]PAGE_20!#REF!</definedName>
    <definedName name="Raw_Gas_MoleP" localSheetId="2">[109]PAGE_20!$E$10:$E$22</definedName>
    <definedName name="Raw_Gas_MoleP">[110]PAGE_20!$E$10:$E$22</definedName>
    <definedName name="Raw_Gas_MolePct" localSheetId="2">[109]PAGE_20!#REF!</definedName>
    <definedName name="Raw_Gas_MolePct">[110]PAGE_20!#REF!</definedName>
    <definedName name="Raw_Gas_MWPct" localSheetId="2">[109]PAGE_20!$G$10:$G$22</definedName>
    <definedName name="Raw_Gas_MWPct">[110]PAGE_20!$G$10:$G$22</definedName>
    <definedName name="Raw_Gas_Table" localSheetId="2">[109]PAGE_20!$A$9:$L$22</definedName>
    <definedName name="Raw_Gas_Table">[110]PAGE_20!$A$9:$L$22</definedName>
    <definedName name="RD" localSheetId="2">#REF!</definedName>
    <definedName name="RD">#REF!</definedName>
    <definedName name="RDDV" localSheetId="2">#REF!</definedName>
    <definedName name="RDDV">#REF!</definedName>
    <definedName name="RDN">[111]Hoja1!$G$7</definedName>
    <definedName name="rdq" localSheetId="2">#REF!</definedName>
    <definedName name="rdq">#REF!</definedName>
    <definedName name="rds" localSheetId="2">#REF!</definedName>
    <definedName name="rds">#REF!</definedName>
    <definedName name="re" localSheetId="2">#REF!</definedName>
    <definedName name="re">#REF!</definedName>
    <definedName name="Reactores">#REF!</definedName>
    <definedName name="Reajuste1">#REF!</definedName>
    <definedName name="Reajuste2">#REF!</definedName>
    <definedName name="Reajuste3">#REF!</definedName>
    <definedName name="Reajuste4">#REF!</definedName>
    <definedName name="REBISEL">[37]EQUIPO!#REF!</definedName>
    <definedName name="REC" localSheetId="2">#REF!</definedName>
    <definedName name="REC">#REF!</definedName>
    <definedName name="Recall_2">'[248] ASR+Nafta'!$E$9:$E$21</definedName>
    <definedName name="Recall_3">'[248]Todos+Nafta'!$E$9:$E$21</definedName>
    <definedName name="recebo">#REF!</definedName>
    <definedName name="RECICLA">[273]EQUIPO!$D$14</definedName>
    <definedName name="Recorder" localSheetId="2">#REF!</definedName>
    <definedName name="Recorder">#REF!</definedName>
    <definedName name="recursos">[274]RECURSOS!$A$8:$A$204</definedName>
    <definedName name="red" localSheetId="2">#REF!</definedName>
    <definedName name="RED">[44]EST2!$AQ$2</definedName>
    <definedName name="REDEX108">[37]Hoja3!$F$986</definedName>
    <definedName name="REDEX43">[37]Hoja3!$F$906</definedName>
    <definedName name="REDEX84">[37]Hoja3!$F$946</definedName>
    <definedName name="REG">'[230]Estado Resumen'!#REF!&gt;2.5</definedName>
    <definedName name="REGALIA">[85]Ev.Economica!$B$11</definedName>
    <definedName name="REGALIAX">[85]Ev.Economica!$B$13</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[245]Tablas!$M$6:$M$8</definedName>
    <definedName name="REGIONAL">[245]Tablas!$I$6:$I$10</definedName>
    <definedName name="regiones" localSheetId="2">[73]Listado!$B$2:$B$9</definedName>
    <definedName name="regiones">[74]Listado!$B$2:$B$9</definedName>
    <definedName name="RegistroCoordinador" localSheetId="2">#REF!</definedName>
    <definedName name="RegistroCoordinador">#REF!</definedName>
    <definedName name="REGLA" localSheetId="2">[70]LE!#REF!</definedName>
    <definedName name="REGLA">[70]LE!#REF!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'[231]ESTADO VÍA-CRIT.TECNICO'!#REF!&gt;2.5</definedName>
    <definedName name="REGULAR4006" localSheetId="2">#REF!</definedName>
    <definedName name="REGULAR4006">#REF!</definedName>
    <definedName name="REGULAR4006A" localSheetId="2">#REF!</definedName>
    <definedName name="REGULAR4006A">#REF!</definedName>
    <definedName name="REGULAR40CN01" localSheetId="2">#REF!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[9]!ERR</definedName>
    <definedName name="Reimbursement">"Reembolso"</definedName>
    <definedName name="reinicio">[9]!ERR</definedName>
    <definedName name="REJHE" localSheetId="2" hidden="1">{"via1",#N/A,TRUE,"general";"via2",#N/A,TRUE,"general";"via3",#N/A,TRUE,"general"}</definedName>
    <definedName name="REJHE" hidden="1">{"via1",#N/A,TRUE,"general";"via2",#N/A,TRUE,"general";"via3",#N/A,TRUE,"general"}</definedName>
    <definedName name="RELACUION">#REF!</definedName>
    <definedName name="related_voltage_id_001" localSheetId="2">#REF!</definedName>
    <definedName name="related_voltage_id_001">#REF!</definedName>
    <definedName name="relecon">[15]Datos!$B$14</definedName>
    <definedName name="rell" localSheetId="2">#REF!</definedName>
    <definedName name="rell" localSheetId="0">#REF!</definedName>
    <definedName name="rell">#REF!</definedName>
    <definedName name="RELLENO" localSheetId="2">'[249]Presupuesto U '!$K$6</definedName>
    <definedName name="RELLENO">'[250]Presupuesto U '!$K$6</definedName>
    <definedName name="Rellenos_en_material_seleccionado" localSheetId="2">'[275]7.12'!#REF!</definedName>
    <definedName name="Rellenos_en_material_seleccionado">'[276]7.12'!#REF!</definedName>
    <definedName name="RELLG">#REF!</definedName>
    <definedName name="remanentes">'[75]Reservas de Petróleo'!$A$2,'[75]Reservas de Petróleo'!$A$1,'[75]Reservas de Petróleo'!$D$4,'[75]Reservas de Petróleo'!$H$1:$H$65536</definedName>
    <definedName name="REND100" localSheetId="2">[130]APU!#REF!</definedName>
    <definedName name="REND100">[130]APU!#REF!</definedName>
    <definedName name="REND101">[130]APU!#REF!</definedName>
    <definedName name="REND102">[130]APU!#REF!</definedName>
    <definedName name="REND103">[130]APU!#REF!</definedName>
    <definedName name="REND104">[130]APU!#REF!</definedName>
    <definedName name="REND105">[130]APU!#REF!</definedName>
    <definedName name="REND106">[130]APU!#REF!</definedName>
    <definedName name="REND107">[130]APU!#REF!</definedName>
    <definedName name="REND49">[130]APU!#REF!</definedName>
    <definedName name="REND50">[130]APU!#REF!</definedName>
    <definedName name="REND51">[130]APU!#REF!</definedName>
    <definedName name="REND52">[130]APU!#REF!</definedName>
    <definedName name="REND53">[130]APU!#REF!</definedName>
    <definedName name="REND54">[130]APU!#REF!</definedName>
    <definedName name="REND55">[130]APU!#REF!</definedName>
    <definedName name="REND56">[130]APU!#REF!</definedName>
    <definedName name="REND57">[130]APU!#REF!</definedName>
    <definedName name="REND58">[130]APU!#REF!</definedName>
    <definedName name="REND59">[130]APU!#REF!</definedName>
    <definedName name="REND60">[130]APU!#REF!</definedName>
    <definedName name="REND61">[130]APU!#REF!</definedName>
    <definedName name="REND62">[130]APU!#REF!</definedName>
    <definedName name="REND63">[130]APU!#REF!</definedName>
    <definedName name="REND64">[130]APU!#REF!</definedName>
    <definedName name="REND65">[130]APU!#REF!</definedName>
    <definedName name="REND66">[130]APU!#REF!</definedName>
    <definedName name="REND67">[130]APU!#REF!</definedName>
    <definedName name="REND68">[130]APU!#REF!</definedName>
    <definedName name="REND69">[130]APU!#REF!</definedName>
    <definedName name="REND70">[130]APU!#REF!</definedName>
    <definedName name="REND71">[130]APU!#REF!</definedName>
    <definedName name="REND72">[130]APU!#REF!</definedName>
    <definedName name="REND73">[130]APU!#REF!</definedName>
    <definedName name="REND74">[130]APU!#REF!</definedName>
    <definedName name="REND75">[130]APU!#REF!</definedName>
    <definedName name="REND76">[130]APU!#REF!</definedName>
    <definedName name="REND77">[130]APU!#REF!</definedName>
    <definedName name="REND78">[130]APU!#REF!</definedName>
    <definedName name="REND79">[130]APU!#REF!</definedName>
    <definedName name="REND80">[130]APU!#REF!</definedName>
    <definedName name="REND81">[130]APU!#REF!</definedName>
    <definedName name="REND82">[130]APU!#REF!</definedName>
    <definedName name="REND83">[130]APU!#REF!</definedName>
    <definedName name="REND84">[130]APU!#REF!</definedName>
    <definedName name="REND85">[130]APU!#REF!</definedName>
    <definedName name="REND86">[130]APU!#REF!</definedName>
    <definedName name="REND87">[130]APU!#REF!</definedName>
    <definedName name="REND88">[130]APU!#REF!</definedName>
    <definedName name="REND89">[130]APU!#REF!</definedName>
    <definedName name="REND90">[130]APU!#REF!</definedName>
    <definedName name="REND91">[130]APU!#REF!</definedName>
    <definedName name="REND92">[130]APU!#REF!</definedName>
    <definedName name="REND93">[130]APU!#REF!</definedName>
    <definedName name="REND94">[130]APU!#REF!</definedName>
    <definedName name="REND95">[130]APU!#REF!</definedName>
    <definedName name="REND96">[130]APU!#REF!</definedName>
    <definedName name="REND97">[130]APU!#REF!</definedName>
    <definedName name="REND98">[130]APU!#REF!</definedName>
    <definedName name="REND99">[130]APU!#REF!</definedName>
    <definedName name="rendimiento" localSheetId="2">#REF!</definedName>
    <definedName name="rendimiento">#REF!</definedName>
    <definedName name="RENDIMIENTO____CARGA" localSheetId="2">#REF!</definedName>
    <definedName name="RENDIMIENTO____CARGA">#REF!</definedName>
    <definedName name="REPROGRAMACION">#REF!</definedName>
    <definedName name="REPXXX">#REF!</definedName>
    <definedName name="req_no_001">#REF!</definedName>
    <definedName name="Requerimiento">#REF!</definedName>
    <definedName name="Requerimientos">#REF!</definedName>
    <definedName name="requires_power_supply_001">#REF!</definedName>
    <definedName name="rer" localSheetId="2" hidden="1">{"via1",#N/A,TRUE,"general";"via2",#N/A,TRUE,"general";"via3",#N/A,TRUE,"general"}</definedName>
    <definedName name="rer" hidden="1">{"via1",#N/A,TRUE,"general";"via2",#N/A,TRUE,"general";"via3",#N/A,TRUE,"general"}</definedName>
    <definedName name="rerererere" localSheetId="2" hidden="1">{#N/A,#N/A,FALSE,"PERSONAL"}</definedName>
    <definedName name="rerererere" hidden="1">{#N/A,#N/A,FALSE,"PERSONAL"}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ERWE">#REF!</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mazonas" localSheetId="2">#REF!</definedName>
    <definedName name="res_amazonas">#REF!</definedName>
    <definedName name="res_antioquia" localSheetId="2">#REF!</definedName>
    <definedName name="res_antioquia">#REF!</definedName>
    <definedName name="res_arauca">#REF!</definedName>
    <definedName name="res_boyacá">#REF!</definedName>
    <definedName name="res_caldas">#REF!</definedName>
    <definedName name="res_caquetá">#REF!</definedName>
    <definedName name="res_casanare">#REF!</definedName>
    <definedName name="res_cauca">#REF!</definedName>
    <definedName name="res_cesar">#REF!</definedName>
    <definedName name="res_chocó">#REF!</definedName>
    <definedName name="res_córdoba">#REF!</definedName>
    <definedName name="res_guainía">#REF!</definedName>
    <definedName name="res_guajira">#REF!</definedName>
    <definedName name="res_guaviare">#REF!</definedName>
    <definedName name="res_huila">#REF!</definedName>
    <definedName name="res_magdalena">#REF!</definedName>
    <definedName name="res_meta">#REF!</definedName>
    <definedName name="res_nariño">#REF!</definedName>
    <definedName name="res_ntesantander">#REF!</definedName>
    <definedName name="res_putumayo">#REF!</definedName>
    <definedName name="res_risaralda">#REF!</definedName>
    <definedName name="res_santander">#REF!</definedName>
    <definedName name="res_sucre">#REF!</definedName>
    <definedName name="res_tolima">#REF!</definedName>
    <definedName name="res_valle">#REF!</definedName>
    <definedName name="res_vaupés">#REF!</definedName>
    <definedName name="res_vichada">#REF!</definedName>
    <definedName name="Reservoir">#REF!</definedName>
    <definedName name="residente" localSheetId="2">#REF!</definedName>
    <definedName name="residente">'[115]GENERALIDADES '!$E$9</definedName>
    <definedName name="residual">[163]Hoja2!$C$3</definedName>
    <definedName name="RESINATERM" localSheetId="2">'[70]LM '!#REF!</definedName>
    <definedName name="RESINATERM">'[70]LM '!#REF!</definedName>
    <definedName name="Resistividad" localSheetId="2">#REF!</definedName>
    <definedName name="Resistividad">#REF!</definedName>
    <definedName name="RESU" localSheetId="2">#REF!</definedName>
    <definedName name="RESU">#REF!</definedName>
    <definedName name="resu8">[16]!resu8</definedName>
    <definedName name="resufi" localSheetId="2">#REF!</definedName>
    <definedName name="resufi">#REF!</definedName>
    <definedName name="resufi1" localSheetId="2">#REF!</definedName>
    <definedName name="resufi1">#REF!</definedName>
    <definedName name="resul">#REF!</definedName>
    <definedName name="resumen">#REF!</definedName>
    <definedName name="RESUMEN_C">[277]Estándares!#REF!</definedName>
    <definedName name="RESUMEN_E">[277]Estándares!#REF!</definedName>
    <definedName name="RESUMEN_ESCENARIO_POR_NEGOCIO__Cifras_monetarias_en_US_M2000">"Resultados"</definedName>
    <definedName name="resumen_final">#REF!</definedName>
    <definedName name="resumen_final1">#REF!</definedName>
    <definedName name="RESUMEN_I">[277]Estándares!#REF!</definedName>
    <definedName name="Retenc">[100]BASES!$E$31</definedName>
    <definedName name="RETR" localSheetId="2" hidden="1">{#N/A,#N/A,FALSE,"PERSONAL"}</definedName>
    <definedName name="RETR" hidden="1">{#N/A,#N/A,FALSE,"PERSONAL"}</definedName>
    <definedName name="RETRO">#REF!</definedName>
    <definedName name="Retroexcavadora_sobre_orugas" localSheetId="2">#REF!</definedName>
    <definedName name="Retroexcavadora_sobre_orugas">#REF!</definedName>
    <definedName name="Retroexcavadora_sobre_orugas_extra" localSheetId="2">#REF!</definedName>
    <definedName name="Retroexcavadora_sobre_orugas_extra">#REF!</definedName>
    <definedName name="RETROLL">[70]LE!$D$25</definedName>
    <definedName name="retromartillo">#REF!</definedName>
    <definedName name="RETRORUGA">[70]LE!$D$26</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v">#REF!</definedName>
    <definedName name="rev_id_001">#REF!</definedName>
    <definedName name="RevBy">#REF!</definedName>
    <definedName name="RevDate">#REF!</definedName>
    <definedName name="RevList">#REF!</definedName>
    <definedName name="RevListBy">#REF!</definedName>
    <definedName name="RevListDate">#REF!</definedName>
    <definedName name="RevListNo">#REF!</definedName>
    <definedName name="RevListStatus">#REF!</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EMER">#REF!</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 localSheetId="2">'[3]MOD-DEV.XLS'!$M$23</definedName>
    <definedName name="RI">'[4]MOD-DEV.XLS'!$M$23</definedName>
    <definedName name="ricardo">#N/A</definedName>
    <definedName name="RICO" localSheetId="2">IF(Loan_Amount*'FM1'!Interest_Rate*Loan_Years*Loan_Start&gt;0,1,0)</definedName>
    <definedName name="RICO">IF(Loan_Amount*Interest_Rate*Loan_Years*Loan_Start&gt;0,1,0)</definedName>
    <definedName name="RID" localSheetId="2">[278]Ingenieria!#REF!</definedName>
    <definedName name="RID">[278]Ingenieria!#REF!</definedName>
    <definedName name="RIESGO">[85]Ev.Economica!$B$14</definedName>
    <definedName name="RIIIIIIIIIIIC">#N/A</definedName>
    <definedName name="RIO" localSheetId="2">#REF!</definedName>
    <definedName name="RIO">#REF!</definedName>
    <definedName name="risk" localSheetId="2">#REF!</definedName>
    <definedName name="risk">#REF!</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CollectDistributionSamples">2</definedName>
    <definedName name="RiskCorrelationSheet">'[147]@RISK - Correlaciones'!$A$1:$IV$1</definedName>
    <definedName name="RiskExcelReportsGoInNewWorkbook">TRUE</definedName>
    <definedName name="RiskExcelReportsToGenerate">0</definedName>
    <definedName name="RiskFixedSeed">141596</definedName>
    <definedName name="RiskGenerateExcelReportsAtEndOfSimulation">FALSE</definedName>
    <definedName name="RiskHasSettings">TRUE</definedName>
    <definedName name="RiskMinimizeOnStart">FALSE</definedName>
    <definedName name="RiskMonitorConvergence">FALSE</definedName>
    <definedName name="RiskNumIterations">10000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FALSE</definedName>
    <definedName name="RiskStandardRecalc">1</definedName>
    <definedName name="RiskTemplateSheetName">"miModelo"</definedName>
    <definedName name="RiskUpdateDisplay">FALSE</definedName>
    <definedName name="RiskUseDifferentSeedForEachSim">FALSE</definedName>
    <definedName name="RiskUseFixedSeed">TRUE</definedName>
    <definedName name="RiskUseMultipleCPUs">FALSE</definedName>
    <definedName name="RISP">'[5]7422CW00'!#REF!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[143]Datos!$D$12</definedName>
    <definedName name="rñ" localSheetId="2">#REF!</definedName>
    <definedName name="rñ">#REF!</definedName>
    <definedName name="Ro" localSheetId="2">#REF!,#REF!,#REF!</definedName>
    <definedName name="Ro">#REF!,#REF!,#REF!</definedName>
    <definedName name="RODILLO">#REF!</definedName>
    <definedName name="Rows2Unhide" hidden="1">#REF!</definedName>
    <definedName name="ROY" localSheetId="2">'[3]MOD-DEV.XLS'!$C$20</definedName>
    <definedName name="ROY">'[4]MOD-DEV.XLS'!$C$20</definedName>
    <definedName name="rr">[9]!ERR</definedName>
    <definedName name="rrr" localSheetId="2" hidden="1">{"via1",#N/A,TRUE,"general";"via2",#N/A,TRUE,"general";"via3",#N/A,TRUE,"general"}</definedName>
    <definedName name="rrr" hidden="1">{"via1",#N/A,TRUE,"general";"via2",#N/A,TRUE,"general";"via3",#N/A,TRUE,"general"}</definedName>
    <definedName name="rrrr">'[85]Form5 _Pág_ 1'!#REF!</definedName>
    <definedName name="RRRRR" localSheetId="2">#REF!</definedName>
    <definedName name="R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rtewtr" localSheetId="2">#REF!</definedName>
    <definedName name="rrtewtr">#REF!</definedName>
    <definedName name="Rs" localSheetId="2">#REF!</definedName>
    <definedName name="Rs">#REF!</definedName>
    <definedName name="rsadf">#REF!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FYUDWEDKJF">#REF!</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2">DATE(YEAR(#REF!),MONTH(#REF!)+Payment_Number,DAY(#REF!))</definedName>
    <definedName name="RUTA">DATE(YEAR(#REF!),MONTH(#REF!)+Payment_Number,DAY(#REF!))</definedName>
    <definedName name="rutu" localSheetId="2" hidden="1">{"via1",#N/A,TRUE,"general";"via2",#N/A,TRUE,"general";"via3",#N/A,TRUE,"general"}</definedName>
    <definedName name="rutu" hidden="1">{"via1",#N/A,TRUE,"general";"via2",#N/A,TRUE,"general";"via3",#N/A,TRUE,"general"}</definedName>
    <definedName name="RW" localSheetId="2">#REF!</definedName>
    <definedName name="RW">[279]items!$C$4:$J$248</definedName>
    <definedName name="rwt" localSheetId="2" hidden="1">{"via1",#N/A,TRUE,"general";"via2",#N/A,TRUE,"general";"via3",#N/A,TRUE,"general"}</definedName>
    <definedName name="rwt" hidden="1">{"via1",#N/A,TRUE,"general";"via2",#N/A,TRUE,"general";"via3",#N/A,TRUE,"general"}</definedName>
    <definedName name="Rwvu.oil." localSheetId="2" hidden="1">'[156]59y22%'!$BA:$BA,'[156]59y22%'!#REF!</definedName>
    <definedName name="Rwvu.oil." hidden="1">'[157]59y22%'!$BA:$BA,'[157]59y22%'!#REF!</definedName>
    <definedName name="Rwvu.oilgasagua." localSheetId="2" hidden="1">'[156]59y22%'!$B:$AT,'[156]59y22%'!$BA:$BA</definedName>
    <definedName name="Rwvu.oilgasagua." hidden="1">'[157]59y22%'!$B:$AT,'[157]59y22%'!$BA:$BA</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[9]!ERR</definedName>
    <definedName name="SA" localSheetId="2">#REF!</definedName>
    <definedName name="SA">[44]Hoja2!#REF!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dgasc">#REF!</definedName>
    <definedName name="SAFA">[24]!_xlbgnm.ane7</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 localSheetId="2">[280]Data!$B$3</definedName>
    <definedName name="SALARIO">#REF!</definedName>
    <definedName name="salarios">[9]!ERR</definedName>
    <definedName name="SalConv">'[17]DATOS CONTRATO'!$G$14</definedName>
    <definedName name="SALID1" localSheetId="2">#REF!</definedName>
    <definedName name="SALID1">#REF!</definedName>
    <definedName name="SalMinimo">[100]BASES!$E$41</definedName>
    <definedName name="SALUD">#REF!</definedName>
    <definedName name="SARDINEL" localSheetId="2">'[70]LM '!#REF!</definedName>
    <definedName name="SARDINEL">'[70]LM '!#REF!</definedName>
    <definedName name="SARDINELRIGIDOURBANO" localSheetId="2">[70]DATOS!#REF!</definedName>
    <definedName name="SARDINELRIGIDOURBANO">[70]DATOS!#REF!</definedName>
    <definedName name="SB" localSheetId="2">#REF!</definedName>
    <definedName name="SB">#REF!</definedName>
    <definedName name="sbe" localSheetId="2">#REF!</definedName>
    <definedName name="sbe">#REF!</definedName>
    <definedName name="sbgfbgdr" localSheetId="2" hidden="1">{"via1",#N/A,TRUE,"general";"via2",#N/A,TRUE,"general";"via3",#N/A,TRUE,"general"}</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hslm">#REF!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E">#REF!</definedName>
    <definedName name="SDF">#REF!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 hidden="1">[34]DATOS!#REF!</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 localSheetId="2" hidden="1">{#N/A,#N/A,FALSE,"PERSONAL"}</definedName>
    <definedName name="SDS" hidden="1">{#N/A,#N/A,FALSE,"PERSONAL"}</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#REF!</definedName>
    <definedName name="Seal">#REF!</definedName>
    <definedName name="SEAN">#REF!</definedName>
    <definedName name="sec">[15]Datos!$B$12</definedName>
    <definedName name="seccion1">#REF!</definedName>
    <definedName name="seccion2">#REF!</definedName>
    <definedName name="SECTOR" localSheetId="2">#REF!</definedName>
    <definedName name="SECTOR">#REF!</definedName>
    <definedName name="SEGUNDA">#REF!</definedName>
    <definedName name="SEGUNDO">#REF!</definedName>
    <definedName name="Sel_cmpnt_mfr_id_001">[139]DWTables!$H$2</definedName>
    <definedName name="Sel_cmpnt_mod_id_001">[139]DWTables!$G$2</definedName>
    <definedName name="Sel_fm_diff_press_tr_uid_001">[139]DWTables!$P$2</definedName>
    <definedName name="Sel_fm_orif_mat_id_001">[139]DWTables!$R$2</definedName>
    <definedName name="Sel_fm_sub_meter_type_001">[139]DWTables!$Q$2</definedName>
    <definedName name="Sel_pd_dens_at_bas_uid_001">[139]DWTables!$O$2</definedName>
    <definedName name="Sel_pd_dens_uid_001">[171]DWTables!$Q$2</definedName>
    <definedName name="Sel_pd_press_base_uid_001">[139]DWTables!$J$2</definedName>
    <definedName name="Sel_pd_temp_base_uid_001">[139]DWTables!$L$2</definedName>
    <definedName name="Sel_pd_temp_uid_001">[139]DWTables!$K$2</definedName>
    <definedName name="Sel_pd_visc_uid_001">[139]DWTables!$M$2</definedName>
    <definedName name="Sel_spec_udf_c01_001">[139]DWTables!$S$2</definedName>
    <definedName name="selalternativas" localSheetId="2">[73]Listado!$S$2:$S$3</definedName>
    <definedName name="selalternativas">[74]Listado!$S$2:$S$3</definedName>
    <definedName name="selectipo" localSheetId="2">#REF!</definedName>
    <definedName name="selectipo">#REF!</definedName>
    <definedName name="SELLOMR" localSheetId="2">'[70]LM '!#REF!</definedName>
    <definedName name="SELLOMR">'[70]LM '!#REF!</definedName>
    <definedName name="SEM_01">#N/A</definedName>
    <definedName name="SEM_02">#N/A</definedName>
    <definedName name="SEMANA_C3" localSheetId="2">#REF!</definedName>
    <definedName name="SEMANA_C3">#REF!</definedName>
    <definedName name="sena">[143]Hoja1!$C$14</definedName>
    <definedName name="sencount" hidden="1">1</definedName>
    <definedName name="SENT">#REF!</definedName>
    <definedName name="SEÑAL">[37]TUBERIA!$F$47</definedName>
    <definedName name="SEÑALGRUPO1" localSheetId="2">'[70]LM '!#REF!</definedName>
    <definedName name="SEÑALGRUPO1">'[70]LM '!#REF!</definedName>
    <definedName name="SEÑALHORIZONTALASFALTITA" localSheetId="2">[70]DATOS!#REF!</definedName>
    <definedName name="SEÑALHORIZONTALASFALTITA">[70]DATOS!#REF!</definedName>
    <definedName name="SEÑALHORIZONTALFLEXIBLE">[71]DATOS!#REF!</definedName>
    <definedName name="SEÑALHORIZONTALRIGIDO" localSheetId="2">[70]DATOS!#REF!</definedName>
    <definedName name="SEÑALHORIZONTALRIGIDO">[70]DATOS!#REF!</definedName>
    <definedName name="SEÑALHORIZONTALRIGIDOURBANO" localSheetId="2">[70]DATOS!#REF!</definedName>
    <definedName name="SEÑALHORIZONTALRIGIDOURBANO">[70]DATOS!#REF!</definedName>
    <definedName name="SEÑALIZACIONENVIA">[70]LE!#REF!</definedName>
    <definedName name="SEÑALVERTICALASFALTITA">[70]DATOS!#REF!</definedName>
    <definedName name="SEÑALVERTICALFLEXIBLE">[71]DATOS!#REF!</definedName>
    <definedName name="SEÑALVERTICALRIGIDO">[70]DATOS!#REF!</definedName>
    <definedName name="SEÑALVERTICALRIGIDOURBANO">[70]DATOS!#REF!</definedName>
    <definedName name="SERO">[9]!ERR</definedName>
    <definedName name="servicios">[91]PRESUPUESTO!$AD$884</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[143]Hoja1!$C$12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sg" hidden="1">[34]DATOS!#REF!</definedName>
    <definedName name="sgsgs" hidden="1">[34]DATOS!#REF!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(3/8-1/16)*2.54</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6">#N/A</definedName>
    <definedName name="SHARED_FORMULA_7">#N/A</definedName>
    <definedName name="SHARED_FORMULA_8">#N/A</definedName>
    <definedName name="SHARED_FORMULA_9">#N/A</definedName>
    <definedName name="SHEE_INT">[118]steel!#REF!</definedName>
    <definedName name="SHEET">'[5]7422CW00'!#REF!</definedName>
    <definedName name="SHEET_KP">[118]steel!$C$7:$L$47</definedName>
    <definedName name="SHEET_MR">[118]steel!$C$7:$J$47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shsh" hidden="1">[32]DATOS!#REF!</definedName>
    <definedName name="SI">[9]!ERR</definedName>
    <definedName name="SIN">'[281]PALERMO-SECO-10'!$A$7</definedName>
    <definedName name="SINGOLO">'[5]7422CW00'!#REF!</definedName>
    <definedName name="Sinnombre">#REF!</definedName>
    <definedName name="SISISIS">[9]!ERR</definedName>
    <definedName name="site_id_001" localSheetId="2">#REF!</definedName>
    <definedName name="site_id_001">#REF!</definedName>
    <definedName name="Size_Units">[129]DropDowns!$B$2:$B$4</definedName>
    <definedName name="sk" localSheetId="2">#REF!</definedName>
    <definedName name="sk">#REF!</definedName>
    <definedName name="SL" localSheetId="2">#REF!</definedName>
    <definedName name="SL">#REF!</definedName>
    <definedName name="sm" localSheetId="2">#REF!</definedName>
    <definedName name="sm">#REF!</definedName>
    <definedName name="SMAEMP">#REF!</definedName>
    <definedName name="SMAGRAVA">#REF!</definedName>
    <definedName name="SMAIMP">#REF!</definedName>
    <definedName name="SMAL">#REF!</definedName>
    <definedName name="SMBORD">#REF!</definedName>
    <definedName name="SMCARC">#REF!</definedName>
    <definedName name="SMCUN">#REF!</definedName>
    <definedName name="SMDES">#REF!</definedName>
    <definedName name="Smlv">'[17]DATOS CONTRATO'!$I$9</definedName>
    <definedName name="smlv01">[107]CONTRATO!$I$9</definedName>
    <definedName name="smlv2001">[107]CONTRATO!$H$9</definedName>
    <definedName name="SMML">'[167]ASPECTOS TECNICOS'!$O$12:$P$32</definedName>
    <definedName name="SMVPLACA" localSheetId="2">#REF!</definedName>
    <definedName name="SMVPLACA">#REF!</definedName>
    <definedName name="SN">[17]EMPRESA!$G$29</definedName>
    <definedName name="SNRELLENO" localSheetId="2">#REF!</definedName>
    <definedName name="SNRELLENO">#REF!</definedName>
    <definedName name="snw" localSheetId="2">#REF!</definedName>
    <definedName name="snw">#REF!</definedName>
    <definedName name="sñ" localSheetId="2">#REF!</definedName>
    <definedName name="sñ">#REF!</definedName>
    <definedName name="so">#REF!</definedName>
    <definedName name="SOBREANCHO">[44]Hoja2!#REF!</definedName>
    <definedName name="SOL" localSheetId="2">#REF!</definedName>
    <definedName name="SOL">#REF!</definedName>
    <definedName name="SOLD._4_" localSheetId="2">#REF!</definedName>
    <definedName name="SOLD._4_">#REF!</definedName>
    <definedName name="SOLD._6_" localSheetId="2">#REF!</definedName>
    <definedName name="SOLD._6_">#REF!</definedName>
    <definedName name="SOLD._8_">#REF!</definedName>
    <definedName name="SOPCON">[37]EQUIPO!$F$288</definedName>
    <definedName name="SORT2" hidden="1">[282]Bajadas!$A$13:$E$33</definedName>
    <definedName name="SOSO" hidden="1">#REF!</definedName>
    <definedName name="Spanner_Auto_File">"F:\Proyectos\CEI\Tunja-Barbosa\tra2b.x2a"</definedName>
    <definedName name="Spanner_Auto_Select">#N/A</definedName>
    <definedName name="spec_cmpnt_func_001" localSheetId="2">#REF!</definedName>
    <definedName name="spec_cmpnt_func_001">#REF!</definedName>
    <definedName name="spec_cmpnt_mounting_001" localSheetId="2">#REF!</definedName>
    <definedName name="spec_cmpnt_mounting_001">#REF!</definedName>
    <definedName name="spec_cmpnt_po_item_no_001" localSheetId="2">#REF!</definedName>
    <definedName name="spec_cmpnt_po_item_no_001">#REF!</definedName>
    <definedName name="spec_cmpnt_po_no">#REF!</definedName>
    <definedName name="spec_cmpnt_po_no_001">#REF!</definedName>
    <definedName name="spec_cmpnt_power_supply_001">#REF!</definedName>
    <definedName name="spec_cmpnt_price_001">#REF!</definedName>
    <definedName name="spec_cmpnt_sn_001">#REF!</definedName>
    <definedName name="spec_cmpnt_type_001">#REF!</definedName>
    <definedName name="spec_enclosure_class_001">#REF!</definedName>
    <definedName name="spec_id_001">#REF!</definedName>
    <definedName name="spec_note">#REF!</definedName>
    <definedName name="spec_note_001">#REF!</definedName>
    <definedName name="spec_sheet_of">#REF!</definedName>
    <definedName name="spec_sheet_of_001">#REF!</definedName>
    <definedName name="spec_sheets">#REF!</definedName>
    <definedName name="spec_sheets_001">#REF!</definedName>
    <definedName name="spec_type_flg_001">#REF!</definedName>
    <definedName name="spec_udf_c01">#REF!</definedName>
    <definedName name="spec_udf_c01_001">#REF!</definedName>
    <definedName name="spec_udf_c02">#REF!</definedName>
    <definedName name="spec_udf_c02_001">#REF!</definedName>
    <definedName name="spec_udf_c03">#REF!</definedName>
    <definedName name="spec_udf_c03_001">#REF!</definedName>
    <definedName name="spec_udf_c04">#REF!</definedName>
    <definedName name="spec_udf_c04_001">#REF!</definedName>
    <definedName name="spec_udf_c05">#REF!</definedName>
    <definedName name="spec_udf_c05_001">#REF!</definedName>
    <definedName name="spec_udf_c06">#REF!</definedName>
    <definedName name="spec_udf_c06_001">#REF!</definedName>
    <definedName name="spec_udf_c07">#REF!</definedName>
    <definedName name="spec_udf_c07_001">#REF!</definedName>
    <definedName name="spec_udf_c08">#REF!</definedName>
    <definedName name="spec_udf_c08_001">#REF!</definedName>
    <definedName name="spec_udf_c09">#REF!</definedName>
    <definedName name="spec_udf_c09_001">#REF!</definedName>
    <definedName name="spec_udf_c10">#REF!</definedName>
    <definedName name="spec_udf_c10_001">#REF!</definedName>
    <definedName name="spec_udf_c100_001">#REF!</definedName>
    <definedName name="spec_udf_c11">#REF!</definedName>
    <definedName name="spec_udf_c11_001">#REF!</definedName>
    <definedName name="spec_udf_c12">#REF!</definedName>
    <definedName name="spec_udf_c12_001">#REF!</definedName>
    <definedName name="spec_udf_c13_001">#REF!</definedName>
    <definedName name="spec_udf_c14">#REF!</definedName>
    <definedName name="spec_udf_c14_001">#REF!</definedName>
    <definedName name="spec_udf_c15">#REF!</definedName>
    <definedName name="spec_udf_c15_001">#REF!</definedName>
    <definedName name="spec_udf_c16">#REF!</definedName>
    <definedName name="spec_udf_c16_001">#REF!</definedName>
    <definedName name="spec_udf_c17">#REF!</definedName>
    <definedName name="spec_udf_c17_001">#REF!</definedName>
    <definedName name="spec_udf_c18">#REF!</definedName>
    <definedName name="spec_udf_c18_001">#REF!</definedName>
    <definedName name="spec_udf_c19">#REF!</definedName>
    <definedName name="spec_udf_c19_001">#REF!</definedName>
    <definedName name="spec_udf_c20">#REF!</definedName>
    <definedName name="spec_udf_c20_001">#REF!</definedName>
    <definedName name="spec_udf_c21">#REF!</definedName>
    <definedName name="spec_udf_c21_001">#REF!</definedName>
    <definedName name="spec_udf_c22">#REF!</definedName>
    <definedName name="spec_udf_c22_001">#REF!</definedName>
    <definedName name="spec_udf_c23">#REF!</definedName>
    <definedName name="spec_udf_c23_001">#REF!</definedName>
    <definedName name="spec_udf_c24">#REF!</definedName>
    <definedName name="spec_udf_c24_001">#REF!</definedName>
    <definedName name="spec_udf_c25">#REF!</definedName>
    <definedName name="spec_udf_c25_001">#REF!</definedName>
    <definedName name="spec_udf_c26">#REF!</definedName>
    <definedName name="spec_udf_c26_001">#REF!</definedName>
    <definedName name="spec_udf_c27">#REF!</definedName>
    <definedName name="spec_udf_c27_001">#REF!</definedName>
    <definedName name="spec_udf_c28_001">#REF!</definedName>
    <definedName name="spec_udf_c29">#REF!</definedName>
    <definedName name="spec_udf_c29_001">#REF!</definedName>
    <definedName name="spec_udf_c30">#REF!</definedName>
    <definedName name="spec_udf_c30_001">#REF!</definedName>
    <definedName name="spec_udf_c31">#REF!</definedName>
    <definedName name="spec_udf_c31_001">#REF!</definedName>
    <definedName name="spec_udf_c32">#REF!</definedName>
    <definedName name="spec_udf_c32_001">#REF!</definedName>
    <definedName name="spec_udf_c33">#REF!</definedName>
    <definedName name="spec_udf_c33_001">#REF!</definedName>
    <definedName name="spec_udf_c34">#REF!</definedName>
    <definedName name="spec_udf_c34_001">#REF!</definedName>
    <definedName name="spec_udf_c35">#REF!</definedName>
    <definedName name="spec_udf_c35_001">#REF!</definedName>
    <definedName name="spec_udf_c36">#REF!</definedName>
    <definedName name="spec_udf_c36_001">#REF!</definedName>
    <definedName name="spec_udf_c37">#REF!</definedName>
    <definedName name="spec_udf_c37_001">#REF!</definedName>
    <definedName name="spec_udf_c38">#REF!</definedName>
    <definedName name="spec_udf_c38_001">#REF!</definedName>
    <definedName name="spec_udf_c39">#REF!</definedName>
    <definedName name="spec_udf_c39_001">#REF!</definedName>
    <definedName name="spec_udf_c40">#REF!</definedName>
    <definedName name="spec_udf_c40_001">#REF!</definedName>
    <definedName name="spec_udf_c41">#REF!</definedName>
    <definedName name="spec_udf_c41_001">#REF!</definedName>
    <definedName name="spec_udf_c42">#REF!</definedName>
    <definedName name="spec_udf_c42_001">#REF!</definedName>
    <definedName name="spec_udf_c43">#REF!</definedName>
    <definedName name="spec_udf_c43_001">#REF!</definedName>
    <definedName name="spec_udf_c44">#REF!</definedName>
    <definedName name="spec_udf_c44_001">#REF!</definedName>
    <definedName name="spec_udf_c45">#REF!</definedName>
    <definedName name="spec_udf_c45_001">#REF!</definedName>
    <definedName name="spec_udf_c46">#REF!</definedName>
    <definedName name="spec_udf_c46_001">#REF!</definedName>
    <definedName name="spec_udf_c47">#REF!</definedName>
    <definedName name="spec_udf_c47_001">#REF!</definedName>
    <definedName name="spec_udf_c48">#REF!</definedName>
    <definedName name="spec_udf_c48_001">#REF!</definedName>
    <definedName name="spec_udf_c49">#REF!</definedName>
    <definedName name="spec_udf_c49_001">#REF!</definedName>
    <definedName name="spec_udf_c50">#REF!</definedName>
    <definedName name="spec_udf_c50_001">#REF!</definedName>
    <definedName name="spec_udf_c51">#REF!</definedName>
    <definedName name="spec_udf_c51_001">#REF!</definedName>
    <definedName name="spec_udf_c52_001">#REF!</definedName>
    <definedName name="spec_udf_c53_001">#REF!</definedName>
    <definedName name="spec_udf_c54_001">#REF!</definedName>
    <definedName name="spec_udf_c55_001">#REF!</definedName>
    <definedName name="spec_udf_c56_001">#REF!</definedName>
    <definedName name="spec_udf_c57_001">#REF!</definedName>
    <definedName name="spec_udf_c58_001">#REF!</definedName>
    <definedName name="spec_udf_c59_001">#REF!</definedName>
    <definedName name="spec_udf_c60_001">#REF!</definedName>
    <definedName name="spec_udf_c61_001">#REF!</definedName>
    <definedName name="spec_udf_c62_001">#REF!</definedName>
    <definedName name="spec_udf_c63_001">#REF!</definedName>
    <definedName name="spec_udf_c64_001">#REF!</definedName>
    <definedName name="spec_udf_c65_001">#REF!</definedName>
    <definedName name="spec_udf_c66_001">#REF!</definedName>
    <definedName name="spec_udf_c67_001">#REF!</definedName>
    <definedName name="spec_udf_c68_001">#REF!</definedName>
    <definedName name="spec_udf_c69_001">#REF!</definedName>
    <definedName name="spec_udf_c70_001">#REF!</definedName>
    <definedName name="spec_udf_c71_001">#REF!</definedName>
    <definedName name="spec_udf_c72_001">#REF!</definedName>
    <definedName name="spec_udf_c73_001">#REF!</definedName>
    <definedName name="spec_udf_c74_001">#REF!</definedName>
    <definedName name="spec_udf_c75_001">#REF!</definedName>
    <definedName name="spec_udf_c76_001">#REF!</definedName>
    <definedName name="spec_udf_c77_001">#REF!</definedName>
    <definedName name="spec_udf_c78_001">#REF!</definedName>
    <definedName name="spec_udf_c79_001">#REF!</definedName>
    <definedName name="spec_udf_c80_001">#REF!</definedName>
    <definedName name="spec_udf_c81_001">#REF!</definedName>
    <definedName name="spec_udf_c82_001">#REF!</definedName>
    <definedName name="spec_udf_c83_001">#REF!</definedName>
    <definedName name="spec_udf_c84_001">#REF!</definedName>
    <definedName name="spec_udf_c85_001">#REF!</definedName>
    <definedName name="spec_udf_c86_001">#REF!</definedName>
    <definedName name="spec_udf_c87_001">#REF!</definedName>
    <definedName name="spec_udf_c88_001">#REF!</definedName>
    <definedName name="spec_udf_c89_001">#REF!</definedName>
    <definedName name="spec_udf_c90_001">#REF!</definedName>
    <definedName name="spec_udf_c91_001">#REF!</definedName>
    <definedName name="spec_udf_c92_001">#REF!</definedName>
    <definedName name="spec_udf_c93_001">#REF!</definedName>
    <definedName name="spec_udf_c94_001">#REF!</definedName>
    <definedName name="spec_udf_c95_001">#REF!</definedName>
    <definedName name="spec_udf_c96_001">#REF!</definedName>
    <definedName name="spec_udf_c97">#REF!</definedName>
    <definedName name="spec_udf_c97_001">#REF!</definedName>
    <definedName name="spec_udf_c98">#REF!</definedName>
    <definedName name="spec_udf_c98_001">#REF!</definedName>
    <definedName name="spec_udf_c99">#REF!</definedName>
    <definedName name="spec_udf_c99_001">#REF!</definedName>
    <definedName name="SQC" localSheetId="2" hidden="1">{#N/A,#N/A,FALSE,"Hoja1";#N/A,#N/A,FALSE,"Hoja2"}</definedName>
    <definedName name="SQC" hidden="1">{#N/A,#N/A,FALSE,"Hoja1";#N/A,#N/A,FALSE,"Hoja2"}</definedName>
    <definedName name="SQC." localSheetId="2" hidden="1">{#N/A,#N/A,FALSE,"Hoja1";#N/A,#N/A,FALSE,"Hoja2"}</definedName>
    <definedName name="SQC." hidden="1">{#N/A,#N/A,FALSE,"Hoja1";#N/A,#N/A,FALSE,"Hoja2"}</definedName>
    <definedName name="sr">#REF!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[143]Hoja1!$C$25</definedName>
    <definedName name="ssfrttesd" localSheetId="2">#REF!</definedName>
    <definedName name="ssfrttesd">#REF!</definedName>
    <definedName name="ssh">[143]Hoja1!$C$24</definedName>
    <definedName name="sss" localSheetId="2">MODULO10.auto_abrir</definedName>
    <definedName name="sss">MODULO10.auto_abrir</definedName>
    <definedName name="sssasas" localSheetId="2">#REF!</definedName>
    <definedName name="sssasas">#REF!</definedName>
    <definedName name="SSSS">[9]!ERR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#REF!</definedName>
    <definedName name="SSSSSSS" localSheetId="2">IF(Loan_Amount*'FM1'!Interest_Rate*Loan_Years*Loan_Start&gt;0,1,0)</definedName>
    <definedName name="SSSSSSS">IF(Loan_Amount*Interest_Rate*Loan_Years*Loan_Start&gt;0,1,0)</definedName>
    <definedName name="sssssy" localSheetId="2" hidden="1">{"via1",#N/A,TRUE,"general";"via2",#N/A,TRUE,"general";"via3",#N/A,TRUE,"general"}</definedName>
    <definedName name="sssssy" hidden="1">{"via1",#N/A,TRUE,"general";"via2",#N/A,TRUE,"general";"via3",#N/A,TRUE,"general"}</definedName>
    <definedName name="St">#REF!</definedName>
    <definedName name="ST_BLDG">'[5]7422CW00'!#REF!</definedName>
    <definedName name="ST_CW">'[5]7422CW00'!#REF!</definedName>
    <definedName name="st_LB_fm_bleed_hole_diam_uid_001">[139]Connections!$J$23:$J$25</definedName>
    <definedName name="st_LB_fm_meter_type_001">[139]Connections!$M$23:$M$32</definedName>
    <definedName name="st_LB_fm_orif_diam_uid_001">[139]Connections!$G$23:$G$25</definedName>
    <definedName name="st_LB_pd_fluid_phase_001">[139]Connections!$D$23:$D$27</definedName>
    <definedName name="STALO1">'[5]7422CW00'!#REF!</definedName>
    <definedName name="STAMPA">#REF!</definedName>
    <definedName name="STANU">'[5]7422CW00'!#REF!</definedName>
    <definedName name="START">#REF!</definedName>
    <definedName name="START1">'[5]7422CW00'!#REF!</definedName>
    <definedName name="starting_current_001">#REF!</definedName>
    <definedName name="STENU">'[5]7422CW00'!#REF!</definedName>
    <definedName name="Stock">'[283]PxQ Cantidades'!#REF!</definedName>
    <definedName name="STONU">'[5]7422CW00'!#REF!</definedName>
    <definedName name="STRESS_RELIEVIN">#REF!</definedName>
    <definedName name="strip_id_001">#REF!</definedName>
    <definedName name="STSUMM">'[5]7422CW00'!#REF!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BASE">'[70]LM '!$D$28</definedName>
    <definedName name="subcontratos">[91]PRESUPUESTO!$AD$877</definedName>
    <definedName name="subprograma" localSheetId="2">[73]Subprograma!$B$2:$B$87</definedName>
    <definedName name="subprograma">[74]Subprograma!$B$2:$B$87</definedName>
    <definedName name="SUBSUELO" localSheetId="2">#REF!</definedName>
    <definedName name="SUBSUELO">#REF!</definedName>
    <definedName name="SUBTO" localSheetId="2">#REF!</definedName>
    <definedName name="SUBTO">#REF!</definedName>
    <definedName name="Subtotal" localSheetId="2">#REF!</definedName>
    <definedName name="Subtotal">#REF!</definedName>
    <definedName name="SUBTOTALMAT">#REF!</definedName>
    <definedName name="SUC">#REF!</definedName>
    <definedName name="SUCIO">#REF!</definedName>
    <definedName name="SUE">#REF!</definedName>
    <definedName name="SUELDO">#REF!</definedName>
    <definedName name="SUM">#REF!</definedName>
    <definedName name="suma">[137]Hoja1!$F$60</definedName>
    <definedName name="SUMA1" localSheetId="2">'[3]MOD-DEV.XLS'!#REF!</definedName>
    <definedName name="SUMA1">'[4]MOD-DEV.XLS'!#REF!</definedName>
    <definedName name="SUMINISTROS">'[198]@RISK - Correlaciones'!$C$11:$E$13</definedName>
    <definedName name="Summary" localSheetId="2">#REF!</definedName>
    <definedName name="Summary">#REF!</definedName>
    <definedName name="SUP_ART" localSheetId="2">[118]steel!#REF!</definedName>
    <definedName name="SUP_ART">[118]steel!#REF!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[23]Tablas!#REF!</definedName>
    <definedName name="SUP_VPR_NA" localSheetId="2">#REF!</definedName>
    <definedName name="SUP_VPR_NA">#REF!</definedName>
    <definedName name="SUPER">[149]Tablas!$H$1:$H$65536</definedName>
    <definedName name="SUPERFICIE" localSheetId="2">#REF!</definedName>
    <definedName name="SUPERFICIE">#REF!</definedName>
    <definedName name="Supervía" hidden="1">{#N/A,#N/A,TRUE,"0001";#N/A,#N/A,TRUE,"0002";#N/A,#N/A,TRUE,"0003";#N/A,#N/A,TRUE,"0004";#N/A,#N/A,TRUE,"0005";#N/A,#N/A,TRUE,"0006";#N/A,#N/A,TRUE,"0007";#N/A,#N/A,TRUE,"0008";#N/A,#N/A,TRUE,"0009";#N/A,#N/A,TRUE,"0010"}</definedName>
    <definedName name="sw">[9]!ERR</definedName>
    <definedName name="switch_mod" localSheetId="2">#REF!</definedName>
    <definedName name="switch_mod">#REF!</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[12]!absc</definedName>
    <definedName name="t">[12]!absc</definedName>
    <definedName name="t_1" localSheetId="2">'FM1'!_s4+Extra_Payment</definedName>
    <definedName name="t_1">#N/A</definedName>
    <definedName name="T_Sampling" localSheetId="2">[109]PAGE_20!#REF!</definedName>
    <definedName name="T_Sampling">[110]PAGE_20!#REF!</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[149]Tablas!$B$1:$B$65536</definedName>
    <definedName name="TABLA" localSheetId="2">#REF!</definedName>
    <definedName name="TABLA" localSheetId="0">#REF!</definedName>
    <definedName name="TABLA">#REF!</definedName>
    <definedName name="TABLA_DE_CONTENIDO__A1">#REF!</definedName>
    <definedName name="tabla1">[284]Hoja3!$B$4:$F$28</definedName>
    <definedName name="tabla2">#REF!</definedName>
    <definedName name="TABLEKP" localSheetId="2">'[5]7422CW00'!#REF!</definedName>
    <definedName name="TABLEKP">'[5]7422CW00'!#REF!</definedName>
    <definedName name="TABLEPRI" localSheetId="2">#REF!</definedName>
    <definedName name="TABLEPRI">#REF!</definedName>
    <definedName name="TACHA" localSheetId="2">'[70]LM '!#REF!</definedName>
    <definedName name="TACHA">'[70]LM '!#REF!</definedName>
    <definedName name="tag_number_note" localSheetId="2">#REF!</definedName>
    <definedName name="tag_number_note">#REF!</definedName>
    <definedName name="Tambores" localSheetId="2">#REF!</definedName>
    <definedName name="Tambores">#REF!</definedName>
    <definedName name="TANQUE" localSheetId="2">'FM1'!ERR</definedName>
    <definedName name="TANQUE">#REF!</definedName>
    <definedName name="Tanques" localSheetId="2">#REF!</definedName>
    <definedName name="Tanques">#REF!</definedName>
    <definedName name="TAPHEX">[37]Hoja3!$F$1138</definedName>
    <definedName name="Taps_Type">[129]DropDowns!$BF$2:$BF$5</definedName>
    <definedName name="TAR1E" localSheetId="2">#REF!</definedName>
    <definedName name="TAR1E">#REF!</definedName>
    <definedName name="TAR1N" localSheetId="2">#REF!</definedName>
    <definedName name="TAR1N">#REF!</definedName>
    <definedName name="TAREAS_INICIALES" localSheetId="2">#REF!</definedName>
    <definedName name="TAREAS_INICIALES">#REF!</definedName>
    <definedName name="TARIFA" localSheetId="2">#REF!</definedName>
    <definedName name="TARIFA">#REF!</definedName>
    <definedName name="TARIFAGRANULAR">[70]LE!$D$32</definedName>
    <definedName name="TarifaPension">[107]EMPRESA!$F$24</definedName>
    <definedName name="TARIFAS">[285]TARIFAS!$A$1:$F$52</definedName>
    <definedName name="TARIFAS1">[286]TARIFAS!$A$1:$F$119</definedName>
    <definedName name="TarifaSalud">[107]EMPRESA!$F$26</definedName>
    <definedName name="Tasa" localSheetId="2">#REF!</definedName>
    <definedName name="Tasa">#REF!</definedName>
    <definedName name="TASA_DE_CAMBIO" localSheetId="2">#REF!</definedName>
    <definedName name="TASA_DE_CAMBIO">#REF!</definedName>
    <definedName name="Tasa_Financiamiento" localSheetId="2">#REF!</definedName>
    <definedName name="Tasa_Financiamiento">#REF!</definedName>
    <definedName name="Tasa1">'[287]Bases 2A'!$C$20</definedName>
    <definedName name="TasaCCP" localSheetId="2">#REF!</definedName>
    <definedName name="TasaCCP">#REF!</definedName>
    <definedName name="Tax" localSheetId="2">#REF!</definedName>
    <definedName name="Tax">#REF!</definedName>
    <definedName name="TAXD0" localSheetId="2">'[3]MOD-DEV.XLS'!$AL$369</definedName>
    <definedName name="TAXD0">'[4]MOD-DEV.XLS'!$AL$369</definedName>
    <definedName name="TAXD12" localSheetId="2">'[3]MOD-DEV.XLS'!$AN$369</definedName>
    <definedName name="TAXD12">'[4]MOD-DEV.XLS'!$AN$369</definedName>
    <definedName name="TAXD15" localSheetId="2">'[3]MOD-DEV.XLS'!$AO$369</definedName>
    <definedName name="TAXD15">'[4]MOD-DEV.XLS'!$AO$369</definedName>
    <definedName name="TAXD8" localSheetId="2">'[3]MOD-DEV.XLS'!$AM$369</definedName>
    <definedName name="TAXD8">'[4]MOD-DEV.XLS'!$AM$369</definedName>
    <definedName name="Taxpb" hidden="1">#REF!</definedName>
    <definedName name="tb">#REF!</definedName>
    <definedName name="TB_EVENTOS_OTS_ANUAL" localSheetId="2">#REF!</definedName>
    <definedName name="TB_EVENTOS_OTS_ANUAL">#REF!</definedName>
    <definedName name="tb_h" localSheetId="2" hidden="1">{"krl1",#N/A,FALSE,"kr";"krl2",#N/A,FALSE,"kr";"compara",#N/A,FALSE,"kr";"desconp1",#N/A,FALSE,"kr";"desconp12",#N/A,FALSE,"kr";"krnp1",#N/A,FALSE,"kr";"krnp2",#N/A,FALSE,"kr";"krp12avg",#N/A,FALSE,"kr";"krp1avg",#N/A,FALSE,"kr"}</definedName>
    <definedName name="tb_h" hidden="1">{"krl1",#N/A,FALSE,"kr";"krl2",#N/A,FALSE,"kr";"compara",#N/A,FALSE,"kr";"desconp1",#N/A,FALSE,"kr";"desconp12",#N/A,FALSE,"kr";"krnp1",#N/A,FALSE,"kr";"krnp2",#N/A,FALSE,"kr";"krp12avg",#N/A,FALSE,"kr";"krp1avg",#N/A,FALSE,"kr"}</definedName>
    <definedName name="tc">#REF!</definedName>
    <definedName name="tc_field_equipment_id_001">#REF!</definedName>
    <definedName name="tc_fire_area_001">#REF!</definedName>
    <definedName name="tc_line_number_id_001">#REF!</definedName>
    <definedName name="tc_location_layout_001">#REF!</definedName>
    <definedName name="tc_signal_id_001">#REF!</definedName>
    <definedName name="tcagasc">#REF!</definedName>
    <definedName name="tcagastea">#REF!</definedName>
    <definedName name="TCE1E">#REF!</definedName>
    <definedName name="TCE1N">#REF!</definedName>
    <definedName name="TCN">#REF!</definedName>
    <definedName name="TCNR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 localSheetId="2">'[3]MOD-DEV.XLS'!$I$92</definedName>
    <definedName name="TE">[184]TARIF2002!#REF!</definedName>
    <definedName name="TECN" localSheetId="2">DATE(YEAR(Loan_Start),MONTH(Loan_Start)+Payment_Number,DAY(Loan_Start))</definedName>
    <definedName name="TECN">DATE(YEAR(Loan_Start),MONTH(Loan_Start)+Payment_Number,DAY(Loan_Start))</definedName>
    <definedName name="TEERED1210">[37]Hoja3!$F$866</definedName>
    <definedName name="TEERED126">[37]Hoja3!$F$826</definedName>
    <definedName name="telefono">[107]EMPRESA!$F$16</definedName>
    <definedName name="TEM1E" localSheetId="2">#REF!</definedName>
    <definedName name="TEM1E">#REF!</definedName>
    <definedName name="TEM1N" localSheetId="2">#REF!</definedName>
    <definedName name="TEM1N">#REF!</definedName>
    <definedName name="TEMA1" localSheetId="2">#REF!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_Units">[129]DropDowns!$H$2:$H$6</definedName>
    <definedName name="TER">[9]!ERR</definedName>
    <definedName name="TERCERA" localSheetId="2">#REF!</definedName>
    <definedName name="TERCERA">#REF!</definedName>
    <definedName name="TERM">[9]!ERR</definedName>
    <definedName name="TÉRMINOS">[9]!ERR</definedName>
    <definedName name="TERR">[63]PRESUPUESTO!$I$7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X1E">#REF!</definedName>
    <definedName name="TEX1N">#REF!</definedName>
    <definedName name="TEX2E">#REF!</definedName>
    <definedName name="TEX2N">#REF!</definedName>
    <definedName name="TEX3E">#REF!</definedName>
    <definedName name="TEX3N">#REF!</definedName>
    <definedName name="TEX4E">#REF!</definedName>
    <definedName name="TEX4N">#REF!</definedName>
    <definedName name="teytrh" localSheetId="2" hidden="1">{"via1",#N/A,TRUE,"general";"via2",#N/A,TRUE,"general";"via3",#N/A,TRUE,"general"}</definedName>
    <definedName name="teytrh" hidden="1">{"via1",#N/A,TRUE,"general";"via2",#N/A,TRUE,"general";"via3",#N/A,TRUE,"general"}</definedName>
    <definedName name="TGB">#REF!</definedName>
    <definedName name="TGIRON">#REF!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ickness">[129]DropDowns!$BC$2:$BC$10</definedName>
    <definedName name="THO1E" localSheetId="2">#REF!</definedName>
    <definedName name="THO1E">#REF!</definedName>
    <definedName name="THO1N" localSheetId="2">#REF!</definedName>
    <definedName name="THO1N">#REF!</definedName>
    <definedName name="THO2E" localSheetId="2">#REF!</definedName>
    <definedName name="THO2E">#REF!</definedName>
    <definedName name="THO2N">#REF!</definedName>
    <definedName name="THO3E">#REF!</definedName>
    <definedName name="THO3N">#REF!</definedName>
    <definedName name="THO4E">#REF!</definedName>
    <definedName name="THO4N">#REF!</definedName>
    <definedName name="THP">#REF!</definedName>
    <definedName name="thtj" localSheetId="2" hidden="1">{"via1",#N/A,TRUE,"general";"via2",#N/A,TRUE,"general";"via3",#N/A,TRUE,"general"}</definedName>
    <definedName name="thtj" hidden="1">{"via1",#N/A,TRUE,"general";"via2",#N/A,TRUE,"general";"via3",#N/A,TRUE,"general"}</definedName>
    <definedName name="TI">[184]TARIF2002!#REF!</definedName>
    <definedName name="TIEIN">[37]Hoja3!$F$1443</definedName>
    <definedName name="TIEMPO">[101]BASES!$E$27</definedName>
    <definedName name="TIN1E">#REF!</definedName>
    <definedName name="TIN1N">#REF!</definedName>
    <definedName name="TIPIFICACION">#REF!</definedName>
    <definedName name="TIPO">#REF!</definedName>
    <definedName name="TIPO_GRUPO">#REF!</definedName>
    <definedName name="TipoGC">[245]Tablas!$U$6:$U$15</definedName>
    <definedName name="TipoNeces">[245]Tablas!$Q$6:$Q$8</definedName>
    <definedName name="TipoPro" localSheetId="2">#REF!</definedName>
    <definedName name="TipoPro">#REF!</definedName>
    <definedName name="Tipoproceso" localSheetId="2">#REF!</definedName>
    <definedName name="Tipoproceso">#REF!</definedName>
    <definedName name="Tipos_Contrato">'[99]Tipos de Contrato'!$B$4:$B$19</definedName>
    <definedName name="tipov" localSheetId="2">#REF!</definedName>
    <definedName name="tipov">#REF!</definedName>
    <definedName name="TIR" localSheetId="2">#REF!</definedName>
    <definedName name="TIR">#REF!</definedName>
    <definedName name="TIT">#REF!</definedName>
    <definedName name="titi" localSheetId="2">IF(Loan_Amount*'FM1'!Interest_Rate*Loan_Years*Loan_Start&gt;0,1,0)</definedName>
    <definedName name="titi">IF(Loan_Amount*Interest_Rate*Loan_Years*Loan_Start&gt;0,1,0)</definedName>
    <definedName name="TITLE" localSheetId="2">#REF!</definedName>
    <definedName name="TITLE">#REF!</definedName>
    <definedName name="Titlepb" hidden="1">#REF!</definedName>
    <definedName name="TITO" localSheetId="2">IF('FM1'!RICO,Header_Row+'FM1'!TUPI,Header_Row)</definedName>
    <definedName name="TITO">IF(RICO,Header_Row+TUPI,Header_Row)</definedName>
    <definedName name="TITOF" localSheetId="2">IF('FM1'!RICO,Header_Row+'FM1'!TUPI,Header_Row)</definedName>
    <definedName name="TITOF">IF(RICO,Header_Row+TUPI,Header_Row)</definedName>
    <definedName name="titu" localSheetId="2">#REF!</definedName>
    <definedName name="titu">#REF!</definedName>
    <definedName name="titu2" localSheetId="2">#REF!</definedName>
    <definedName name="titu2">#REF!</definedName>
    <definedName name="TITULO" localSheetId="2">#REF!</definedName>
    <definedName name="TITULO" localSheetId="0">#REF!</definedName>
    <definedName name="TITULO">#REF!</definedName>
    <definedName name="TITULOS_A_IMPRIMIR">#REF!</definedName>
    <definedName name="_xlnm.Print_Titles">#N/A</definedName>
    <definedName name="Títulos_a_imprimir_IM" localSheetId="2">#REF!</definedName>
    <definedName name="Títulos_a_imprimir_IM">#REF!</definedName>
    <definedName name="tj" localSheetId="2">#REF!</definedName>
    <definedName name="tj">#REF!</definedName>
    <definedName name="tk">'[17]DATOS CONTRATO'!$E$18</definedName>
    <definedName name="TK_1" localSheetId="2" hidden="1">[50]INST!#REF!</definedName>
    <definedName name="TK_1" hidden="1">[50]INST!#REF!</definedName>
    <definedName name="tksclean" localSheetId="2">[86]TKS!$C$8:$J$39,[86]TKS!$C$41:$I$43,[86]TKS!$K$43,[86]TKS!$M$43,[86]TKS!$L$8:$L$39,[86]TKS!$P$8:$R$39</definedName>
    <definedName name="tksclean">[87]TKS!$C$8:$J$39,[87]TKS!$C$41:$I$43,[87]TKS!$K$43,[87]TKS!$M$43,[87]TKS!$L$8:$L$39,[87]TKS!$P$8:$R$39</definedName>
    <definedName name="TKSLCI07">[17]EMPRESA!$F$22</definedName>
    <definedName name="tl" localSheetId="2">#REF!</definedName>
    <definedName name="tl">#REF!</definedName>
    <definedName name="tld">[143]Datos!$D$14</definedName>
    <definedName name="TMI1E" localSheetId="2">#REF!</definedName>
    <definedName name="TMI1E">#REF!</definedName>
    <definedName name="TMI1N" localSheetId="2">#REF!</definedName>
    <definedName name="TMI1N">#REF!</definedName>
    <definedName name="tn" localSheetId="2">#REF!</definedName>
    <definedName name="tn">#REF!</definedName>
    <definedName name="To">#REF!</definedName>
    <definedName name="tonto">#REF!</definedName>
    <definedName name="TOP" localSheetId="2">[254]PRECIOS!$J$63</definedName>
    <definedName name="TOP">[255]PRECIOS!$J$63</definedName>
    <definedName name="topagrafia">#REF!</definedName>
    <definedName name="TOPGENER" localSheetId="2">#REF!</definedName>
    <definedName name="TOPGENER">#REF!</definedName>
    <definedName name="TOPGENER1" localSheetId="2">#REF!</definedName>
    <definedName name="TOPGENER1">#REF!</definedName>
    <definedName name="TOPMENU">#REF!</definedName>
    <definedName name="topografia">#REF!</definedName>
    <definedName name="topografo">#REF!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0">#REF!</definedName>
    <definedName name="TOTAL">#REF!</definedName>
    <definedName name="TOTAL__US" localSheetId="2">#REF!</definedName>
    <definedName name="TOTAL__US">#REF!</definedName>
    <definedName name="total_hh">[91]PRESUPUESTO!$AC$327</definedName>
    <definedName name="Total_Interest" localSheetId="2">#REF!</definedName>
    <definedName name="Total_Interest">#REF!</definedName>
    <definedName name="Total_Pay" localSheetId="2">#REF!</definedName>
    <definedName name="Total_Pay">#REF!</definedName>
    <definedName name="Total_Payment" localSheetId="2">'FM1'!_s4+Extra_Payment</definedName>
    <definedName name="Total_Payment" localSheetId="0">Scheduled_Payment+Extra_Payment</definedName>
    <definedName name="Total_Payment">#N/A</definedName>
    <definedName name="Total_Payment1" localSheetId="2">'FM1'!_s4+Extra_Payment</definedName>
    <definedName name="Total_Payment1">#N/A</definedName>
    <definedName name="TOTAL_PERSONAL">[288]Plan!$D$104:$F$190</definedName>
    <definedName name="total1" localSheetId="2">#REF!</definedName>
    <definedName name="total1">#REF!</definedName>
    <definedName name="TOTALAFIR4006" localSheetId="2">#REF!</definedName>
    <definedName name="TOTALAFIR4006">#REF!</definedName>
    <definedName name="TOTALAFIR4006A" localSheetId="2">#REF!</definedName>
    <definedName name="TOTALAFIR4006A">#REF!</definedName>
    <definedName name="TOTALAFIR40CN01">#REF!</definedName>
    <definedName name="TOTALAFIR55CN01">#REF!</definedName>
    <definedName name="TOTALAFIR55CN03">#REF!</definedName>
    <definedName name="TOTALAFIR5607">#REF!</definedName>
    <definedName name="TotalCesantias">'[107]NOMINA 1'!$N$38</definedName>
    <definedName name="TOTALHH" localSheetId="2">#REF!</definedName>
    <definedName name="TOTALHH">#REF!</definedName>
    <definedName name="TOTALHH1" localSheetId="2">#REF!</definedName>
    <definedName name="TOTALHH1">#REF!</definedName>
    <definedName name="TOTALPAV4006" localSheetId="2">#REF!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'[107]NOMINA 1'!$N$37</definedName>
    <definedName name="TotAuxAlim">'[17]NOMINA-1'!$E$37</definedName>
    <definedName name="TotAuxAlimentacion">'[107]NOMINA 1'!$E$38</definedName>
    <definedName name="TotAuxCom">'[17]NOMINA-1'!$E$39</definedName>
    <definedName name="TotAuxComi">'[107]NOMINA 1'!$E$40</definedName>
    <definedName name="TotAuxDotacion">'[107]NOMINA 1'!$E$41</definedName>
    <definedName name="TotAuxHab">'[107]NOMINA 1'!$E$37</definedName>
    <definedName name="TotAuxTransporte">'[107]NOMINA 1'!$E$39</definedName>
    <definedName name="TotBasico">'[107]NOMINA 1'!$E$35</definedName>
    <definedName name="TotCom">'[17]NOMINA-1'!$E$41</definedName>
    <definedName name="TotComision">'[107]NOMINA 1'!$E$42</definedName>
    <definedName name="totdir31">'[18]31'!$G$35</definedName>
    <definedName name="TotExtras">'[107]NOMINA 1'!$E$36</definedName>
    <definedName name="TotIntercesantias">'[107]NOMINA 1'!$N$39</definedName>
    <definedName name="TotPrimaServicios">'[107]NOMINA 1'!$N$36</definedName>
    <definedName name="TotPrimaServicos">'[107]NOMINA 1'!$N$36</definedName>
    <definedName name="TotPrimaVacaciones">'[107]NOMINA 1'!$N$41</definedName>
    <definedName name="TotPrimConv">'[17]NOMINA-1'!$N$39</definedName>
    <definedName name="TotPrimConvencional">'[107]NOMINA 1'!$N$40</definedName>
    <definedName name="TotPrimVac">'[17]NOMINA-1'!$N$40</definedName>
    <definedName name="totroca" localSheetId="2">#REF!</definedName>
    <definedName name="totroca">#REF!</definedName>
    <definedName name="TOTSHE1" localSheetId="2">#REF!</definedName>
    <definedName name="TOTSHE1">#REF!</definedName>
    <definedName name="TOTSHE10" localSheetId="2">#REF!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'[17]NOMINA-1'!$N$36</definedName>
    <definedName name="TP">#REF!</definedName>
    <definedName name="TPC" localSheetId="2">'[3]MOD-DEV.XLS'!$D$14</definedName>
    <definedName name="TPC">'[4]MOD-DEV.XLS'!$D$14</definedName>
    <definedName name="TPTEYACO">[37]EQUIPO!#REF!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1AADDV">#REF!</definedName>
    <definedName name="TR1ALC">#REF!</definedName>
    <definedName name="TR1BEZ">#REF!</definedName>
    <definedName name="TR1CAER">#REF!</definedName>
    <definedName name="TR1CCS">#REF!</definedName>
    <definedName name="TR1CCT1">#REF!</definedName>
    <definedName name="TR1CCT2">#REF!</definedName>
    <definedName name="TR1CVS">#REF!</definedName>
    <definedName name="TR1DDVC">#REF!</definedName>
    <definedName name="TR1DE">#REF!</definedName>
    <definedName name="TR1DPP">#REF!</definedName>
    <definedName name="TR1EMP">#REF!</definedName>
    <definedName name="TR1GAV">#REF!</definedName>
    <definedName name="TR1LDT">#REF!</definedName>
    <definedName name="TR1PPCVM">#REF!</definedName>
    <definedName name="TR1TL">#REF!</definedName>
    <definedName name="TR1ZC">#REF!</definedName>
    <definedName name="TR1ZCPP">#REF!</definedName>
    <definedName name="TR1ZYCT">#REF!</definedName>
    <definedName name="TR2AADDV">#REF!</definedName>
    <definedName name="TR2ADDV">#REF!</definedName>
    <definedName name="TR2ALC">#REF!</definedName>
    <definedName name="TR2BEZ">#REF!</definedName>
    <definedName name="TR2CCP">#REF!</definedName>
    <definedName name="TR2CCS">#REF!</definedName>
    <definedName name="TR2CCT1">#REF!</definedName>
    <definedName name="TR2CCT2">#REF!</definedName>
    <definedName name="TR2CVP">#REF!</definedName>
    <definedName name="TR2CVS">#REF!</definedName>
    <definedName name="TR2DDVC">#REF!</definedName>
    <definedName name="TR2DE">#REF!</definedName>
    <definedName name="TR2DPP">#REF!</definedName>
    <definedName name="TR2EMP">#REF!</definedName>
    <definedName name="TR2GAV">#REF!</definedName>
    <definedName name="TR2LDT">#REF!</definedName>
    <definedName name="TR2PPCVM">#REF!</definedName>
    <definedName name="TR2PZI">#REF!</definedName>
    <definedName name="TR2TL">#REF!</definedName>
    <definedName name="TR2ZC">#REF!</definedName>
    <definedName name="TR2ZCPP">#REF!</definedName>
    <definedName name="TR2ZYCT">#REF!</definedName>
    <definedName name="TR3AADDV">#REF!</definedName>
    <definedName name="TR3ALC">#REF!</definedName>
    <definedName name="TR3BEZ">#REF!</definedName>
    <definedName name="TR3CCS">#REF!</definedName>
    <definedName name="TR3CCT1">#REF!</definedName>
    <definedName name="TR3CCT2">#REF!</definedName>
    <definedName name="TR3CVS">#REF!</definedName>
    <definedName name="TR3DDVC">#REF!</definedName>
    <definedName name="TR3DE">#REF!</definedName>
    <definedName name="TR3DPP">#REF!</definedName>
    <definedName name="TR3EMP">#REF!</definedName>
    <definedName name="TR3GAV">#REF!</definedName>
    <definedName name="TR3LDT">#REF!</definedName>
    <definedName name="TR3PPCVM">#REF!</definedName>
    <definedName name="TR3PZI">#REF!</definedName>
    <definedName name="TR3PZISV">#REF!</definedName>
    <definedName name="TR3TL">#REF!</definedName>
    <definedName name="TR3ZC">#REF!</definedName>
    <definedName name="TR3ZCPP">#REF!</definedName>
    <definedName name="TR3ZYCT">#REF!</definedName>
    <definedName name="TRA">#REF!</definedName>
    <definedName name="TrainSpec">#REF!</definedName>
    <definedName name="trans" localSheetId="2">[261]TRANS!$A:$A</definedName>
    <definedName name="TRANS">[44]Hoja2!#REF!</definedName>
    <definedName name="Transmisores" localSheetId="2">#REF!</definedName>
    <definedName name="Transmisores">#REF!</definedName>
    <definedName name="TRANSP0" localSheetId="2">'[3]MOD-DEV.XLS'!$Q$369</definedName>
    <definedName name="TRANSP0">'[4]MOD-DEV.XLS'!$Q$369</definedName>
    <definedName name="TRANSP12" localSheetId="2">'[3]MOD-DEV.XLS'!$S$369</definedName>
    <definedName name="TRANSP12">'[4]MOD-DEV.XLS'!$S$369</definedName>
    <definedName name="TRANSP15" localSheetId="2">'[3]MOD-DEV.XLS'!$T$369</definedName>
    <definedName name="TRANSP15">'[4]MOD-DEV.XLS'!$T$369</definedName>
    <definedName name="TRANSP8" localSheetId="2">'[3]MOD-DEV.XLS'!$R$369</definedName>
    <definedName name="TRANSP8">'[4]MOD-DEV.XLS'!$R$369</definedName>
    <definedName name="TRANSPACOPIO">[37]EQUIPO!$F$45</definedName>
    <definedName name="TRANSPIT">'[37]MANO DE OBRA'!$F$125</definedName>
    <definedName name="TRANSPORI" hidden="1">{#N/A,#N/A,TRUE,"INGENIERIA";#N/A,#N/A,TRUE,"COMPRAS";#N/A,#N/A,TRUE,"DIRECCION";#N/A,#N/A,TRUE,"RESUMEN"}</definedName>
    <definedName name="Transporte">'[17]DATOS CONTRATO'!$E$16</definedName>
    <definedName name="TRANSUNIT">[85]Ev.Economica!$B$9</definedName>
    <definedName name="Trap" localSheetId="2">#REF!</definedName>
    <definedName name="Trap">#REF!</definedName>
    <definedName name="TRAT">[289]desmonte!$E$48</definedName>
    <definedName name="trdgasc" localSheetId="2">#REF!</definedName>
    <definedName name="trdgasc">#REF!</definedName>
    <definedName name="TRE1E" localSheetId="2">#REF!</definedName>
    <definedName name="TRE1E">#REF!</definedName>
    <definedName name="TRE1N" localSheetId="2">#REF!</definedName>
    <definedName name="TRE1N">#REF!</definedName>
    <definedName name="treeList" hidden="1">"11100000000000000000000000000000000000000000000000000000000000000000000000000000000000000000000000000000000000000000000000000000000000000000000000000000000000000000000000000000000000000000000000000000"</definedName>
    <definedName name="TREM" localSheetId="2">#REF!</definedName>
    <definedName name="TREM">#REF!</definedName>
    <definedName name="Trenes" localSheetId="2">#REF!</definedName>
    <definedName name="Trenes">#REF!</definedName>
    <definedName name="TRESMIL">'[70]LM '!$D$36</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'[70]LM '!$D$29</definedName>
    <definedName name="trjfgjh" localSheetId="2" hidden="1">{"via1",#N/A,TRUE,"general";"via2",#N/A,TRUE,"general";"via3",#N/A,TRUE,"general"}</definedName>
    <definedName name="trjfgjh" hidden="1">{"via1",#N/A,TRUE,"general";"via2",#N/A,TRUE,"general";"via3",#N/A,TRUE,"general"}</definedName>
    <definedName name="TRM">[290]Tablas!$B$2</definedName>
    <definedName name="trsgasc" localSheetId="2">#REF!</definedName>
    <definedName name="trsgasc">#REF!</definedName>
    <definedName name="trtree">'[199]PLANILLA(3)'!#REF!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 localSheetId="2">[291]Presupuesto!$J$3</definedName>
    <definedName name="TT">[292]Presupuesto!$J$3</definedName>
    <definedName name="TTA" localSheetId="2">#REF!</definedName>
    <definedName name="TTA">#REF!</definedName>
    <definedName name="TTB" localSheetId="2">#REF!</definedName>
    <definedName name="TTB">#REF!</definedName>
    <definedName name="TTC" localSheetId="2">#REF!</definedName>
    <definedName name="TTC">#REF!</definedName>
    <definedName name="TtCD">#REF!</definedName>
    <definedName name="TTE">#REF!</definedName>
    <definedName name="TTL">#REF!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RC">#REF!</definedName>
    <definedName name="tttt">'[126]Form5 _Pág_ 1'!#REF!</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ubo" localSheetId="2">[291]Presupuesto!$J$5</definedName>
    <definedName name="ttubo">[292]Presupuesto!$J$5</definedName>
    <definedName name="tu" localSheetId="2" hidden="1">{"via1",#N/A,TRUE,"general";"via2",#N/A,TRUE,"general";"via3",#N/A,TRUE,"general"}</definedName>
    <definedName name="tu" hidden="1">{"via1",#N/A,TRUE,"general";"via2",#N/A,TRUE,"general";"via3",#N/A,TRUE,"general"}</definedName>
    <definedName name="TUB">#REF!</definedName>
    <definedName name="TUBERIA" localSheetId="2" hidden="1">#REF!</definedName>
    <definedName name="TUBERIA" hidden="1">#REF!</definedName>
    <definedName name="Tubería" localSheetId="2">#REF!</definedName>
    <definedName name="Tubería">#REF!</definedName>
    <definedName name="TUBERIA1" hidden="1">#REF!</definedName>
    <definedName name="TUBERIAPERF4">'[70]LM '!$D$30</definedName>
    <definedName name="tubo24">#REF!</definedName>
    <definedName name="TUBOCONCRETO">'[70]LM '!$D$31</definedName>
    <definedName name="tubor24">#REF!</definedName>
    <definedName name="TUPI" localSheetId="2">MATCH(0.01,'FM1'!End_Bal,-1)+1</definedName>
    <definedName name="TUPI">MATCH(0.01,End_Bal,-1)+1</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utut" localSheetId="2" hidden="1">{"'$OC'!$B$7:$O$53","'OC'!$A$14:$D$27","'OC'!$A$14:$D$27","'OC'!$A$14:$D$27"}</definedName>
    <definedName name="tuutut" hidden="1">{"'$OC'!$B$7:$O$53","'OC'!$A$14:$D$27","'OC'!$A$14:$D$27","'OC'!$A$14:$D$27"}</definedName>
    <definedName name="tvmenor90min">'[240]CCP,LEYES,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PC" localSheetId="2">'[3]MOD-DEV.XLS'!$D$14</definedName>
    <definedName name="TYPC">'[4]MOD-DEV.XLS'!$D$14</definedName>
    <definedName name="typical_schematic_001">#REF!</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dt_support_id1_001" localSheetId="2">#REF!</definedName>
    <definedName name="udt_support_id1_001">#REF!</definedName>
    <definedName name="udt_support_id10_001" localSheetId="2">#REF!</definedName>
    <definedName name="udt_support_id10_001">#REF!</definedName>
    <definedName name="udt_support_id11_001">#REF!</definedName>
    <definedName name="udt_support_id12_001">#REF!</definedName>
    <definedName name="udt_support_id13_001">#REF!</definedName>
    <definedName name="udt_support_id14_001">#REF!</definedName>
    <definedName name="udt_support_id15_001">#REF!</definedName>
    <definedName name="udt_support_id16_001">#REF!</definedName>
    <definedName name="udt_support_id2_001">#REF!</definedName>
    <definedName name="udt_support_id3_001">#REF!</definedName>
    <definedName name="udt_support_id4_001">#REF!</definedName>
    <definedName name="udt_support_id5_001">#REF!</definedName>
    <definedName name="udt_support_id6_001">#REF!</definedName>
    <definedName name="udt_support_id7_001">#REF!</definedName>
    <definedName name="udt_support_id8_001">#REF!</definedName>
    <definedName name="udt_support_id9_001">#REF!</definedName>
    <definedName name="UE">'[84]Reajustes estimados'!$D$13</definedName>
    <definedName name="UF" localSheetId="2">#REF!</definedName>
    <definedName name="UF">#REF!</definedName>
    <definedName name="UF_BES" localSheetId="2">#REF!</definedName>
    <definedName name="UF_BES">#REF!</definedName>
    <definedName name="UF_ME" localSheetId="2">#REF!</definedName>
    <definedName name="UF_ME">#REF!</definedName>
    <definedName name="UFrm2InUse">1</definedName>
    <definedName name="UGG" localSheetId="2">#REF!</definedName>
    <definedName name="UGG">#REF!</definedName>
    <definedName name="UI" localSheetId="2" hidden="1">{"via1",#N/A,TRUE,"general";"via2",#N/A,TRUE,"general";"via3",#N/A,TRUE,"general"}</definedName>
    <definedName name="UI" hidden="1">{"via1",#N/A,TRUE,"general";"via2",#N/A,TRUE,"general";"via3",#N/A,TRUE,"general"}</definedName>
    <definedName name="UIC">[23]Tablas!#REF!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otransporte" localSheetId="2">[88]Presupuesto!$J$6</definedName>
    <definedName name="ultimotransporte">[89]Presupuesto!$J$6</definedName>
    <definedName name="UM">'[84]Reajustes estimados'!$D$14</definedName>
    <definedName name="UMO">'[84]Reajustes estimados'!$D$16</definedName>
    <definedName name="UN">#REF!</definedName>
    <definedName name="UN_PRI" localSheetId="2">#REF!</definedName>
    <definedName name="UN_PRI">#REF!</definedName>
    <definedName name="Unidad">#REF!</definedName>
    <definedName name="UNIDAD100" localSheetId="2">[130]ITEMS!#REF!</definedName>
    <definedName name="UNIDAD100">[130]ITEMS!#REF!</definedName>
    <definedName name="UNIDAD101" localSheetId="2">[130]ITEMS!#REF!</definedName>
    <definedName name="UNIDAD101">[130]ITEMS!#REF!</definedName>
    <definedName name="UNIDAD102" localSheetId="2">[130]ITEMS!#REF!</definedName>
    <definedName name="UNIDAD102">[130]ITEMS!#REF!</definedName>
    <definedName name="UNIDAD103" localSheetId="2">[130]ITEMS!#REF!</definedName>
    <definedName name="UNIDAD103">[130]ITEMS!#REF!</definedName>
    <definedName name="UNIDAD104">[130]ITEMS!#REF!</definedName>
    <definedName name="UNIDAD105">[130]ITEMS!#REF!</definedName>
    <definedName name="UNIDAD106">[130]ITEMS!#REF!</definedName>
    <definedName name="UNIDAD107">[130]ITEMS!#REF!</definedName>
    <definedName name="UNIDAD49">[130]ITEMS!#REF!</definedName>
    <definedName name="UNIDAD50">[130]ITEMS!#REF!</definedName>
    <definedName name="UNIDAD51">[130]ITEMS!#REF!</definedName>
    <definedName name="UNIDAD52">[130]ITEMS!#REF!</definedName>
    <definedName name="UNIDAD53">[130]ITEMS!#REF!</definedName>
    <definedName name="UNIDAD54">[130]ITEMS!#REF!</definedName>
    <definedName name="UNIDAD55">[130]ITEMS!#REF!</definedName>
    <definedName name="UNIDAD56">[130]ITEMS!#REF!</definedName>
    <definedName name="UNIDAD57">[130]ITEMS!#REF!</definedName>
    <definedName name="UNIDAD58">[130]ITEMS!#REF!</definedName>
    <definedName name="UNIDAD59">[130]ITEMS!#REF!</definedName>
    <definedName name="UNIDAD60">[130]ITEMS!#REF!</definedName>
    <definedName name="UNIDAD61">[130]ITEMS!#REF!</definedName>
    <definedName name="UNIDAD62">[130]ITEMS!#REF!</definedName>
    <definedName name="UNIDAD63">[130]ITEMS!#REF!</definedName>
    <definedName name="UNIDAD64">[130]ITEMS!#REF!</definedName>
    <definedName name="UNIDAD65">[130]ITEMS!#REF!</definedName>
    <definedName name="UNIDAD66">[130]ITEMS!#REF!</definedName>
    <definedName name="UNIDAD67">[130]ITEMS!#REF!</definedName>
    <definedName name="UNIDAD68">[130]ITEMS!#REF!</definedName>
    <definedName name="UNIDAD69">[130]ITEMS!#REF!</definedName>
    <definedName name="UNIDAD70">[130]ITEMS!#REF!</definedName>
    <definedName name="UNIDAD71">[130]ITEMS!#REF!</definedName>
    <definedName name="UNIDAD72">[130]ITEMS!#REF!</definedName>
    <definedName name="UNIDAD73">[130]ITEMS!#REF!</definedName>
    <definedName name="UNIDAD74">[130]ITEMS!#REF!</definedName>
    <definedName name="UNIDAD75">[130]ITEMS!#REF!</definedName>
    <definedName name="UNIDAD76">[130]ITEMS!#REF!</definedName>
    <definedName name="UNIDAD77">[130]ITEMS!#REF!</definedName>
    <definedName name="UNIDAD78">[130]ITEMS!#REF!</definedName>
    <definedName name="UNIDAD79">[130]ITEMS!#REF!</definedName>
    <definedName name="UNIDAD80">[130]ITEMS!#REF!</definedName>
    <definedName name="UNIDAD81">[130]ITEMS!#REF!</definedName>
    <definedName name="UNIDAD82">[130]ITEMS!#REF!</definedName>
    <definedName name="UNIDAD83">[130]ITEMS!#REF!</definedName>
    <definedName name="UNIDAD84">[130]ITEMS!#REF!</definedName>
    <definedName name="UNIDAD85">[130]ITEMS!#REF!</definedName>
    <definedName name="UNIDAD86">[130]ITEMS!#REF!</definedName>
    <definedName name="UNIDAD87">[130]ITEMS!#REF!</definedName>
    <definedName name="UNIDAD88">[130]ITEMS!#REF!</definedName>
    <definedName name="UNIDAD89">[130]ITEMS!#REF!</definedName>
    <definedName name="UNIDAD90">[130]ITEMS!#REF!</definedName>
    <definedName name="UNIDAD91">[130]ITEMS!#REF!</definedName>
    <definedName name="UNIDAD92">[130]ITEMS!#REF!</definedName>
    <definedName name="UNIDAD93">[130]ITEMS!#REF!</definedName>
    <definedName name="UNIDAD94">[130]ITEMS!#REF!</definedName>
    <definedName name="UNIDAD95">[130]ITEMS!#REF!</definedName>
    <definedName name="UNIDAD96">[130]ITEMS!#REF!</definedName>
    <definedName name="UNIDAD97">[130]ITEMS!#REF!</definedName>
    <definedName name="UNIDAD98">[130]ITEMS!#REF!</definedName>
    <definedName name="UNIDAD99">[130]ITEMS!#REF!</definedName>
    <definedName name="unidades" localSheetId="2">#REF!</definedName>
    <definedName name="unidades">#REF!</definedName>
    <definedName name="unionadss" localSheetId="2">#REF!</definedName>
    <definedName name="unionadss">#REF!</definedName>
    <definedName name="unionducto" localSheetId="2">#REF!</definedName>
    <definedName name="unionducto">#REF!</definedName>
    <definedName name="UNIT">'[293]Lista APU'!$A$3:$D$479</definedName>
    <definedName name="unit_id_001" localSheetId="2">#REF!</definedName>
    <definedName name="unit_id_001">#REF!</definedName>
    <definedName name="UNITARIO">[294]Unitarios!$A$3:$D$13</definedName>
    <definedName name="Unitarios" localSheetId="2">#REF!</definedName>
    <definedName name="Unitarios" localSheetId="0">#REF!</definedName>
    <definedName name="Unitarios">#REF!</definedName>
    <definedName name="Units_Option" localSheetId="2">'[260]Differential Vapor (8)'!#REF!</definedName>
    <definedName name="Units_Option">'[260]Differential Vapor (8)'!#REF!</definedName>
    <definedName name="unj" localSheetId="2" hidden="1">[38]INST!#REF!</definedName>
    <definedName name="unj" hidden="1">[38]INST!#REF!</definedName>
    <definedName name="uno">[9]!ERR</definedName>
    <definedName name="UO" localSheetId="2">'FM1'!ERR</definedName>
    <definedName name="UO">[0]!ERR</definedName>
    <definedName name="uom_id_001" localSheetId="2">#REF!</definedName>
    <definedName name="uom_id_001">#REF!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[9]!ERR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D">#REF!</definedName>
    <definedName name="user_name_001">#REF!</definedName>
    <definedName name="USxCOL">#REF!</definedName>
    <definedName name="ut">'[206]1'!$N$42</definedName>
    <definedName name="uti">[15]Datos!$B$21</definedName>
    <definedName name="UTIL">#REF!</definedName>
    <definedName name="utilidad" localSheetId="2">#REF!</definedName>
    <definedName name="UTILIDAD">'[82]Formulario N° 4'!$F$131</definedName>
    <definedName name="UTILIDADES" localSheetId="2">#REF!</definedName>
    <definedName name="UTILIDADES">#REF!</definedName>
    <definedName name="UTL">[63]otros!$C$4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HGYFG">#REF!</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#REF!</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UYUYUY">#REF!</definedName>
    <definedName name="UYYUYU" localSheetId="2" hidden="1">{#N/A,#N/A,FALSE,"PERSONAL"}</definedName>
    <definedName name="UYYUYU" hidden="1">{#N/A,#N/A,FALSE,"PERSONAL"}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CA">[133]General!#REF!</definedName>
    <definedName name="val_rps" localSheetId="2">#REF!</definedName>
    <definedName name="val_rps">#REF!</definedName>
    <definedName name="VALDES" localSheetId="2">#REF!</definedName>
    <definedName name="VALDES">#REF!</definedName>
    <definedName name="VALDES_10" localSheetId="2">#REF!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01">#REF!</definedName>
    <definedName name="VALLE">#REF!</definedName>
    <definedName name="VALLE_1">"$#REF!.$#REF!$#REF!"</definedName>
    <definedName name="VALLE_10">"$#REF!.$#REF!$#REF!"</definedName>
    <definedName name="VALLE_9">"$#REF!.$#REF!$#REF!"</definedName>
    <definedName name="VALOR">#REF!</definedName>
    <definedName name="Valor_aisladores">#REF!</definedName>
    <definedName name="valor_final">#REF!</definedName>
    <definedName name="Valor_herrajes_grampa_anclaje">#REF!</definedName>
    <definedName name="Valor_herrajes_grampa_suspension">#REF!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[295]CONTRATO!$E$9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ORTOTAL">#REF!</definedName>
    <definedName name="Values_Entered" localSheetId="2">IF(Loan_Amount*'FM1'!Interest_Rate*Loan_Years*Loan_Start&gt;0,1,0)</definedName>
    <definedName name="Values_Entered">IF(Loan_Amount*Interest_Rate*Loan_Years*Loan_Start&gt;0,1,0)</definedName>
    <definedName name="VALV10">[37]Hoja3!$F$354</definedName>
    <definedName name="VALV12">[37]Hoja3!$F$393</definedName>
    <definedName name="VALV4">[37]Hoja3!$F$237</definedName>
    <definedName name="VALV6">[37]Hoja3!$F$276</definedName>
    <definedName name="VALV8">[37]Hoja3!$F$315</definedName>
    <definedName name="VALVC12">[37]Hoja3!$F$510</definedName>
    <definedName name="VALVC6">[37]Hoja3!$F$432</definedName>
    <definedName name="VALVULACH8">[37]Hoja3!$F$471</definedName>
    <definedName name="Válvulas" localSheetId="2">#REF!</definedName>
    <definedName name="Válvulas">#REF!</definedName>
    <definedName name="vaquita" hidden="1">{"PRES REHAB ARM-PER POR ITEMS  KM A KM",#N/A,TRUE,"Rehabilitacion Arm-Per"}</definedName>
    <definedName name="Var">[41]Varios.!$E$1:$E$65536</definedName>
    <definedName name="Variable_Salario" localSheetId="2">#REF!</definedName>
    <definedName name="Variable_Salario">#REF!</definedName>
    <definedName name="VARIACION1" localSheetId="2">#REF!</definedName>
    <definedName name="VARIACION1">#REF!</definedName>
    <definedName name="Varios" localSheetId="2">#REF!</definedName>
    <definedName name="Varios">#REF!</definedName>
    <definedName name="Varios2">#REF!</definedName>
    <definedName name="VariosAnalisis">#REF!</definedName>
    <definedName name="vb">#REF!</definedName>
    <definedName name="VBC">#REF!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DVDVDV" localSheetId="2" hidden="1">'[128]3'!#REF!,'[128]3'!#REF!</definedName>
    <definedName name="VDVDVDV" hidden="1">'[128]3'!#REF!,'[128]3'!#REF!</definedName>
    <definedName name="VDVDVDV1" localSheetId="2" hidden="1">'[128]3'!#REF!,'[128]3'!#REF!</definedName>
    <definedName name="VDVDVDV1" hidden="1">'[128]3'!#REF!,'[128]3'!#REF!</definedName>
    <definedName name="VDVDVDVD" localSheetId="2" hidden="1">'[128]3'!#REF!,'[128]3'!#REF!</definedName>
    <definedName name="VDVDVDVD" hidden="1">'[128]3'!#REF!,'[128]3'!#REF!</definedName>
    <definedName name="VEHICULODELINEADOR" localSheetId="2">[70]LE!#REF!</definedName>
    <definedName name="VEHICULODELINEADOR">[70]LE!#REF!</definedName>
    <definedName name="VentaAiu" localSheetId="2">#REF!</definedName>
    <definedName name="VentaAiu">#REF!</definedName>
    <definedName name="VEX" localSheetId="2">[23]Tablas!#REF!</definedName>
    <definedName name="VEX">[23]Tablas!#REF!</definedName>
    <definedName name="VEX_ON" localSheetId="2">#REF!</definedName>
    <definedName name="VEX_ON">#REF!</definedName>
    <definedName name="VEX1_1" localSheetId="2">[23]Tablas!#REF!</definedName>
    <definedName name="VEX1_1">[23]Tablas!#REF!</definedName>
    <definedName name="VEX1_1_1" localSheetId="2">[23]Tablas!#REF!</definedName>
    <definedName name="VEX1_1_1">[23]Tablas!#REF!</definedName>
    <definedName name="VEX1_1_2" localSheetId="2">[23]Tablas!#REF!</definedName>
    <definedName name="VEX1_1_2">[23]Tablas!#REF!</definedName>
    <definedName name="VEX1_1_3" localSheetId="2">[23]Tablas!#REF!</definedName>
    <definedName name="VEX1_1_3">[23]Tablas!#REF!</definedName>
    <definedName name="VEX1_1_4" localSheetId="2">[23]Tablas!#REF!</definedName>
    <definedName name="VEX1_1_4">[23]Tablas!#REF!</definedName>
    <definedName name="VEX1_2">[23]Tablas!#REF!</definedName>
    <definedName name="VEX1_3">[23]Tablas!#REF!</definedName>
    <definedName name="VFA">[23]Tablas!#REF!</definedName>
    <definedName name="VFA1_1">[23]Tablas!#REF!</definedName>
    <definedName name="VFA1_1_1">[23]Tablas!#REF!</definedName>
    <definedName name="VFA1_1_2">[23]Tablas!#REF!</definedName>
    <definedName name="VFA1_1_3">[23]Tablas!#REF!</definedName>
    <definedName name="VFA1_1_4">[23]Tablas!#REF!</definedName>
    <definedName name="VFA1_1_5">[23]Tablas!#REF!</definedName>
    <definedName name="VFA1_1_6">[23]Tablas!#REF!</definedName>
    <definedName name="VFA1_2">[23]Tablas!#REF!</definedName>
    <definedName name="VFA1_3">[23]Tablas!#REF!</definedName>
    <definedName name="vfbgnhyt" localSheetId="2" hidden="1">{"via1",#N/A,TRUE,"general";"via2",#N/A,TRUE,"general";"via3",#N/A,TRUE,"general"}</definedName>
    <definedName name="vfbgnhyt" hidden="1">{"via1",#N/A,TRUE,"general";"via2",#N/A,TRUE,"general";"via3",#N/A,TRUE,"general"}</definedName>
    <definedName name="vfh">'[194]7422CW00'!#REF!</definedName>
    <definedName name="vfn" localSheetId="2">#REF!</definedName>
    <definedName name="vfn">#REF!</definedName>
    <definedName name="VFR" localSheetId="2">#REF!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GF" localSheetId="2" hidden="1">{#N/A,#N/A,FALSE,"PERSONAL"}</definedName>
    <definedName name="VHGF" hidden="1">{#N/A,#N/A,FALSE,"PERSONAL"}</definedName>
    <definedName name="VIA">#REF!</definedName>
    <definedName name="VIAP">[37]Hoja2!#REF!</definedName>
    <definedName name="vias" localSheetId="2">#REF!</definedName>
    <definedName name="vias">#REF!</definedName>
    <definedName name="VIBRA">[70]LE!$D$27</definedName>
    <definedName name="VIBRADOR">[82]EQUIPO!$D$27</definedName>
    <definedName name="VIBRO">#REF!</definedName>
    <definedName name="VIBROCOMPACT">[70]LE!$D$28</definedName>
    <definedName name="VICEP_DIRECC">[245]Tablas!$A$6:$A$26</definedName>
    <definedName name="VigenciaDolares" localSheetId="2">#REF!</definedName>
    <definedName name="VigenciaDolares">#REF!</definedName>
    <definedName name="VigenciaPesos" localSheetId="2">#REF!</definedName>
    <definedName name="VigenciaPesos">#REF!</definedName>
    <definedName name="VIGFUTURA">[245]Tablas!$J$6:$J$8</definedName>
    <definedName name="villa">#REF!</definedName>
    <definedName name="Vis_Units">[129]DropDowns!$AZ$2:$AZ$20</definedName>
    <definedName name="VIT">[23]Tablas!#REF!</definedName>
    <definedName name="VIT1_1">[23]Tablas!#REF!</definedName>
    <definedName name="VIT1_1_1">[23]Tablas!#REF!</definedName>
    <definedName name="VIT1_1_10">[23]Tablas!#REF!</definedName>
    <definedName name="VIT1_1_11">[23]Tablas!#REF!</definedName>
    <definedName name="VIT1_1_12">[23]Tablas!#REF!</definedName>
    <definedName name="VIT1_1_13">[23]Tablas!#REF!</definedName>
    <definedName name="VIT1_1_14">[23]Tablas!#REF!</definedName>
    <definedName name="VIT1_1_15">[23]Tablas!#REF!</definedName>
    <definedName name="VIT1_1_16">[23]Tablas!#REF!</definedName>
    <definedName name="VIt1_1_17">[23]Tablas!#REF!</definedName>
    <definedName name="VIT1_1_18">[23]Tablas!#REF!</definedName>
    <definedName name="VIt1_1_19">[23]Tablas!#REF!</definedName>
    <definedName name="VIT1_1_2">[23]Tablas!#REF!</definedName>
    <definedName name="VIT1_1_20">[23]Tablas!#REF!</definedName>
    <definedName name="VIT1_1_3">[23]Tablas!#REF!</definedName>
    <definedName name="VIT1_1_4">[23]Tablas!#REF!</definedName>
    <definedName name="VIT1_1_5">[23]Tablas!#REF!</definedName>
    <definedName name="VIT1_1_6">[23]Tablas!#REF!</definedName>
    <definedName name="VIT1_1_7">[23]Tablas!#REF!</definedName>
    <definedName name="VIT1_1_8">[23]Tablas!#REF!</definedName>
    <definedName name="VIT1_1_9">[23]Tablas!#REF!</definedName>
    <definedName name="VIT1_2">[23]Tablas!#REF!</definedName>
    <definedName name="VIT1_3">[23]Tablas!#REF!</definedName>
    <definedName name="VIT1_4">[23]Tablas!#REF!</definedName>
    <definedName name="VIT1_5">[23]Tablas!#REF!</definedName>
    <definedName name="VIT1_6">[23]Tablas!#REF!</definedName>
    <definedName name="vital5">[135]Personalizar!$E$15</definedName>
    <definedName name="vk" localSheetId="2" hidden="1">{"via1",#N/A,TRUE,"general";"via2",#N/A,TRUE,"general";"via3",#N/A,TRUE,"general"}</definedName>
    <definedName name="vk" hidden="1">{"via1",#N/A,TRUE,"general";"via2",#N/A,TRUE,"general";"via3",#N/A,TRUE,"general"}</definedName>
    <definedName name="VL1ADES">#REF!</definedName>
    <definedName name="VL1AEMP">#REF!</definedName>
    <definedName name="VL1AGRAVA">#REF!</definedName>
    <definedName name="VL1AIMP">#REF!</definedName>
    <definedName name="VL1AL">#REF!</definedName>
    <definedName name="VL1BORD">#REF!</definedName>
    <definedName name="VL1CARC">#REF!</definedName>
    <definedName name="VL1CUN">#REF!</definedName>
    <definedName name="VL1RELLENO">#REF!</definedName>
    <definedName name="VL1VPLACA">#REF!</definedName>
    <definedName name="VL2AEMP">#REF!</definedName>
    <definedName name="VL2AIMP">#REF!</definedName>
    <definedName name="VL2AL">#REF!</definedName>
    <definedName name="VL2AP">#REF!</definedName>
    <definedName name="VL2BORD">#REF!</definedName>
    <definedName name="VL2CARC">#REF!</definedName>
    <definedName name="VL2CUN">#REF!</definedName>
    <definedName name="VL2DES">#REF!</definedName>
    <definedName name="VL2GRAVA">#REF!</definedName>
    <definedName name="VL2RELLENO">#REF!</definedName>
    <definedName name="vm">#REF!</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_aletas1">[48]Dimensiones!$F$37</definedName>
    <definedName name="Vol_aletas2">[48]Dimensiones!$F$39</definedName>
    <definedName name="Vol_aletas3">[48]Dimensiones!$F$41</definedName>
    <definedName name="Vol_aletas4">[48]Dimensiones!$F$43</definedName>
    <definedName name="Vol_aletas5">[48]Dimensiones!$F$45</definedName>
    <definedName name="Vol_tanques">[48]Dimensiones!$D$37</definedName>
    <definedName name="VOLQUETA">#REF!</definedName>
    <definedName name="volquetamk">#REF!</definedName>
    <definedName name="VOLQUETAS">#REF!</definedName>
    <definedName name="vp" localSheetId="2">#REF!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[23]Tablas!#REF!</definedName>
    <definedName name="VPR1_1_1">[23]Tablas!#REF!</definedName>
    <definedName name="VPR1_1_10">[23]Tablas!#REF!</definedName>
    <definedName name="VPR1_1_11">[23]Tablas!#REF!</definedName>
    <definedName name="VPR1_1_12">[23]Tablas!#REF!</definedName>
    <definedName name="VPR1_1_13">[23]Tablas!#REF!</definedName>
    <definedName name="VPR1_1_14">[23]Tablas!#REF!</definedName>
    <definedName name="VPR1_1_15">[23]Tablas!#REF!</definedName>
    <definedName name="VPR1_1_16">[23]Tablas!#REF!</definedName>
    <definedName name="VPR1_1_17">[23]Tablas!#REF!</definedName>
    <definedName name="VPR1_1_18">[23]Tablas!#REF!</definedName>
    <definedName name="VPR1_1_19">[23]Tablas!#REF!</definedName>
    <definedName name="VPR1_1_2">[23]Tablas!#REF!</definedName>
    <definedName name="VPR1_1_20">[23]Tablas!#REF!</definedName>
    <definedName name="VPR1_1_21">[23]Tablas!#REF!</definedName>
    <definedName name="VPR1_1_22">[23]Tablas!#REF!</definedName>
    <definedName name="VPR1_1_23">[23]Tablas!#REF!</definedName>
    <definedName name="VPR1_1_24">[23]Tablas!#REF!</definedName>
    <definedName name="VPR1_1_25">[23]Tablas!#REF!</definedName>
    <definedName name="VPR1_1_26">[23]Tablas!#REF!</definedName>
    <definedName name="VPR1_1_27">[23]Tablas!#REF!</definedName>
    <definedName name="VPR1_1_28">[23]Tablas!#REF!</definedName>
    <definedName name="VPR1_1_29">[23]Tablas!#REF!</definedName>
    <definedName name="VPR1_1_3">[23]Tablas!#REF!</definedName>
    <definedName name="VPR1_1_30">[23]Tablas!#REF!</definedName>
    <definedName name="VPR1_1_31">[23]Tablas!#REF!</definedName>
    <definedName name="VPR1_1_32">[23]Tablas!#REF!</definedName>
    <definedName name="VPR1_1_4">[23]Tablas!#REF!</definedName>
    <definedName name="VPR1_1_5">[23]Tablas!#REF!</definedName>
    <definedName name="VPR1_1_6">[23]Tablas!#REF!</definedName>
    <definedName name="VPR1_1_7">[23]Tablas!#REF!</definedName>
    <definedName name="VPR1_1_8">[23]Tablas!#REF!</definedName>
    <definedName name="VPR1_1_9">[23]Tablas!#REF!</definedName>
    <definedName name="VPR1_2">[23]Tablas!#REF!</definedName>
    <definedName name="VPR1_3">[23]Tablas!#REF!</definedName>
    <definedName name="VPR1_4">[23]Tablas!#REF!</definedName>
    <definedName name="VPR1_5">[23]Tablas!#REF!</definedName>
    <definedName name="VPR1_6">[23]Tablas!#REF!</definedName>
    <definedName name="vpt" localSheetId="2">#REF!</definedName>
    <definedName name="vpt">#REF!</definedName>
    <definedName name="vr">Scheduled_Payment+Extra_Payment</definedName>
    <definedName name="vrbasad1">[15]Datos!$B$6</definedName>
    <definedName name="vrbasad2">[15]Datos!$B$7</definedName>
    <definedName name="vrbasin">[15]Datos!$B$5</definedName>
    <definedName name="VRP" localSheetId="2">[23]Tablas!#REF!</definedName>
    <definedName name="VRP">[23]Tablas!#REF!</definedName>
    <definedName name="VRP_PETROQ" localSheetId="2">#REF!</definedName>
    <definedName name="VRP_PETROQ">#REF!</definedName>
    <definedName name="VRP1_1" localSheetId="2">[23]Tablas!#REF!</definedName>
    <definedName name="VRP1_1">[23]Tablas!#REF!</definedName>
    <definedName name="VRP1_1_1" localSheetId="2">[23]Tablas!#REF!</definedName>
    <definedName name="VRP1_1_1">[23]Tablas!#REF!</definedName>
    <definedName name="VRP1_1_10" localSheetId="2">[23]Tablas!#REF!</definedName>
    <definedName name="VRP1_1_10">[23]Tablas!#REF!</definedName>
    <definedName name="VRP1_1_11" localSheetId="2">[23]Tablas!#REF!</definedName>
    <definedName name="VRP1_1_11">[23]Tablas!#REF!</definedName>
    <definedName name="VRP1_1_12" localSheetId="2">[23]Tablas!#REF!</definedName>
    <definedName name="VRP1_1_12">[23]Tablas!#REF!</definedName>
    <definedName name="VRP1_1_13">[23]Tablas!#REF!</definedName>
    <definedName name="VRP1_1_14">[23]Tablas!#REF!</definedName>
    <definedName name="VRP1_1_15">[23]Tablas!#REF!</definedName>
    <definedName name="VRP1_1_16">[23]Tablas!#REF!</definedName>
    <definedName name="VRP1_1_17">[23]Tablas!#REF!</definedName>
    <definedName name="VRP1_1_18">[23]Tablas!#REF!</definedName>
    <definedName name="VRP1_1_19">[23]Tablas!#REF!</definedName>
    <definedName name="VRP1_1_2">[23]Tablas!#REF!</definedName>
    <definedName name="VRP1_1_20">[23]Tablas!#REF!</definedName>
    <definedName name="VRP1_1_21">[23]Tablas!#REF!</definedName>
    <definedName name="VRP1_1_22">[23]Tablas!#REF!</definedName>
    <definedName name="VRP1_1_23">[23]Tablas!#REF!</definedName>
    <definedName name="VRP1_1_3">[23]Tablas!#REF!</definedName>
    <definedName name="VRP1_1_4">[23]Tablas!#REF!</definedName>
    <definedName name="VRP1_1_5">[23]Tablas!#REF!</definedName>
    <definedName name="VRP1_1_6">[23]Tablas!#REF!</definedName>
    <definedName name="VRP1_1_7">[23]Tablas!#REF!</definedName>
    <definedName name="VRP1_1_8">[23]Tablas!#REF!</definedName>
    <definedName name="VRP1_1_9">[23]Tablas!#REF!</definedName>
    <definedName name="VRP1_2">[23]Tablas!#REF!</definedName>
    <definedName name="VRP1_3">[23]Tablas!#REF!</definedName>
    <definedName name="VRP1_4">[23]Tablas!#REF!</definedName>
    <definedName name="vsdfj" localSheetId="2" hidden="1">{"via1",#N/A,TRUE,"general";"via2",#N/A,TRUE,"general";"via3",#N/A,TRUE,"general"}</definedName>
    <definedName name="vsdfj" hidden="1">{"via1",#N/A,TRUE,"general";"via2",#N/A,TRUE,"general";"via3",#N/A,TRUE,"general"}</definedName>
    <definedName name="VSM">[23]Tablas!#REF!</definedName>
    <definedName name="VSM1_1">[23]Tablas!#REF!</definedName>
    <definedName name="VSM1_1_1">[23]Tablas!#REF!</definedName>
    <definedName name="VSM1_1_2">[23]Tablas!#REF!</definedName>
    <definedName name="VSM1_1_3">[23]Tablas!#REF!</definedName>
    <definedName name="VSM1_1_4">[23]Tablas!#REF!</definedName>
    <definedName name="VSM1_1_5">[23]Tablas!#REF!</definedName>
    <definedName name="VSM1_2">[23]Tablas!#REF!</definedName>
    <definedName name="VSM1_3">[23]Tablas!#REF!</definedName>
    <definedName name="VSM1_4">[23]Tablas!#REF!</definedName>
    <definedName name="VSM1_5">[23]Tablas!#REF!</definedName>
    <definedName name="vsp" localSheetId="2">#REF!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hidden="1">{"via1",#N/A,TRUE,"general";"via2",#N/A,TRUE,"general";"via3",#N/A,TRUE,"general"}</definedName>
    <definedName name="vvvvvv" localSheetId="2" hidden="1">{#N/A,#N/A,FALSE,"Costos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2" hidden="1">{"via1",#N/A,TRUE,"general";"via2",#N/A,TRUE,"general";"via3",#N/A,TRUE,"general"}</definedName>
    <definedName name="w2w2w" hidden="1">{"via1",#N/A,TRUE,"general";"via2",#N/A,TRUE,"general";"via3",#N/A,TRUE,"general"}</definedName>
    <definedName name="wa" localSheetId="2">#REF!</definedName>
    <definedName name="wa">#REF!</definedName>
    <definedName name="WAGE_RATE" localSheetId="2">#REF!</definedName>
    <definedName name="WAGE_RATE">#REF!</definedName>
    <definedName name="Wage0100" localSheetId="2">#REF!</definedName>
    <definedName name="Wage0100">#REF!</definedName>
    <definedName name="Wage0200">#REF!</definedName>
    <definedName name="WBS">'[296]2004'!#REF!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'[102]Res-Accide-10'!#REF!</definedName>
    <definedName name="we">#REF!</definedName>
    <definedName name="wedw" localSheetId="2">#REF!</definedName>
    <definedName name="wedw">#REF!</definedName>
    <definedName name="WEFWE" localSheetId="2">'[102]Res-Accide-10'!#REF!</definedName>
    <definedName name="WEFWE">'[102]Res-Accide-10'!#REF!</definedName>
    <definedName name="WEIGHT1" localSheetId="2">#REF!</definedName>
    <definedName name="WEIGHT1">#REF!</definedName>
    <definedName name="WEIGHT2" localSheetId="2">#REF!</definedName>
    <definedName name="WEIGHT2">#REF!</definedName>
    <definedName name="WER">'[102]Res-Accide-10'!$S$2:$S$7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FRswef">#REF!</definedName>
    <definedName name="WI" localSheetId="2">'[3]MOD-DEV.XLS'!$F$23</definedName>
    <definedName name="WI">'[4]MOD-DEV.XLS'!$F$23</definedName>
    <definedName name="WICPX">#REF!</definedName>
    <definedName name="WIEXECP" localSheetId="2">'[3]MOD-DEV.XLS'!$G$24</definedName>
    <definedName name="WIEXECP">'[4]MOD-DEV.XLS'!$G$24</definedName>
    <definedName name="WIEXOT" localSheetId="2">'[3]MOD-DEV.XLS'!$G$25</definedName>
    <definedName name="WIEXOT">'[4]MOD-DEV.XLS'!$G$25</definedName>
    <definedName name="WIEXP">#REF!</definedName>
    <definedName name="WILSON">'[102]Res-Accide-10'!#REF!</definedName>
    <definedName name="wire_group_id_001">#REF!</definedName>
    <definedName name="wj">#REF!</definedName>
    <definedName name="wl">#REF!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localSheetId="2" hidden="1">{#N/A,#N/A,FALSE,"PERSONAL"}</definedName>
    <definedName name="WQW" hidden="1">{#N/A,#N/A,FALSE,"PERSONAL"}</definedName>
    <definedName name="wrn.Analisi._.completa."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localSheetId="2" hidden="1">{#N/A,#N/A,FALSE,"Costos Contables CIB A 12 1994";#N/A,#N/A,FALSE,"Cuadre Contab. y C. OP"}</definedName>
    <definedName name="wrn.ANEXO1." hidden="1">{#N/A,#N/A,FALSE,"Costos Contables CIB A 12 1994";#N/A,#N/A,FALSE,"Cuadre Contab. y C. OP"}</definedName>
    <definedName name="wrn.anexo5." localSheetId="2" hidden="1">{#N/A,#N/A,FALSE,"CIBHA05A";#N/A,#N/A,FALSE,"CIBHA05B"}</definedName>
    <definedName name="wrn.anexo5." hidden="1">{#N/A,#N/A,FALSE,"CIBHA05A";#N/A,#N/A,FALSE,"CIBHA05B"}</definedName>
    <definedName name="wrn.anexo6." localSheetId="2" hidden="1">{#N/A,#N/A,FALSE,"Costos Productos 6A";#N/A,#N/A,FALSE,"Costo Unitario Total H-94-12"}</definedName>
    <definedName name="wrn.anexo6." hidden="1">{#N/A,#N/A,FALSE,"Costos Productos 6A";#N/A,#N/A,FALSE,"Costo Unitario Total H-94-12"}</definedName>
    <definedName name="wrn.Asia."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AR." localSheetId="2"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B." localSheetId="2" hidden="1">{#N/A,#N/A,FALSE,"A1";#N/A,#N/A,FALSE,"A2";#N/A,#N/A,FALSE,"A3";#N/A,#N/A,FALSE,"A4";#N/A,#N/A,FALSE,"a4a";#N/A,#N/A,FALSE,"a4B";#N/A,#N/A,FALSE,"a4C";#N/A,#N/A,FALSE,"A5A";#N/A,#N/A,FALSE,"A5B";#N/A,#N/A,FALSE,"F1F2";#N/A,#N/A,FALSE,"MP";#N/A,#N/A,FALSE,"MP A PCTOS";#N/A,#N/A,FALSE,"A6A";#N/A,#N/A,FALSE,"A6C";#N/A,#N/A,FALSE,"REND";"CRUDOS",#N/A,FALSE,"INVENTARIO";"PRODUCTOS",#N/A,FALSE,"INVENTARIO"}</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localSheetId="2" hidden="1">{#N/A,#N/A,TRUE,"1842CWN0"}</definedName>
    <definedName name="wrn.civil._.works." hidden="1">{#N/A,#N/A,TRUE,"1842CWN0"}</definedName>
    <definedName name="wrn.Cover." localSheetId="2"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2" hidden="1">{#N/A,#N/A,TRUE,"Main Issues";#N/A,#N/A,TRUE,"Income statement ($)"}</definedName>
    <definedName name="wrn.Danilo." hidden="1">{#N/A,#N/A,TRUE,"Main Issues";#N/A,#N/A,TRUE,"Income statement ($)"}</definedName>
    <definedName name="wrn.ESTADO._.REHABILITACION." hidden="1">{"PRES REHAB ARM-PER POR ITEMS  KM A KM",#N/A,TRUE,"Rehabilitacion Arm-Per"}</definedName>
    <definedName name="wrn.Europe." localSheetId="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2" hidden="1">{"FCB_ALL",#N/A,FALSE,"FCB"}</definedName>
    <definedName name="wrn.fcb2" hidden="1">{"FCB_ALL",#N/A,FALSE,"FCB"}</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ve." localSheetId="2" hidden="1">{#N/A,#N/A,TRUE,"5 year"}</definedName>
    <definedName name="wrn.five." hidden="1">{#N/A,#N/A,TRUE,"5 year"}</definedName>
    <definedName name="wrn.fixed._.assets." localSheetId="2" hidden="1">{#N/A,#N/A,TRUE,"fixed assets"}</definedName>
    <definedName name="wrn.fixed._.assets." hidden="1">{#N/A,#N/A,TRUE,"fixed assets"}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INF_DIARIO." localSheetId="2" hidden="1">{#N/A,#N/A,FALSE,"PERSONAL"}</definedName>
    <definedName name="wrn.INF_DIARIO." hidden="1">{#N/A,#N/A,FALSE,"PERSONAL"}</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NFORME1." localSheetId="2"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wrn.Julio._.052000." localSheetId="2" hidden="1">{#N/A,#N/A,FALSE,"nuevo formato actividades";#N/A,#N/A,FALSE,"nuevo formato actividades";#N/A,#N/A,FALSE,"nuevo formato actividades"}</definedName>
    <definedName name="wrn.Julio._.052000." hidden="1">{#N/A,#N/A,FALSE,"nuevo formato actividades";#N/A,#N/A,FALSE,"nuevo formato actividades";#N/A,#N/A,FALSE,"nuevo formato actividades"}</definedName>
    <definedName name="wrn.Kr." localSheetId="2" hidden="1">{"krl1",#N/A,FALSE,"kr";"krl2",#N/A,FALSE,"kr";"compara",#N/A,FALSE,"kr";"desconp1",#N/A,FALSE,"kr";"desconp12",#N/A,FALSE,"kr";"krnp1",#N/A,FALSE,"kr";"krnp2",#N/A,FALSE,"kr";"krp12avg",#N/A,FALSE,"kr";"krp1avg",#N/A,FALSE,"kr"}</definedName>
    <definedName name="wrn.Kr." hidden="1">{"krl1",#N/A,FALSE,"kr";"krl2",#N/A,FALSE,"kr";"compara",#N/A,FALSE,"kr";"desconp1",#N/A,FALSE,"kr";"desconp12",#N/A,FALSE,"kr";"krnp1",#N/A,FALSE,"kr";"krnp2",#N/A,FALSE,"kr";"krp12avg",#N/A,FALSE,"kr";"krp1avg",#N/A,FALSE,"kr"}</definedName>
    <definedName name="wrn.Modello." localSheetId="2"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PERADORES." localSheetId="2" hidden="1">{#N/A,#N/A,TRUE,"T1"}</definedName>
    <definedName name="wrn.OPERADORES." hidden="1">{#N/A,#N/A,TRUE,"T1"}</definedName>
    <definedName name="wrn.Output."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U_1." localSheetId="2" hidden="1">{#N/A,#N/A,FALSE,"PERSONAL"}</definedName>
    <definedName name="wrn.PRU_1." hidden="1">{#N/A,#N/A,FALSE,"PERSONAL"}</definedName>
    <definedName name="wrn.res7" localSheetId="2" hidden="1">{#N/A,#N/A,FALSE,"Hoja1";#N/A,#N/A,FALSE,"Hoja2"}</definedName>
    <definedName name="wrn.res7" hidden="1">{#N/A,#N/A,FALSE,"Hoja1";#N/A,#N/A,FALSE,"Hoja2"}</definedName>
    <definedName name="wrn.Restructuring._.Summaries." hidden="1">{#N/A,#N/A,TRUE,"Transaction Summary";#N/A,#N/A,TRUE,"Restructuring Sensitivities";#N/A,#N/A,TRUE,"DCF";#N/A,#N/A,TRUE,"IRR";#N/A,#N/A,TRUE,"Debt Capacity"}</definedName>
    <definedName name="wrn.Resumen." localSheetId="2" hidden="1">{#N/A,#N/A,FALSE,"Hoja1";#N/A,#N/A,FALSE,"Hoja2"}</definedName>
    <definedName name="wrn.Resumen." hidden="1">{#N/A,#N/A,FALSE,"Hoja1";#N/A,#N/A,FALSE,"Hoja2"}</definedName>
    <definedName name="wrn.summary._.report." localSheetId="2" hidden="1">{#N/A,#N/A,TRUE,"Summary"}</definedName>
    <definedName name="wrn.summary._.report." hidden="1">{#N/A,#N/A,TRUE,"Summary"}</definedName>
    <definedName name="wrn.SUP._.1." localSheetId="2" hidden="1">{#N/A,#N/A,FALSE,"PERSONAL"}</definedName>
    <definedName name="wrn.SUP._.1." hidden="1">{#N/A,#N/A,FALSE,"PERSONAL"}</definedName>
    <definedName name="wrn.SUPER." localSheetId="2" hidden="1">{#N/A,#N/A,FALSE,"PERSONAL"}</definedName>
    <definedName name="wrn.SUPER." hidden="1">{#N/A,#N/A,FALSE,"PERSONAL"}</definedName>
    <definedName name="wrn.synt." localSheetId="2" hidden="1">{#N/A,#N/A,FALSE,"c_finanz";#N/A,#N/A,FALSE,"c_eco";#N/A,#N/A,FALSE,"investimenti";#N/A,#N/A,FALSE,"tir"}</definedName>
    <definedName name="wrn.synt." hidden="1">{#N/A,#N/A,FALSE,"c_finanz";#N/A,#N/A,FALSE,"c_eco";#N/A,#N/A,FALSE,"investimenti";#N/A,#N/A,FALSE,"tir"}</definedName>
    <definedName name="wrn.tables." localSheetId="2"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est." localSheetId="2" hidden="1">{"test2",#N/A,TRUE,"Prices"}</definedName>
    <definedName name="wrn.test." hidden="1">{"test2",#N/A,TRUE,"Prices"}</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I">[85]Ev.Economica!$B$6</definedName>
    <definedName name="Wtot" localSheetId="2">#REF!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vu.oil." localSheetId="2"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localSheetId="2"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localSheetId="2"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[1]LIQUIDACION!#REF!</definedName>
    <definedName name="wwded3" localSheetId="2" hidden="1">{"via1",#N/A,TRUE,"general";"via2",#N/A,TRUE,"general";"via3",#N/A,TRUE,"general"}</definedName>
    <definedName name="wwded3" hidden="1">{"via1",#N/A,TRUE,"general";"via2",#N/A,TRUE,"general";"via3",#N/A,TRUE,"general"}</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 hidden="1">{#N/A,#N/A,FALSE,"Hoja1";#N/A,#N/A,FALSE,"Hoja2"}</definedName>
    <definedName name="www">[297]INDICE!$1:$1048576</definedName>
    <definedName name="WWWW" localSheetId="2">#REF!</definedName>
    <definedName name="WWWW">#REF!</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b">#REF!</definedName>
    <definedName name="xbxb" hidden="1">[34]DATOS!#REF!</definedName>
    <definedName name="XCAPEX0" localSheetId="2">'[3]MOD-DEV.XLS'!$AG$369</definedName>
    <definedName name="XCAPEX0">'[4]MOD-DEV.XLS'!$AG$369</definedName>
    <definedName name="XCAPEX12" localSheetId="2">'[3]MOD-DEV.XLS'!$AI$369</definedName>
    <definedName name="XCAPEX12">'[4]MOD-DEV.XLS'!$AI$369</definedName>
    <definedName name="XCAPEX15" localSheetId="2">'[3]MOD-DEV.XLS'!$AJ$369</definedName>
    <definedName name="XCAPEX15">'[4]MOD-DEV.XLS'!$AJ$369</definedName>
    <definedName name="XCAPEX8" localSheetId="2">'[3]MOD-DEV.XLS'!$AH$369</definedName>
    <definedName name="XCAPEX8">'[4]MOD-DEV.XLS'!$AH$369</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oincidencefactor_001">#REF!</definedName>
    <definedName name="XD">#REF!</definedName>
    <definedName name="xo">#REF!</definedName>
    <definedName name="XPLOT" localSheetId="2" hidden="1">{"krl1",#N/A,FALSE,"kr";"krl2",#N/A,FALSE,"kr";"compara",#N/A,FALSE,"kr";"desconp1",#N/A,FALSE,"kr";"desconp12",#N/A,FALSE,"kr";"krnp1",#N/A,FALSE,"kr";"krnp2",#N/A,FALSE,"kr";"krp12avg",#N/A,FALSE,"kr";"krp1avg",#N/A,FALSE,"kr"}</definedName>
    <definedName name="XPLOT" hidden="1">{"krl1",#N/A,FALSE,"kr";"krl2",#N/A,FALSE,"kr";"compara",#N/A,FALSE,"kr";"desconp1",#N/A,FALSE,"kr";"desconp12",#N/A,FALSE,"kr";"krnp1",#N/A,FALSE,"kr";"krnp2",#N/A,FALSE,"kr";"krp12avg",#N/A,FALSE,"kr";"krp1avg",#N/A,FALSE,"kr"}</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vxv" hidden="1">[34]DATOS!#REF!</definedName>
    <definedName name="XX" localSheetId="2">#REF!</definedName>
    <definedName name="XX">#REF!</definedName>
    <definedName name="XX_51">#REF!</definedName>
    <definedName name="xxfg" localSheetId="2" hidden="1">{"via1",#N/A,TRUE,"general";"via2",#N/A,TRUE,"general";"via3",#N/A,TRUE,"general"}</definedName>
    <definedName name="xxfg" hidden="1">{"via1",#N/A,TRUE,"general";"via2",#N/A,TRUE,"general";"via3",#N/A,TRUE,"general"}</definedName>
    <definedName name="XXX" localSheetId="2" hidden="1">#REF!</definedName>
    <definedName name="XXX" hidden="1">#REF!</definedName>
    <definedName name="XXX0E" localSheetId="2">#REF!</definedName>
    <definedName name="XXX0E">#REF!</definedName>
    <definedName name="XXX0N" localSheetId="2">#REF!</definedName>
    <definedName name="XXX0N">#REF!</definedName>
    <definedName name="XXXX" hidden="1">#REF!</definedName>
    <definedName name="xxxxx" localSheetId="0">[41]!absc</definedName>
    <definedName name="xxxxx">[298]!absc</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 localSheetId="2">[70]DATOS!#REF!</definedName>
    <definedName name="XXXXXXX">[70]DATOS!#REF!</definedName>
    <definedName name="XXXXXXXX" localSheetId="2" hidden="1">[299]DATOS!#REF!</definedName>
    <definedName name="XXXXXXXX" hidden="1">[299]DATOS!#REF!</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XXXXXXXXXXXXXXX" localSheetId="2" hidden="1">[299]DATOS!#REF!</definedName>
    <definedName name="XXXXXXXXXXXXXXXX" hidden="1">[299]DATOS!#REF!</definedName>
    <definedName name="xyz" hidden="1">#REF!</definedName>
    <definedName name="XZS" localSheetId="2"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#N/A</definedName>
    <definedName name="Y">[68]!absc</definedName>
    <definedName name="y6y6" localSheetId="2" hidden="1">{"via1",#N/A,TRUE,"general";"via2",#N/A,TRUE,"general";"via3",#N/A,TRUE,"general"}</definedName>
    <definedName name="y6y6" hidden="1">{"via1",#N/A,TRUE,"general";"via2",#N/A,TRUE,"general";"via3",#N/A,TRUE,"general"}</definedName>
    <definedName name="YA">#REF!</definedName>
    <definedName name="ycoincidencefactor_001">#REF!</definedName>
    <definedName name="yery" localSheetId="2" hidden="1">{"via1",#N/A,TRUE,"general";"via2",#N/A,TRUE,"general";"via3",#N/A,TRUE,"general"}</definedName>
    <definedName name="yery" hidden="1">{"via1",#N/A,TRUE,"general";"via2",#N/A,TRUE,"general";"via3",#N/A,TRUE,"general"}</definedName>
    <definedName name="yg" localSheetId="2">#REF!</definedName>
    <definedName name="yg">#REF!</definedName>
    <definedName name="YHN" localSheetId="2">#REF!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'[300]AISLAMIENTO CATEGORIAS II Y III'!$G$1:$I$65536</definedName>
    <definedName name="yplgasc" localSheetId="2">#REF!</definedName>
    <definedName name="yplgasc">#REF!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REFSF" localSheetId="2" hidden="1">{#N/A,#N/A,FALSE,"PERSONAL"}</definedName>
    <definedName name="YUTREFSF" hidden="1">{#N/A,#N/A,FALSE,"PERSONAL"}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tytywe">#REF!</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 localSheetId="2" hidden="1">{#N/A,#N/A,FALSE,"Costos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 hidden="1">{"via1",#N/A,TRUE,"general";"via2",#N/A,TRUE,"general";"via3",#N/A,TRUE,"general"}</definedName>
    <definedName name="yyyyyy" hidden="1">#REF!</definedName>
    <definedName name="Z">#REF!</definedName>
    <definedName name="Z_1F15347C_EA70_491F_A73D_DE5CDEF7875A_.wvu.PrintTitles" hidden="1">#REF!</definedName>
    <definedName name="Z_235A93C1_87C6_11D4_BB51_444553540000_.wvu.Cols" localSheetId="2" hidden="1">'[128]3'!#REF!,'[128]3'!#REF!</definedName>
    <definedName name="Z_235A93C1_87C6_11D4_BB51_444553540000_.wvu.Cols" hidden="1">'[128]3'!#REF!,'[128]3'!#REF!</definedName>
    <definedName name="Z_235A93C2_87C6_11D4_BB51_444553540000_.wvu.Cols" localSheetId="2" hidden="1">'[128]3'!#REF!,'[128]3'!#REF!</definedName>
    <definedName name="Z_235A93C2_87C6_11D4_BB51_444553540000_.wvu.Cols" hidden="1">'[128]3'!#REF!,'[128]3'!#REF!</definedName>
    <definedName name="Z_235A93C3_87C6_11D4_BB51_444553540000_.wvu.Cols" localSheetId="2" hidden="1">'[128]3'!#REF!,'[128]3'!#REF!</definedName>
    <definedName name="Z_235A93C3_87C6_11D4_BB51_444553540000_.wvu.Cols" hidden="1">'[128]3'!#REF!,'[128]3'!#REF!</definedName>
    <definedName name="Z_235A93C4_87C6_11D4_BB51_444553540000_.wvu.Cols" localSheetId="2" hidden="1">'[128]3'!#REF!,'[128]3'!#REF!</definedName>
    <definedName name="Z_235A93C4_87C6_11D4_BB51_444553540000_.wvu.Cols" hidden="1">'[128]3'!#REF!,'[128]3'!#REF!</definedName>
    <definedName name="Z_235A93C5_87C6_11D4_BB51_444553540000_.wvu.Cols" localSheetId="2" hidden="1">'[128]3'!#REF!,'[128]3'!#REF!</definedName>
    <definedName name="Z_235A93C5_87C6_11D4_BB51_444553540000_.wvu.Cols" hidden="1">'[128]3'!#REF!,'[128]3'!#REF!</definedName>
    <definedName name="Z_235A93C6_87C6_11D4_BB51_444553540000_.wvu.Cols" localSheetId="2" hidden="1">'[128]3'!#REF!,'[128]3'!#REF!</definedName>
    <definedName name="Z_235A93C6_87C6_11D4_BB51_444553540000_.wvu.Cols" hidden="1">'[128]3'!#REF!,'[128]3'!#REF!</definedName>
    <definedName name="Z_235A93C7_87C6_11D4_BB51_444553540000_.wvu.Cols" localSheetId="2" hidden="1">'[128]3'!#REF!,'[128]3'!#REF!</definedName>
    <definedName name="Z_235A93C7_87C6_11D4_BB51_444553540000_.wvu.Cols" hidden="1">'[128]3'!#REF!,'[128]3'!#REF!</definedName>
    <definedName name="Z_6CDBE1A1_8642_11D4_8E16_005004999978_.wvu.PrintTitles" localSheetId="2" hidden="1">#REF!</definedName>
    <definedName name="Z_6CDBE1A1_8642_11D4_8E16_005004999978_.wvu.PrintTitles" hidden="1">#REF!</definedName>
    <definedName name="Z_6CDBE1A1_8642_11D4_8E16_005004999978_.wvu.Rows" localSheetId="2" hidden="1">#REF!,#REF!,#REF!,#REF!,#REF!</definedName>
    <definedName name="Z_6CDBE1A1_8642_11D4_8E16_005004999978_.wvu.Rows" hidden="1">#REF!,#REF!,#REF!,#REF!,#REF!</definedName>
    <definedName name="Z_6CDBE1A2_8642_11D4_8E16_005004999978_.wvu.PrintTitles" localSheetId="2" hidden="1">#REF!</definedName>
    <definedName name="Z_6CDBE1A2_8642_11D4_8E16_005004999978_.wvu.PrintTitles" hidden="1">#REF!</definedName>
    <definedName name="Z_6CDBE1A2_8642_11D4_8E16_005004999978_.wvu.Rows" localSheetId="2" hidden="1">#REF!,#REF!,#REF!,#REF!,#REF!</definedName>
    <definedName name="Z_6CDBE1A2_8642_11D4_8E16_005004999978_.wvu.Rows" hidden="1">#REF!,#REF!,#REF!,#REF!,#REF!</definedName>
    <definedName name="Z_6CDBE1AE_8642_11D4_8E16_005004999978_.wvu.Cols" localSheetId="2" hidden="1">'[128]3'!#REF!,'[128]3'!#REF!</definedName>
    <definedName name="Z_6CDBE1AE_8642_11D4_8E16_005004999978_.wvu.Cols" hidden="1">'[128]3'!#REF!,'[128]3'!#REF!</definedName>
    <definedName name="Z_6CDBE1AE_8642_11D4_8E16_005004999978_.wvu.PrintArea" localSheetId="2" hidden="1">'[128]3'!#REF!</definedName>
    <definedName name="Z_6CDBE1AE_8642_11D4_8E16_005004999978_.wvu.PrintArea" hidden="1">'[128]3'!#REF!</definedName>
    <definedName name="Z_6CDBE1AE_8642_11D4_8E16_005004999978_.wvu.Rows" localSheetId="2" hidden="1">#REF!,#REF!,#REF!,#REF!,#REF!</definedName>
    <definedName name="Z_6CDBE1AE_8642_11D4_8E16_005004999978_.wvu.Rows" hidden="1">#REF!,#REF!,#REF!,#REF!,#REF!</definedName>
    <definedName name="Z_6CDBE1AF_8642_11D4_8E16_005004999978_.wvu.Cols" localSheetId="2" hidden="1">'[128]3'!#REF!,'[128]3'!#REF!</definedName>
    <definedName name="Z_6CDBE1AF_8642_11D4_8E16_005004999978_.wvu.Cols" hidden="1">'[128]3'!#REF!,'[128]3'!#REF!</definedName>
    <definedName name="Z_6CDBE1AF_8642_11D4_8E16_005004999978_.wvu.Rows" localSheetId="2" hidden="1">#REF!,#REF!,#REF!,#REF!,#REF!</definedName>
    <definedName name="Z_6CDBE1AF_8642_11D4_8E16_005004999978_.wvu.Rows" hidden="1">#REF!,#REF!,#REF!,#REF!,#REF!</definedName>
    <definedName name="Z_CO2MolFrac" localSheetId="2">[109]PAGE_20!#REF!</definedName>
    <definedName name="Z_CO2MolFrac">[110]PAGE_20!#REF!</definedName>
    <definedName name="Z_CWA" localSheetId="2">[109]PAGE_20!#REF!</definedName>
    <definedName name="Z_CWA">[110]PAGE_20!#REF!</definedName>
    <definedName name="Z_FactBase" localSheetId="2">[109]PAGE_20!#REF!</definedName>
    <definedName name="Z_FactBase">[110]PAGE_20!#REF!</definedName>
    <definedName name="Z_FactSampl" localSheetId="2">[109]PAGE_20!#REF!</definedName>
    <definedName name="Z_FactSampl">[110]PAGE_20!#REF!</definedName>
    <definedName name="Z_H2SMolFrac" localSheetId="2">[109]PAGE_20!#REF!</definedName>
    <definedName name="Z_H2SMolFrac">[110]PAGE_20!#REF!</definedName>
    <definedName name="Z_Pc" localSheetId="2">[109]PAGE_20!#REF!</definedName>
    <definedName name="Z_Pc">[110]PAGE_20!#REF!</definedName>
    <definedName name="Z_Pr" localSheetId="2">[109]PAGE_20!#REF!</definedName>
    <definedName name="Z_Pr">[110]PAGE_20!#REF!</definedName>
    <definedName name="Z_PrBase" localSheetId="2">[109]PAGE_20!#REF!</definedName>
    <definedName name="Z_PrBase">[110]PAGE_20!#REF!</definedName>
    <definedName name="Z_Tc" localSheetId="2">[109]PAGE_20!#REF!</definedName>
    <definedName name="Z_Tc">[110]PAGE_20!#REF!</definedName>
    <definedName name="Z_Tr" localSheetId="2">[109]PAGE_20!#REF!</definedName>
    <definedName name="Z_Tr">[110]PAGE_20!#REF!</definedName>
    <definedName name="Z_TrBase" localSheetId="2">[109]PAGE_20!#REF!</definedName>
    <definedName name="Z_TrBase">[110]PAGE_20!#REF!</definedName>
    <definedName name="ZAQ" localSheetId="2" hidden="1">{#N/A,#N/A,TRUE,"INGENIERIA";#N/A,#N/A,TRUE,"COMPRAS";#N/A,#N/A,TRUE,"DIRECCION";#N/A,#N/A,TRUE,"RESUMEN"}</definedName>
    <definedName name="ZAQ" hidden="1">{#N/A,#N/A,TRUE,"INGENIERIA";#N/A,#N/A,TRUE,"COMPRAS";#N/A,#N/A,TRUE,"DIRECCION";#N/A,#N/A,TRUE,"RESUMEN"}</definedName>
    <definedName name="zc">#REF!</definedName>
    <definedName name="zcoincidencefactor_001">#REF!</definedName>
    <definedName name="zd">#REF!</definedName>
    <definedName name="zdervr" localSheetId="2"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onaprecios">#REF!</definedName>
    <definedName name="zx">[9]!ERR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coincidencefactor_001">#REF!</definedName>
    <definedName name="ZZZZZZZZZZZ" localSheetId="2">'[136]A. P. U.'!#REF!</definedName>
    <definedName name="ZZZZZZZZZZZ" localSheetId="0">'[136]A. P. U.'!#REF!</definedName>
    <definedName name="ZZZZZZZZZZZ">'[136]A.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1" i="3" l="1"/>
  <c r="N45" i="3"/>
  <c r="N40" i="3"/>
  <c r="H24" i="3"/>
  <c r="H17" i="3"/>
  <c r="H18" i="3"/>
  <c r="H19" i="3"/>
  <c r="H20" i="3"/>
  <c r="H21" i="3"/>
  <c r="H16" i="3"/>
  <c r="C45" i="6" l="1"/>
  <c r="C44" i="6"/>
  <c r="E31" i="6"/>
  <c r="E29" i="6"/>
  <c r="E23" i="6"/>
  <c r="L18" i="6"/>
  <c r="E15" i="6"/>
  <c r="E10" i="6"/>
  <c r="K24" i="4"/>
  <c r="E39" i="6" l="1"/>
  <c r="H26" i="3" l="1"/>
  <c r="N26" i="3" s="1"/>
  <c r="H22" i="4"/>
  <c r="H21" i="4"/>
  <c r="H20" i="4"/>
  <c r="H19" i="4"/>
  <c r="G15" i="4"/>
  <c r="H35" i="3"/>
  <c r="H23" i="3"/>
  <c r="H15" i="3"/>
  <c r="H23" i="4" l="1"/>
  <c r="F36" i="3" s="1"/>
  <c r="H36" i="3" s="1"/>
  <c r="H37" i="3" s="1"/>
  <c r="H27" i="3"/>
  <c r="H29" i="3" s="1"/>
  <c r="L24" i="4" l="1"/>
  <c r="K19" i="4" s="1"/>
  <c r="H24" i="4"/>
  <c r="H25" i="4" s="1"/>
  <c r="H38" i="3"/>
  <c r="H40" i="3" s="1"/>
  <c r="H42" i="3" l="1"/>
  <c r="N43" i="3" s="1"/>
  <c r="O40" i="3"/>
  <c r="O35" i="3" s="1"/>
</calcChain>
</file>

<file path=xl/sharedStrings.xml><?xml version="1.0" encoding="utf-8"?>
<sst xmlns="http://schemas.openxmlformats.org/spreadsheetml/2006/main" count="150" uniqueCount="131">
  <si>
    <t>CARGO / OFICIO</t>
  </si>
  <si>
    <t>PERSONAL PROFESIONAL</t>
  </si>
  <si>
    <t>OTROS COSTOS DIRECTOS</t>
  </si>
  <si>
    <t>CONCEPTO</t>
  </si>
  <si>
    <t>UNIDAD</t>
  </si>
  <si>
    <t>CANTIDAD</t>
  </si>
  <si>
    <t>Mes</t>
  </si>
  <si>
    <t>LABORATORIO DE SUELOS, CONCRETOS Y PAVIMENTOS (LIMITES, DENSIDADES:PROTOR, GRANULOMETRIA, RESISTENCIA CONCRETO-FLEXION..ETC,)</t>
  </si>
  <si>
    <t xml:space="preserve">ANEXO.  FACTOR MULTIPLICADOR </t>
  </si>
  <si>
    <t>ITEM</t>
  </si>
  <si>
    <t>DESCRIPCION</t>
  </si>
  <si>
    <t>%</t>
  </si>
  <si>
    <t>A</t>
  </si>
  <si>
    <t>SALARIO</t>
  </si>
  <si>
    <t>B</t>
  </si>
  <si>
    <t>PRESTACIONES SOCIALES</t>
  </si>
  <si>
    <t>Cesantías (A/12)</t>
  </si>
  <si>
    <t>Intereses sobre cesantía</t>
  </si>
  <si>
    <t>Prima de servicios anual (A/12)</t>
  </si>
  <si>
    <t>Vacaciones (15/360)</t>
  </si>
  <si>
    <t>C</t>
  </si>
  <si>
    <t>SISTEMA DE SEGURIDAD SOCIAL INTEGRAL</t>
  </si>
  <si>
    <t>Salud</t>
  </si>
  <si>
    <t xml:space="preserve">Pension </t>
  </si>
  <si>
    <t>A. R. P. (RIESGO 5).</t>
  </si>
  <si>
    <t>Subsidio Familiar.</t>
  </si>
  <si>
    <t>I.C.B.F.</t>
  </si>
  <si>
    <t>SENA.</t>
  </si>
  <si>
    <t>Dotación ( Hasta 2 SMMLV).</t>
  </si>
  <si>
    <t>D</t>
  </si>
  <si>
    <t xml:space="preserve">COSTOS DE PERFECCIONAMIENTO (ESTAMPILLAS  Y POLIZAS) </t>
  </si>
  <si>
    <t>Estampilla ProCultura.</t>
  </si>
  <si>
    <t>Estampilla Prodeporte</t>
  </si>
  <si>
    <t>Estampilla Prodesarrollo de la Universidad Surcolombiana</t>
  </si>
  <si>
    <t>Polizas</t>
  </si>
  <si>
    <t>E</t>
  </si>
  <si>
    <t xml:space="preserve">OTROS IMPUESTOS </t>
  </si>
  <si>
    <t>Impuesto bancario y costos financieros.</t>
  </si>
  <si>
    <t>F</t>
  </si>
  <si>
    <t>GASTOS OFICINA DEL CONSULTOR</t>
  </si>
  <si>
    <t>Alquiler oficina, incluye dotación y pago servicios públicos</t>
  </si>
  <si>
    <t>Personal técnico no facturable</t>
  </si>
  <si>
    <t>Edición y elaboración de informes</t>
  </si>
  <si>
    <t>Fotocopias.</t>
  </si>
  <si>
    <t>IMPREVISTOS</t>
  </si>
  <si>
    <t>G</t>
  </si>
  <si>
    <t xml:space="preserve">HONORARIOS (UTILIDAD) </t>
  </si>
  <si>
    <t>SUBTOTAL</t>
  </si>
  <si>
    <t xml:space="preserve">FACTOR MULTIPLICADOR ESTIMADO - FM </t>
  </si>
  <si>
    <t>FORMULARIO 1 - DETALLADO</t>
  </si>
  <si>
    <t>CANT.</t>
  </si>
  <si>
    <t>COSTOS</t>
  </si>
  <si>
    <t>DURACION</t>
  </si>
  <si>
    <t>PARTICIPACIÓN</t>
  </si>
  <si>
    <t>VALOR</t>
  </si>
  <si>
    <t>DE PERSONAL</t>
  </si>
  <si>
    <t>MESES</t>
  </si>
  <si>
    <t>(h-mes)</t>
  </si>
  <si>
    <t>PARCIAL ($)</t>
  </si>
  <si>
    <t>(1)</t>
  </si>
  <si>
    <t>(2)</t>
  </si>
  <si>
    <t>(3)</t>
  </si>
  <si>
    <t>(4)</t>
  </si>
  <si>
    <r>
      <t>(1)*((2)+(3))*(4) =</t>
    </r>
    <r>
      <rPr>
        <b/>
        <sz val="10"/>
        <color indexed="12"/>
        <rFont val="Arial"/>
        <family val="2"/>
      </rPr>
      <t xml:space="preserve"> (5)</t>
    </r>
  </si>
  <si>
    <t xml:space="preserve">COSTOS DIRECTOS DE PERSONAL </t>
  </si>
  <si>
    <t>PERSONAL TÉCNICO</t>
  </si>
  <si>
    <t>PERSONAL AUXILIAR TÉCNICO</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</si>
  <si>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</si>
  <si>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</si>
  <si>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</si>
  <si>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</si>
  <si>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COSTO</t>
  </si>
  <si>
    <t>UTILIZACIÓN (MESES)</t>
  </si>
  <si>
    <t>($)</t>
  </si>
  <si>
    <t>(8)</t>
  </si>
  <si>
    <t>(9)</t>
  </si>
  <si>
    <t>(10)</t>
  </si>
  <si>
    <r>
      <t xml:space="preserve">(8)*(9)*(10) = </t>
    </r>
    <r>
      <rPr>
        <b/>
        <sz val="10"/>
        <color indexed="12"/>
        <rFont val="Arial"/>
        <family val="2"/>
      </rPr>
      <t>(11)</t>
    </r>
  </si>
  <si>
    <t>COSTOS DE ALQUILER DE EQUIPOS Y OFICINA</t>
  </si>
  <si>
    <r>
      <t xml:space="preserve">SUBTOTAL OTROS COSTOS DIRECTOS = SUMATORIA DE (11) = </t>
    </r>
    <r>
      <rPr>
        <b/>
        <sz val="10"/>
        <color indexed="12"/>
        <rFont val="Arial"/>
        <family val="2"/>
      </rPr>
      <t>(B)</t>
    </r>
  </si>
  <si>
    <t>FECHA: Enero de 2026</t>
  </si>
  <si>
    <r>
      <t xml:space="preserve">SUBTOTAL COSTOS BASICOS = (A) + (B) = </t>
    </r>
    <r>
      <rPr>
        <b/>
        <sz val="10"/>
        <color indexed="12"/>
        <rFont val="Arial"/>
        <family val="2"/>
      </rPr>
      <t>(C)</t>
    </r>
  </si>
  <si>
    <t xml:space="preserve">PROVISION FRENTE ADICIONAL = (D) </t>
  </si>
  <si>
    <t>N.A</t>
  </si>
  <si>
    <t>VALOR TOTAL BÁSICO</t>
  </si>
  <si>
    <r>
      <t xml:space="preserve">IVA = 19% * (E) = </t>
    </r>
    <r>
      <rPr>
        <b/>
        <sz val="10"/>
        <color indexed="12"/>
        <rFont val="Arial"/>
        <family val="2"/>
      </rPr>
      <t>(F)</t>
    </r>
  </si>
  <si>
    <t>COSTO TOTAL = (E) + (F)</t>
  </si>
  <si>
    <t>FIRMAS:</t>
  </si>
  <si>
    <t>Nombre y firma del representante legal del Proponente</t>
  </si>
  <si>
    <t>Nombre del Proponente</t>
  </si>
  <si>
    <t>FORMULARIO 1 - GLOBAL</t>
  </si>
  <si>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</si>
  <si>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</si>
  <si>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</si>
  <si>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</si>
  <si>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</si>
  <si>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</si>
  <si>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</si>
  <si>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</si>
  <si>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</si>
  <si>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VALOR  BÁSICO UNITARIO OFICIAL
(sin IVA)</t>
  </si>
  <si>
    <t>VALOR  BÁSICO UNITARIO PROPUESTO
(sin IVA)</t>
  </si>
  <si>
    <t>Ensayos de caracterizacion (granulometrias, limites, Indices de plasticidad, desgaste, dureza, limpieza)</t>
  </si>
  <si>
    <t>Proctor modificado</t>
  </si>
  <si>
    <t>densidad in situ</t>
  </si>
  <si>
    <t>Resistencia a la compresion de cilindros de concreto</t>
  </si>
  <si>
    <r>
      <rPr>
        <sz val="10"/>
        <color theme="1"/>
        <rFont val="Arial"/>
        <family val="2"/>
      </rPr>
      <t>FIRMAS</t>
    </r>
    <r>
      <rPr>
        <sz val="11"/>
        <color theme="1"/>
        <rFont val="Arial"/>
        <family val="2"/>
      </rPr>
      <t xml:space="preserve">: </t>
    </r>
  </si>
  <si>
    <t>Nombre y firma del Proponente</t>
  </si>
  <si>
    <t>EQUIPO COMPLETO DE TOPOGRAFIA (INCLUYE RTK, NIVEL, ESTACION Y ELEMENTOS COMPLEMENTARIOS)</t>
  </si>
  <si>
    <t>que No sobrepase el limite de 4salarios min</t>
  </si>
  <si>
    <t>Formulario 1 - Formulario de presupuesto oficial -INTERVENTORÍA DE OBRA PÚBLICA DE INFRAESTRUCTURA SOCIAL</t>
  </si>
  <si>
    <t xml:space="preserve">Versión: 2 del 15 de diciembre de 2025 </t>
  </si>
  <si>
    <t>[La Entidad puede utilizar este Formulario para determinar las condiciones bajo las cuales los Proponentes presentarán su propuesta económica de forma global, sin perjuicio que puedan modificarlo o alleguen la oferta económica con un Formulario distinto. Es presentado a modo ilustrativo y como una sugerencia] [En caso de modificar el formulario, es importante tener en cuenta que no se deben incluir causales de rechazo, reglas o parámetros.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</si>
  <si>
    <t xml:space="preserve">[La Entidad puede utilizar este Formulario para determinar las condiciones bajo las cuales los Proponentes presentarán su propuesta económica de forma global, sin perjuicio que puedan modificarlo o alleguen la oferta económica con un Formulario distinto. Es presentado a modo ilustrativo y como una sugerencia] [En caso de modificar el formulario, es importante tener en cuenta que no se deben incluir causales de rechazo, reglas o parámetros.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					
									</t>
  </si>
  <si>
    <t>DIRECTOR DE INTERVENTORIA</t>
  </si>
  <si>
    <t xml:space="preserve">ESPECIALISTA HIDRÁULICO </t>
  </si>
  <si>
    <t>ESPECIALISTA ESTRUCTURAL</t>
  </si>
  <si>
    <t>TOPOGRAFO</t>
  </si>
  <si>
    <t>CADENERO</t>
  </si>
  <si>
    <t>PROFESIONAL SST</t>
  </si>
  <si>
    <t>INSPECTOR DE OBRA</t>
  </si>
  <si>
    <t>ALCALDIA DE NEIVA</t>
  </si>
  <si>
    <t>Interventoria Tecnica, administrativa, financiera, legal y ambiental a la construcción de la Institución Educativa José Eustasio Rivera sede ciudad jardín Neiva- Huila</t>
  </si>
  <si>
    <t>Gastos deTransporte y viáticos</t>
  </si>
  <si>
    <t>PAULO CESAR ARRIETA RAMIREZ</t>
  </si>
  <si>
    <t>APOYO TECNICO SECRETARIA DE EDUCACION MUNICIPAL</t>
  </si>
  <si>
    <t>Estampilla Pro Adulto Mayor</t>
  </si>
  <si>
    <t>INGENIERO Y/O ARQUITECTO RESIDENTE DE INTERVENTORIA</t>
  </si>
  <si>
    <t>INGENIERO ELECTRICO</t>
  </si>
  <si>
    <t xml:space="preserve">PROFESIONAL AMBIENTAL </t>
  </si>
  <si>
    <t>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</si>
</sst>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00_ ;_ &quot;$&quot;\ * \-#,##0.00_ ;_ &quot;$&quot;\ * &quot;-&quot;??_ ;_ @_ "/>
    <numFmt numFmtId="165" formatCode="&quot;$&quot;\ #,##0_);\(&quot;$&quot;\ #,##0\)"/>
    <numFmt numFmtId="166" formatCode="_-&quot;$&quot;* #,##0.00_-;\-&quot;$&quot;* #,##0.00_-;_-&quot;$&quot;* &quot;-&quot;??_-;_-@_-"/>
    <numFmt numFmtId="167" formatCode="0.0"/>
    <numFmt numFmtId="168" formatCode="_(* #,##0_);_(* \(#,##0\);_(* &quot;-&quot;??_);_(@_)"/>
    <numFmt numFmtId="169" formatCode="#,##0.0000"/>
    <numFmt numFmtId="170" formatCode="_(* #,##0.00_);_(* \(#,##0.00\);_(* &quot;-&quot;??_);_(@_)"/>
    <numFmt numFmtId="171" formatCode="0.0000%"/>
    <numFmt numFmtId="172" formatCode="0.0000"/>
    <numFmt numFmtId="173" formatCode="_(&quot;$&quot;\ * #,##0.00_);_(&quot;$&quot;\ * \(#,##0.00\);_(&quot;$&quot;\ * &quot;-&quot;??_);_(@_)"/>
    <numFmt numFmtId="174" formatCode="_-[$$-240A]\ * #,##0.00_ ;_-[$$-240A]\ * \-#,##0.00\ ;_-[$$-240A]\ * &quot;-&quot;??_ ;_-@_ "/>
    <numFmt numFmtId="175" formatCode="_(&quot;$&quot;\ * #,##0_);_(&quot;$&quot;\ * \(#,##0\);_(&quot;$&quot;\ * &quot;-&quot;??_);_(@_)"/>
    <numFmt numFmtId="176" formatCode="_-&quot;$&quot;* #,##0_-;\-&quot;$&quot;* #,##0_-;_-&quot;$&quot;* &quot;-&quot;??_-;_-@_-"/>
    <numFmt numFmtId="177" formatCode="_-&quot;$&quot;\ * #,##0.00000000000000_-;\-&quot;$&quot;\ * #,##0.00000000000000_-;_-&quot;$&quot;\ * &quot;-&quot;??????????????_-;_-@_-"/>
    <numFmt numFmtId="178" formatCode="_-&quot;$&quot;\ * #,##0.00000000000000_-;\-&quot;$&quot;\ * #,##0.00000000000000_-;_-&quot;$&quot;\ * &quot;-&quot;??_-;_-@_-"/>
    <numFmt numFmtId="179" formatCode="_-&quot;$&quot;\ * #,##0_-;\-&quot;$&quot;\ * #,##0_-;_-&quot;$&quot;\ * &quot;-&quot;??_-;_-@_-"/>
  </numFmts>
  <fonts count="46" x14ac:knownFonts="1">
    <font>
      <sz val="11"/>
      <color theme="1"/>
      <name val="Calibri"/>
      <family val="2"/>
      <scheme val="minor"/>
    </font>
    <font>
      <sz val="11"/>
      <color theme="1"/>
      <name val="Calibri"/>
      <family val="2"/>
      <scheme val="minor"/>
    </font>
    <font>
      <sz val="10"/>
      <name val="Arial"/>
      <family val="2"/>
    </font>
    <font>
      <b/>
      <sz val="10"/>
      <name val="Arial"/>
      <family val="2"/>
    </font>
    <font>
      <sz val="10"/>
      <color indexed="8"/>
      <name val="Arial"/>
      <family val="2"/>
    </font>
    <font>
      <b/>
      <sz val="8"/>
      <color theme="1"/>
      <name val="Arial"/>
      <family val="2"/>
    </font>
    <font>
      <b/>
      <sz val="9"/>
      <name val="Arial"/>
      <family val="2"/>
    </font>
    <font>
      <b/>
      <sz val="8"/>
      <name val="Arial"/>
      <family val="2"/>
    </font>
    <font>
      <sz val="9"/>
      <name val="Arial"/>
      <family val="2"/>
    </font>
    <font>
      <sz val="9"/>
      <color theme="1"/>
      <name val="Arial"/>
      <family val="2"/>
    </font>
    <font>
      <sz val="9"/>
      <color indexed="8"/>
      <name val="Arial"/>
      <family val="2"/>
    </font>
    <font>
      <sz val="12"/>
      <color indexed="8"/>
      <name val="Verdana"/>
      <family val="2"/>
    </font>
    <font>
      <sz val="8"/>
      <color theme="1"/>
      <name val="Arial"/>
      <family val="2"/>
    </font>
    <font>
      <sz val="8"/>
      <name val="Arial"/>
      <family val="2"/>
    </font>
    <font>
      <b/>
      <sz val="11"/>
      <color theme="1"/>
      <name val="Arial"/>
      <family val="2"/>
    </font>
    <font>
      <b/>
      <sz val="12"/>
      <color theme="1"/>
      <name val="Arial"/>
      <family val="2"/>
    </font>
    <font>
      <sz val="11"/>
      <color theme="1"/>
      <name val="Arial"/>
      <family val="2"/>
    </font>
    <font>
      <sz val="12"/>
      <color theme="1"/>
      <name val="Arial"/>
      <family val="2"/>
    </font>
    <font>
      <sz val="12"/>
      <name val="Arial"/>
      <family val="2"/>
    </font>
    <font>
      <b/>
      <sz val="12"/>
      <name val="Arial Narrow"/>
      <family val="2"/>
    </font>
    <font>
      <b/>
      <sz val="14"/>
      <color theme="1"/>
      <name val="Arial"/>
      <family val="2"/>
    </font>
    <font>
      <b/>
      <sz val="12"/>
      <name val="Arial"/>
      <family val="2"/>
    </font>
    <font>
      <sz val="12"/>
      <color theme="1"/>
      <name val="Calibri"/>
      <family val="2"/>
      <scheme val="minor"/>
    </font>
    <font>
      <sz val="12"/>
      <name val="Arial Narrow"/>
      <family val="2"/>
    </font>
    <font>
      <sz val="11"/>
      <name val="Arial Narrow"/>
      <family val="2"/>
    </font>
    <font>
      <sz val="11"/>
      <color theme="1"/>
      <name val="Arial Narrow"/>
      <family val="2"/>
    </font>
    <font>
      <b/>
      <sz val="9"/>
      <color rgb="FF000000"/>
      <name val="Arial"/>
    </font>
    <font>
      <b/>
      <sz val="9"/>
      <color rgb="FF000000"/>
      <name val="Arial"/>
      <family val="2"/>
    </font>
    <font>
      <b/>
      <sz val="11"/>
      <color indexed="12"/>
      <name val="Arial"/>
      <family val="2"/>
    </font>
    <font>
      <b/>
      <sz val="10"/>
      <color indexed="12"/>
      <name val="Arial"/>
      <family val="2"/>
    </font>
    <font>
      <b/>
      <u/>
      <sz val="10"/>
      <name val="Arial"/>
      <family val="2"/>
    </font>
    <font>
      <b/>
      <sz val="12"/>
      <color theme="1"/>
      <name val="Arial Narrow"/>
      <family val="2"/>
    </font>
    <font>
      <sz val="11"/>
      <name val="Arial"/>
      <family val="2"/>
    </font>
    <font>
      <b/>
      <sz val="12"/>
      <color rgb="FF232323"/>
      <name val="Arial"/>
      <family val="2"/>
    </font>
    <font>
      <b/>
      <sz val="9"/>
      <color rgb="FFFF0000"/>
      <name val="Arial Narrow"/>
      <family val="2"/>
    </font>
    <font>
      <b/>
      <sz val="11"/>
      <name val="Arial"/>
      <family val="2"/>
    </font>
    <font>
      <sz val="11"/>
      <color indexed="8"/>
      <name val="Calibri"/>
      <family val="2"/>
    </font>
    <font>
      <b/>
      <sz val="11"/>
      <name val="Arial Narrow"/>
      <family val="2"/>
    </font>
    <font>
      <sz val="11"/>
      <color indexed="8"/>
      <name val="Arial"/>
      <family val="2"/>
    </font>
    <font>
      <b/>
      <sz val="10"/>
      <color theme="1"/>
      <name val="Arial"/>
      <family val="2"/>
    </font>
    <font>
      <b/>
      <sz val="10"/>
      <color theme="0"/>
      <name val="Arial"/>
      <family val="2"/>
    </font>
    <font>
      <b/>
      <sz val="10"/>
      <color rgb="FFFF0000"/>
      <name val="Arial"/>
      <family val="2"/>
    </font>
    <font>
      <sz val="9"/>
      <name val="Arial Narrow"/>
      <family val="2"/>
    </font>
    <font>
      <sz val="9"/>
      <name val="Calibri"/>
      <family val="2"/>
      <scheme val="minor"/>
    </font>
    <font>
      <sz val="10"/>
      <color theme="1"/>
      <name val="Arial"/>
      <family val="2"/>
    </font>
    <font>
      <sz val="10"/>
      <name val="Arial"/>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indexed="65"/>
        <bgColor indexed="64"/>
      </patternFill>
    </fill>
  </fills>
  <borders count="7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hair">
        <color indexed="64"/>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s>
  <cellStyleXfs count="30">
    <xf numFmtId="0" fontId="0" fillId="0" borderId="0"/>
    <xf numFmtId="0" fontId="2" fillId="0" borderId="0"/>
    <xf numFmtId="0" fontId="1" fillId="0" borderId="0"/>
    <xf numFmtId="0" fontId="2" fillId="0" borderId="0">
      <alignment vertical="top"/>
    </xf>
    <xf numFmtId="0" fontId="1" fillId="0" borderId="0"/>
    <xf numFmtId="0" fontId="2" fillId="0" borderId="0"/>
    <xf numFmtId="164" fontId="2" fillId="0" borderId="0" applyFont="0" applyFill="0" applyBorder="0" applyAlignment="0" applyProtection="0"/>
    <xf numFmtId="42" fontId="1" fillId="0" borderId="0" applyFont="0" applyFill="0" applyBorder="0" applyAlignment="0" applyProtection="0"/>
    <xf numFmtId="0" fontId="11" fillId="0" borderId="0" applyNumberFormat="0" applyFill="0" applyBorder="0" applyProtection="0">
      <alignment vertical="top"/>
    </xf>
    <xf numFmtId="166"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9" fontId="2" fillId="0" borderId="0" applyFont="0" applyFill="0" applyBorder="0" applyAlignment="0" applyProtection="0"/>
    <xf numFmtId="9" fontId="1" fillId="0" borderId="0" applyFont="0" applyFill="0" applyBorder="0" applyAlignment="0" applyProtection="0"/>
    <xf numFmtId="0" fontId="2" fillId="0" borderId="0"/>
    <xf numFmtId="9" fontId="2" fillId="0" borderId="0" applyFont="0" applyFill="0" applyBorder="0" applyAlignment="0" applyProtection="0"/>
    <xf numFmtId="0" fontId="11" fillId="0" borderId="0" applyNumberFormat="0" applyFill="0" applyBorder="0" applyProtection="0">
      <alignment vertical="top"/>
    </xf>
    <xf numFmtId="0" fontId="25" fillId="0" borderId="0"/>
    <xf numFmtId="170" fontId="2" fillId="0" borderId="0" applyFont="0" applyFill="0" applyBorder="0" applyAlignment="0" applyProtection="0"/>
    <xf numFmtId="173" fontId="36" fillId="0" borderId="0" applyFont="0" applyFill="0" applyBorder="0" applyAlignment="0" applyProtection="0"/>
    <xf numFmtId="42" fontId="1" fillId="0" borderId="0" applyFont="0" applyFill="0" applyBorder="0" applyAlignment="0" applyProtection="0"/>
    <xf numFmtId="173" fontId="25" fillId="0" borderId="0" applyFont="0" applyFill="0" applyBorder="0" applyAlignment="0" applyProtection="0"/>
    <xf numFmtId="44" fontId="25" fillId="0" borderId="0" applyFont="0" applyFill="0" applyBorder="0" applyAlignment="0" applyProtection="0"/>
    <xf numFmtId="0" fontId="36" fillId="0" borderId="0"/>
    <xf numFmtId="0" fontId="1" fillId="0" borderId="0"/>
    <xf numFmtId="173" fontId="1" fillId="0" borderId="0" applyFont="0" applyFill="0" applyBorder="0" applyAlignment="0" applyProtection="0"/>
    <xf numFmtId="42" fontId="25" fillId="0" borderId="0" applyFont="0" applyFill="0" applyBorder="0" applyAlignment="0" applyProtection="0"/>
    <xf numFmtId="43" fontId="1" fillId="0" borderId="0" applyFont="0" applyFill="0" applyBorder="0" applyAlignment="0" applyProtection="0"/>
    <xf numFmtId="44" fontId="45" fillId="0" borderId="0" applyFont="0" applyFill="0" applyBorder="0" applyAlignment="0" applyProtection="0"/>
    <xf numFmtId="43" fontId="1" fillId="0" borderId="0" applyFont="0" applyFill="0" applyBorder="0" applyAlignment="0" applyProtection="0"/>
  </cellStyleXfs>
  <cellXfs count="339">
    <xf numFmtId="0" fontId="0" fillId="0" borderId="0" xfId="0"/>
    <xf numFmtId="0" fontId="5" fillId="0" borderId="0" xfId="4" applyFont="1" applyAlignment="1">
      <alignment horizontal="left" vertical="center"/>
    </xf>
    <xf numFmtId="164" fontId="9" fillId="0" borderId="16" xfId="6" applyFont="1" applyBorder="1" applyAlignment="1" applyProtection="1">
      <alignment horizontal="center" vertical="center"/>
      <protection hidden="1"/>
    </xf>
    <xf numFmtId="9" fontId="8" fillId="0" borderId="16" xfId="1" applyNumberFormat="1" applyFont="1" applyBorder="1" applyAlignment="1">
      <alignment horizontal="center" vertical="center"/>
    </xf>
    <xf numFmtId="0" fontId="8" fillId="0" borderId="16" xfId="1" applyFont="1" applyBorder="1" applyAlignment="1">
      <alignment horizontal="center" vertical="center"/>
    </xf>
    <xf numFmtId="165" fontId="10" fillId="0" borderId="17" xfId="1" applyNumberFormat="1" applyFont="1" applyBorder="1" applyAlignment="1">
      <alignment horizontal="center" vertical="center"/>
    </xf>
    <xf numFmtId="166" fontId="9" fillId="0" borderId="16" xfId="9" applyFont="1" applyBorder="1" applyAlignment="1">
      <alignment horizontal="center" vertical="center"/>
    </xf>
    <xf numFmtId="0" fontId="8" fillId="0" borderId="21" xfId="1" applyFont="1" applyBorder="1" applyAlignment="1">
      <alignment horizontal="center" vertical="center"/>
    </xf>
    <xf numFmtId="167" fontId="8" fillId="0" borderId="15" xfId="1" applyNumberFormat="1" applyFont="1" applyBorder="1" applyAlignment="1">
      <alignment horizontal="center" vertical="center"/>
    </xf>
    <xf numFmtId="0" fontId="2" fillId="0" borderId="16" xfId="1" applyBorder="1" applyAlignment="1">
      <alignment vertical="center" wrapText="1"/>
    </xf>
    <xf numFmtId="0" fontId="2" fillId="0" borderId="22" xfId="1" applyBorder="1" applyAlignment="1">
      <alignment vertical="center" wrapText="1"/>
    </xf>
    <xf numFmtId="42" fontId="0" fillId="0" borderId="0" xfId="7" applyFont="1"/>
    <xf numFmtId="0" fontId="13" fillId="0" borderId="0" xfId="1" applyFont="1"/>
    <xf numFmtId="0" fontId="14" fillId="0" borderId="38" xfId="4" applyFont="1" applyBorder="1" applyAlignment="1" applyProtection="1">
      <alignment vertical="center"/>
      <protection hidden="1"/>
    </xf>
    <xf numFmtId="0" fontId="15" fillId="0" borderId="0" xfId="4" applyFont="1" applyAlignment="1">
      <alignment vertical="center"/>
    </xf>
    <xf numFmtId="0" fontId="16" fillId="0" borderId="0" xfId="4" applyFont="1" applyAlignment="1" applyProtection="1">
      <alignment vertical="center"/>
      <protection hidden="1"/>
    </xf>
    <xf numFmtId="0" fontId="12" fillId="0" borderId="0" xfId="4" applyFont="1" applyAlignment="1">
      <alignment vertical="center"/>
    </xf>
    <xf numFmtId="0" fontId="18" fillId="0" borderId="0" xfId="1" applyFont="1"/>
    <xf numFmtId="0" fontId="1" fillId="0" borderId="0" xfId="4"/>
    <xf numFmtId="0" fontId="1" fillId="0" borderId="6" xfId="4" applyBorder="1"/>
    <xf numFmtId="0" fontId="1" fillId="0" borderId="7" xfId="4" applyBorder="1"/>
    <xf numFmtId="0" fontId="1" fillId="0" borderId="8" xfId="4" applyBorder="1" applyAlignment="1">
      <alignment horizontal="center"/>
    </xf>
    <xf numFmtId="0" fontId="15" fillId="2" borderId="4" xfId="4" applyFont="1" applyFill="1" applyBorder="1" applyAlignment="1">
      <alignment horizontal="center" vertical="center"/>
    </xf>
    <xf numFmtId="0" fontId="15" fillId="2" borderId="5" xfId="4" applyFont="1" applyFill="1" applyBorder="1" applyAlignment="1">
      <alignment horizontal="center" vertical="center"/>
    </xf>
    <xf numFmtId="0" fontId="17" fillId="0" borderId="9" xfId="4" applyFont="1" applyBorder="1" applyAlignment="1">
      <alignment horizontal="center" vertical="center"/>
    </xf>
    <xf numFmtId="10" fontId="15" fillId="0" borderId="11" xfId="4" applyNumberFormat="1" applyFont="1" applyBorder="1" applyAlignment="1">
      <alignment horizontal="center" vertical="center"/>
    </xf>
    <xf numFmtId="10" fontId="15" fillId="0" borderId="14" xfId="4" applyNumberFormat="1" applyFont="1" applyBorder="1" applyAlignment="1">
      <alignment horizontal="center" vertical="center"/>
    </xf>
    <xf numFmtId="10" fontId="18" fillId="0" borderId="16" xfId="15" applyNumberFormat="1" applyFont="1" applyBorder="1" applyAlignment="1">
      <alignment horizontal="center"/>
    </xf>
    <xf numFmtId="171" fontId="18" fillId="0" borderId="16" xfId="15" applyNumberFormat="1" applyFont="1" applyBorder="1" applyAlignment="1">
      <alignment horizontal="center"/>
    </xf>
    <xf numFmtId="0" fontId="1" fillId="0" borderId="0" xfId="4" applyAlignment="1">
      <alignment horizontal="center"/>
    </xf>
    <xf numFmtId="10" fontId="18" fillId="0" borderId="22" xfId="15" applyNumberFormat="1" applyFont="1" applyBorder="1" applyAlignment="1">
      <alignment horizontal="center"/>
    </xf>
    <xf numFmtId="172" fontId="1" fillId="0" borderId="0" xfId="4" applyNumberFormat="1" applyAlignment="1">
      <alignment horizontal="center"/>
    </xf>
    <xf numFmtId="10" fontId="18" fillId="0" borderId="17" xfId="15" applyNumberFormat="1" applyFont="1" applyBorder="1" applyAlignment="1">
      <alignment horizontal="center"/>
    </xf>
    <xf numFmtId="10" fontId="21" fillId="0" borderId="14" xfId="15" applyNumberFormat="1" applyFont="1" applyBorder="1" applyAlignment="1">
      <alignment horizontal="center"/>
    </xf>
    <xf numFmtId="10" fontId="21" fillId="0" borderId="37" xfId="15" applyNumberFormat="1" applyFont="1" applyBorder="1" applyAlignment="1">
      <alignment horizontal="center"/>
    </xf>
    <xf numFmtId="0" fontId="17" fillId="0" borderId="46" xfId="4" applyFont="1" applyBorder="1"/>
    <xf numFmtId="2" fontId="17" fillId="0" borderId="49" xfId="4" applyNumberFormat="1" applyFont="1" applyBorder="1" applyAlignment="1">
      <alignment horizontal="center" vertical="center"/>
    </xf>
    <xf numFmtId="0" fontId="17" fillId="0" borderId="24" xfId="4" applyFont="1" applyBorder="1" applyAlignment="1">
      <alignment vertical="center"/>
    </xf>
    <xf numFmtId="167" fontId="15" fillId="0" borderId="50" xfId="4" applyNumberFormat="1" applyFont="1" applyBorder="1" applyAlignment="1">
      <alignment horizontal="center" vertical="center"/>
    </xf>
    <xf numFmtId="0" fontId="15" fillId="0" borderId="38" xfId="4" applyFont="1" applyBorder="1" applyAlignment="1">
      <alignment vertical="center"/>
    </xf>
    <xf numFmtId="0" fontId="5" fillId="0" borderId="0" xfId="4" applyFont="1" applyAlignment="1">
      <alignment vertical="center" wrapText="1"/>
    </xf>
    <xf numFmtId="0" fontId="5" fillId="0" borderId="0" xfId="4" applyFont="1" applyAlignment="1">
      <alignment vertical="center"/>
    </xf>
    <xf numFmtId="0" fontId="22" fillId="0" borderId="0" xfId="4" applyFont="1"/>
    <xf numFmtId="0" fontId="23" fillId="3" borderId="1" xfId="16" applyFont="1" applyFill="1" applyBorder="1" applyAlignment="1">
      <alignment vertical="center" wrapText="1"/>
    </xf>
    <xf numFmtId="0" fontId="23" fillId="3" borderId="2" xfId="16" applyFont="1" applyFill="1" applyBorder="1" applyAlignment="1">
      <alignment vertical="center" wrapText="1"/>
    </xf>
    <xf numFmtId="0" fontId="23" fillId="3" borderId="2" xfId="16" applyFont="1" applyFill="1" applyBorder="1" applyAlignment="1">
      <alignment horizontal="center" vertical="center" wrapText="1"/>
    </xf>
    <xf numFmtId="0" fontId="24" fillId="3" borderId="2" xfId="16" applyNumberFormat="1" applyFont="1" applyFill="1" applyBorder="1" applyAlignment="1">
      <alignment horizontal="center" vertical="center" wrapText="1"/>
    </xf>
    <xf numFmtId="0" fontId="24" fillId="3" borderId="2" xfId="16" applyNumberFormat="1" applyFont="1" applyFill="1" applyBorder="1" applyAlignment="1">
      <alignment horizontal="justify" vertical="center" wrapText="1"/>
    </xf>
    <xf numFmtId="0" fontId="24" fillId="3" borderId="2" xfId="16" applyNumberFormat="1" applyFont="1" applyFill="1" applyBorder="1" applyAlignment="1">
      <alignment vertical="center" wrapText="1"/>
    </xf>
    <xf numFmtId="0" fontId="25" fillId="0" borderId="2" xfId="17" applyBorder="1" applyAlignment="1">
      <alignment horizontal="center"/>
    </xf>
    <xf numFmtId="0" fontId="24" fillId="3" borderId="3" xfId="16" applyNumberFormat="1" applyFont="1" applyFill="1" applyBorder="1" applyAlignment="1">
      <alignment vertical="center" wrapText="1"/>
    </xf>
    <xf numFmtId="0" fontId="24" fillId="3" borderId="0" xfId="16" applyNumberFormat="1" applyFont="1" applyFill="1" applyBorder="1" applyAlignment="1">
      <alignment vertical="center" wrapText="1"/>
    </xf>
    <xf numFmtId="0" fontId="23" fillId="3" borderId="0" xfId="16" applyFont="1" applyFill="1" applyBorder="1" applyAlignment="1">
      <alignment vertical="center" wrapText="1"/>
    </xf>
    <xf numFmtId="0" fontId="23" fillId="3" borderId="4" xfId="16" applyFont="1" applyFill="1" applyBorder="1" applyAlignment="1">
      <alignment vertical="center" wrapText="1"/>
    </xf>
    <xf numFmtId="0" fontId="25" fillId="0" borderId="0" xfId="17" applyAlignment="1">
      <alignment horizontal="center"/>
    </xf>
    <xf numFmtId="0" fontId="24" fillId="3" borderId="5" xfId="16" applyNumberFormat="1" applyFont="1" applyFill="1" applyBorder="1" applyAlignment="1">
      <alignment vertical="center" wrapText="1"/>
    </xf>
    <xf numFmtId="0" fontId="7" fillId="0" borderId="54" xfId="17" applyFont="1" applyBorder="1" applyAlignment="1">
      <alignment horizontal="justify" vertical="center" wrapText="1"/>
    </xf>
    <xf numFmtId="0" fontId="23" fillId="3" borderId="55" xfId="16" applyFont="1" applyFill="1" applyBorder="1" applyAlignment="1">
      <alignment vertical="center" wrapText="1"/>
    </xf>
    <xf numFmtId="0" fontId="24" fillId="3" borderId="55" xfId="16" applyNumberFormat="1" applyFont="1" applyFill="1" applyBorder="1" applyAlignment="1">
      <alignment horizontal="center" vertical="center" wrapText="1"/>
    </xf>
    <xf numFmtId="0" fontId="24" fillId="3" borderId="0" xfId="16" applyNumberFormat="1" applyFont="1" applyFill="1" applyBorder="1" applyAlignment="1">
      <alignment horizontal="center" vertical="center" wrapText="1"/>
    </xf>
    <xf numFmtId="0" fontId="24" fillId="3" borderId="0" xfId="16" applyNumberFormat="1" applyFont="1" applyFill="1" applyBorder="1" applyAlignment="1">
      <alignment horizontal="justify" vertical="center" wrapText="1"/>
    </xf>
    <xf numFmtId="0" fontId="24" fillId="3" borderId="7" xfId="16" applyNumberFormat="1" applyFont="1" applyFill="1" applyBorder="1" applyAlignment="1">
      <alignment vertical="center" wrapText="1"/>
    </xf>
    <xf numFmtId="0" fontId="25" fillId="0" borderId="7" xfId="17" applyBorder="1" applyAlignment="1">
      <alignment horizontal="center"/>
    </xf>
    <xf numFmtId="0" fontId="24" fillId="3" borderId="56" xfId="16" applyNumberFormat="1" applyFont="1" applyFill="1" applyBorder="1" applyAlignment="1">
      <alignment vertical="center" wrapText="1"/>
    </xf>
    <xf numFmtId="0" fontId="23" fillId="3" borderId="0" xfId="16" applyFont="1" applyFill="1" applyBorder="1" applyAlignment="1">
      <alignment horizontal="center" vertical="center" wrapText="1"/>
    </xf>
    <xf numFmtId="0" fontId="23" fillId="3" borderId="56" xfId="16" applyFont="1" applyFill="1" applyBorder="1" applyAlignment="1">
      <alignment vertical="center" wrapText="1"/>
    </xf>
    <xf numFmtId="0" fontId="25" fillId="0" borderId="4" xfId="17" applyBorder="1" applyAlignment="1">
      <alignment horizontal="center"/>
    </xf>
    <xf numFmtId="0" fontId="24" fillId="3" borderId="4" xfId="16" applyNumberFormat="1" applyFont="1" applyFill="1" applyBorder="1" applyAlignment="1">
      <alignment vertical="center" wrapText="1"/>
    </xf>
    <xf numFmtId="0" fontId="24" fillId="3" borderId="4" xfId="16" applyNumberFormat="1" applyFont="1" applyFill="1" applyBorder="1" applyAlignment="1">
      <alignment horizontal="right" vertical="center" wrapText="1"/>
    </xf>
    <xf numFmtId="0" fontId="24" fillId="3" borderId="56" xfId="16" applyNumberFormat="1" applyFont="1" applyFill="1" applyBorder="1" applyAlignment="1">
      <alignment horizontal="right" vertical="center" wrapText="1"/>
    </xf>
    <xf numFmtId="0" fontId="2" fillId="0" borderId="28" xfId="16" applyFont="1" applyBorder="1" applyAlignment="1">
      <alignment horizontal="center" vertical="center" wrapText="1"/>
    </xf>
    <xf numFmtId="0" fontId="2" fillId="0" borderId="3" xfId="16" applyFont="1" applyBorder="1" applyAlignment="1">
      <alignment horizontal="center" vertical="center" wrapText="1"/>
    </xf>
    <xf numFmtId="0" fontId="24" fillId="3" borderId="0" xfId="16" applyNumberFormat="1" applyFont="1" applyFill="1" applyBorder="1" applyAlignment="1">
      <alignment horizontal="right" vertical="center" wrapText="1"/>
    </xf>
    <xf numFmtId="0" fontId="2" fillId="0" borderId="57" xfId="16" applyFont="1" applyBorder="1" applyAlignment="1">
      <alignment horizontal="center" vertical="center" wrapText="1"/>
    </xf>
    <xf numFmtId="0" fontId="2" fillId="0" borderId="19" xfId="16" applyFont="1" applyBorder="1" applyAlignment="1">
      <alignment horizontal="center" vertical="center" wrapText="1"/>
    </xf>
    <xf numFmtId="0" fontId="2" fillId="0" borderId="58" xfId="16" applyFont="1" applyBorder="1" applyAlignment="1">
      <alignment horizontal="center" vertical="center" wrapText="1"/>
    </xf>
    <xf numFmtId="0" fontId="28" fillId="0" borderId="43" xfId="16" quotePrefix="1" applyFont="1" applyFill="1" applyBorder="1" applyAlignment="1">
      <alignment horizontal="center" vertical="center" wrapText="1"/>
    </xf>
    <xf numFmtId="0" fontId="28" fillId="0" borderId="47" xfId="16" quotePrefix="1" applyFont="1" applyBorder="1" applyAlignment="1">
      <alignment horizontal="center" vertical="center" wrapText="1"/>
    </xf>
    <xf numFmtId="0" fontId="2" fillId="0" borderId="8" xfId="16" applyFont="1" applyBorder="1" applyAlignment="1">
      <alignment horizontal="center" vertical="center" wrapText="1"/>
    </xf>
    <xf numFmtId="0" fontId="31" fillId="0" borderId="0" xfId="17" applyFont="1"/>
    <xf numFmtId="0" fontId="8" fillId="0" borderId="16" xfId="16" applyFont="1" applyFill="1" applyBorder="1" applyAlignment="1">
      <alignment vertical="center" wrapText="1"/>
    </xf>
    <xf numFmtId="3" fontId="33" fillId="0" borderId="0" xfId="17" applyNumberFormat="1" applyFont="1"/>
    <xf numFmtId="173" fontId="24" fillId="3" borderId="0" xfId="16" applyNumberFormat="1" applyFont="1" applyFill="1" applyBorder="1" applyAlignment="1">
      <alignment vertical="center" wrapText="1"/>
    </xf>
    <xf numFmtId="174" fontId="32" fillId="5" borderId="17" xfId="18" applyNumberFormat="1" applyFont="1" applyFill="1" applyBorder="1" applyAlignment="1">
      <alignment vertical="center" wrapText="1"/>
    </xf>
    <xf numFmtId="0" fontId="34" fillId="0" borderId="0" xfId="16" applyNumberFormat="1" applyFont="1" applyFill="1" applyBorder="1" applyAlignment="1">
      <alignment horizontal="center" wrapText="1"/>
    </xf>
    <xf numFmtId="0" fontId="19" fillId="3" borderId="4" xfId="16" applyFont="1" applyFill="1" applyBorder="1" applyAlignment="1">
      <alignment vertical="center" wrapText="1"/>
    </xf>
    <xf numFmtId="0" fontId="19" fillId="3" borderId="0" xfId="16" applyFont="1" applyFill="1" applyBorder="1" applyAlignment="1">
      <alignment vertical="center" wrapText="1"/>
    </xf>
    <xf numFmtId="174" fontId="35" fillId="5" borderId="35" xfId="16" applyNumberFormat="1" applyFont="1" applyFill="1" applyBorder="1" applyAlignment="1">
      <alignment vertical="center" wrapText="1"/>
    </xf>
    <xf numFmtId="0" fontId="2" fillId="0" borderId="5" xfId="16" applyFont="1" applyBorder="1" applyAlignment="1">
      <alignment horizontal="center" vertical="center" wrapText="1"/>
    </xf>
    <xf numFmtId="0" fontId="32" fillId="0" borderId="19" xfId="16" applyFont="1" applyBorder="1" applyAlignment="1">
      <alignment horizontal="center" vertical="center" wrapText="1"/>
    </xf>
    <xf numFmtId="0" fontId="32" fillId="0" borderId="58" xfId="16" applyFont="1" applyBorder="1" applyAlignment="1">
      <alignment horizontal="center" vertical="center" wrapText="1"/>
    </xf>
    <xf numFmtId="1" fontId="8" fillId="0" borderId="16" xfId="16" applyNumberFormat="1" applyFont="1" applyBorder="1" applyAlignment="1">
      <alignment horizontal="center" vertical="center" wrapText="1"/>
    </xf>
    <xf numFmtId="44" fontId="24" fillId="3" borderId="0" xfId="16" applyNumberFormat="1" applyFont="1" applyFill="1" applyBorder="1" applyAlignment="1">
      <alignment vertical="center" wrapText="1"/>
    </xf>
    <xf numFmtId="173" fontId="35" fillId="5" borderId="14" xfId="19" applyFont="1" applyFill="1" applyBorder="1" applyAlignment="1">
      <alignment vertical="center" wrapText="1"/>
    </xf>
    <xf numFmtId="42" fontId="24" fillId="3" borderId="0" xfId="20" applyFont="1" applyFill="1" applyBorder="1" applyAlignment="1">
      <alignment vertical="center" wrapText="1"/>
    </xf>
    <xf numFmtId="173" fontId="35" fillId="5" borderId="17" xfId="19" applyFont="1" applyFill="1" applyBorder="1" applyAlignment="1">
      <alignment vertical="center" wrapText="1"/>
    </xf>
    <xf numFmtId="44" fontId="34" fillId="0" borderId="0" xfId="16" applyNumberFormat="1" applyFont="1" applyFill="1" applyBorder="1" applyAlignment="1">
      <alignment horizontal="center" wrapText="1"/>
    </xf>
    <xf numFmtId="164" fontId="24" fillId="3" borderId="0" xfId="6" applyFont="1" applyFill="1" applyBorder="1" applyAlignment="1">
      <alignment vertical="center" wrapText="1"/>
    </xf>
    <xf numFmtId="0" fontId="35" fillId="5" borderId="17" xfId="16" applyFont="1" applyFill="1" applyBorder="1" applyAlignment="1">
      <alignment horizontal="left" vertical="center" wrapText="1"/>
    </xf>
    <xf numFmtId="0" fontId="34" fillId="3" borderId="0" xfId="16" applyNumberFormat="1" applyFont="1" applyFill="1" applyBorder="1" applyAlignment="1">
      <alignment horizontal="center" wrapText="1"/>
    </xf>
    <xf numFmtId="173" fontId="35" fillId="5" borderId="35" xfId="19" applyFont="1" applyFill="1" applyBorder="1" applyAlignment="1">
      <alignment vertical="center" wrapText="1"/>
    </xf>
    <xf numFmtId="173" fontId="37" fillId="3" borderId="0" xfId="21" applyFont="1" applyFill="1" applyBorder="1" applyAlignment="1">
      <alignment vertical="center" wrapText="1"/>
    </xf>
    <xf numFmtId="173" fontId="24" fillId="3" borderId="5" xfId="16" applyNumberFormat="1" applyFont="1" applyFill="1" applyBorder="1" applyAlignment="1">
      <alignment vertical="center" wrapText="1"/>
    </xf>
    <xf numFmtId="173" fontId="24" fillId="3" borderId="0" xfId="21" applyFont="1" applyFill="1" applyBorder="1" applyAlignment="1">
      <alignment vertical="center" wrapText="1"/>
    </xf>
    <xf numFmtId="44" fontId="24" fillId="3" borderId="0" xfId="22" applyFont="1" applyFill="1" applyBorder="1" applyAlignment="1">
      <alignment vertical="center" wrapText="1"/>
    </xf>
    <xf numFmtId="0" fontId="32" fillId="3" borderId="1" xfId="16" applyFont="1" applyFill="1" applyBorder="1" applyAlignment="1">
      <alignment horizontal="justify" vertical="center" wrapText="1"/>
    </xf>
    <xf numFmtId="0" fontId="32" fillId="3" borderId="2" xfId="16" applyFont="1" applyFill="1" applyBorder="1" applyAlignment="1">
      <alignment horizontal="justify" vertical="center" wrapText="1"/>
    </xf>
    <xf numFmtId="0" fontId="32" fillId="3" borderId="3" xfId="16" applyFont="1" applyFill="1" applyBorder="1" applyAlignment="1">
      <alignment horizontal="justify" vertical="center" wrapText="1"/>
    </xf>
    <xf numFmtId="0" fontId="32" fillId="3" borderId="4" xfId="16" applyFont="1" applyFill="1" applyBorder="1" applyAlignment="1">
      <alignment horizontal="left" vertical="center" wrapText="1"/>
    </xf>
    <xf numFmtId="0" fontId="32" fillId="3" borderId="0" xfId="16" applyNumberFormat="1" applyFont="1" applyFill="1" applyBorder="1" applyAlignment="1">
      <alignment horizontal="center" vertical="center" wrapText="1"/>
    </xf>
    <xf numFmtId="0" fontId="32" fillId="3" borderId="0" xfId="16" applyNumberFormat="1" applyFont="1" applyFill="1" applyBorder="1" applyAlignment="1">
      <alignment horizontal="justify" vertical="center" wrapText="1"/>
    </xf>
    <xf numFmtId="0" fontId="32" fillId="3" borderId="0" xfId="16" applyNumberFormat="1" applyFont="1" applyFill="1" applyBorder="1" applyAlignment="1">
      <alignment vertical="center" wrapText="1"/>
    </xf>
    <xf numFmtId="0" fontId="32" fillId="3" borderId="5" xfId="16" applyNumberFormat="1" applyFont="1" applyFill="1" applyBorder="1" applyAlignment="1">
      <alignment vertical="center" wrapText="1"/>
    </xf>
    <xf numFmtId="0" fontId="23" fillId="3" borderId="0" xfId="16" applyNumberFormat="1" applyFont="1" applyFill="1" applyBorder="1" applyAlignment="1">
      <alignment vertical="center" wrapText="1"/>
    </xf>
    <xf numFmtId="0" fontId="23" fillId="3" borderId="56" xfId="16" applyNumberFormat="1" applyFont="1" applyFill="1" applyBorder="1" applyAlignment="1">
      <alignment vertical="center" wrapText="1"/>
    </xf>
    <xf numFmtId="0" fontId="18" fillId="3" borderId="4" xfId="16" applyFont="1" applyFill="1" applyBorder="1" applyAlignment="1">
      <alignment horizontal="left" vertical="center" wrapText="1"/>
    </xf>
    <xf numFmtId="0" fontId="18" fillId="3" borderId="0" xfId="16" applyNumberFormat="1" applyFont="1" applyFill="1" applyBorder="1" applyAlignment="1">
      <alignment horizontal="center" vertical="center" wrapText="1"/>
    </xf>
    <xf numFmtId="0" fontId="18" fillId="3" borderId="0" xfId="16" applyNumberFormat="1" applyFont="1" applyFill="1" applyBorder="1" applyAlignment="1">
      <alignment horizontal="justify" vertical="center" wrapText="1"/>
    </xf>
    <xf numFmtId="0" fontId="18" fillId="3" borderId="0" xfId="16" applyNumberFormat="1" applyFont="1" applyFill="1" applyBorder="1" applyAlignment="1">
      <alignment vertical="center" wrapText="1"/>
    </xf>
    <xf numFmtId="0" fontId="18" fillId="3" borderId="5" xfId="16" applyNumberFormat="1" applyFont="1" applyFill="1" applyBorder="1" applyAlignment="1">
      <alignment vertical="center" wrapText="1"/>
    </xf>
    <xf numFmtId="0" fontId="38" fillId="0" borderId="65" xfId="23" applyFont="1" applyBorder="1" applyAlignment="1">
      <alignment vertical="center"/>
    </xf>
    <xf numFmtId="0" fontId="18" fillId="3" borderId="66" xfId="16" applyNumberFormat="1" applyFont="1" applyFill="1" applyBorder="1" applyAlignment="1">
      <alignment horizontal="center" vertical="center" wrapText="1"/>
    </xf>
    <xf numFmtId="0" fontId="18" fillId="3" borderId="66" xfId="16" applyNumberFormat="1" applyFont="1" applyFill="1" applyBorder="1" applyAlignment="1">
      <alignment horizontal="justify" vertical="center" wrapText="1"/>
    </xf>
    <xf numFmtId="0" fontId="18" fillId="3" borderId="66" xfId="16" applyNumberFormat="1" applyFont="1" applyFill="1" applyBorder="1" applyAlignment="1">
      <alignment vertical="center" wrapText="1"/>
    </xf>
    <xf numFmtId="0" fontId="18" fillId="3" borderId="58" xfId="16" applyNumberFormat="1" applyFont="1" applyFill="1" applyBorder="1" applyAlignment="1">
      <alignment vertical="center" wrapText="1"/>
    </xf>
    <xf numFmtId="0" fontId="32" fillId="3" borderId="7" xfId="16" applyNumberFormat="1" applyFont="1" applyFill="1" applyBorder="1" applyAlignment="1">
      <alignment horizontal="justify" vertical="center" wrapText="1"/>
    </xf>
    <xf numFmtId="0" fontId="32" fillId="3" borderId="7" xfId="16" applyNumberFormat="1" applyFont="1" applyFill="1" applyBorder="1" applyAlignment="1">
      <alignment vertical="center" wrapText="1"/>
    </xf>
    <xf numFmtId="0" fontId="32" fillId="3" borderId="8" xfId="16" applyNumberFormat="1" applyFont="1" applyFill="1" applyBorder="1" applyAlignment="1">
      <alignment vertical="center" wrapText="1"/>
    </xf>
    <xf numFmtId="0" fontId="23" fillId="3" borderId="25" xfId="16" applyFont="1" applyFill="1" applyBorder="1" applyAlignment="1">
      <alignment vertical="center" wrapText="1"/>
    </xf>
    <xf numFmtId="0" fontId="23" fillId="3" borderId="5" xfId="16" applyFont="1" applyFill="1" applyBorder="1" applyAlignment="1">
      <alignment vertical="center" wrapText="1"/>
    </xf>
    <xf numFmtId="0" fontId="23" fillId="3" borderId="6" xfId="16" applyFont="1" applyFill="1" applyBorder="1" applyAlignment="1">
      <alignment vertical="center" wrapText="1"/>
    </xf>
    <xf numFmtId="0" fontId="23" fillId="3" borderId="7" xfId="16" applyFont="1" applyFill="1" applyBorder="1" applyAlignment="1">
      <alignment vertical="center" wrapText="1"/>
    </xf>
    <xf numFmtId="0" fontId="23" fillId="3" borderId="7" xfId="16" applyFont="1" applyFill="1" applyBorder="1" applyAlignment="1">
      <alignment horizontal="center" vertical="center" wrapText="1"/>
    </xf>
    <xf numFmtId="0" fontId="24" fillId="3" borderId="7" xfId="16" applyNumberFormat="1" applyFont="1" applyFill="1" applyBorder="1" applyAlignment="1">
      <alignment horizontal="center" vertical="center" wrapText="1"/>
    </xf>
    <xf numFmtId="0" fontId="24" fillId="3" borderId="7" xfId="16" applyNumberFormat="1" applyFont="1" applyFill="1" applyBorder="1" applyAlignment="1">
      <alignment horizontal="justify" vertical="center" wrapText="1"/>
    </xf>
    <xf numFmtId="0" fontId="24" fillId="3" borderId="8" xfId="16" applyNumberFormat="1" applyFont="1" applyFill="1" applyBorder="1" applyAlignment="1">
      <alignment vertical="center" wrapText="1"/>
    </xf>
    <xf numFmtId="0" fontId="23" fillId="3" borderId="67" xfId="16" applyFont="1" applyFill="1" applyBorder="1" applyAlignment="1">
      <alignment vertical="center" wrapText="1"/>
    </xf>
    <xf numFmtId="0" fontId="13" fillId="3" borderId="0" xfId="17" applyFont="1" applyFill="1" applyAlignment="1">
      <alignment horizontal="center" vertical="center" wrapText="1"/>
    </xf>
    <xf numFmtId="0" fontId="7" fillId="3" borderId="0" xfId="17" applyFont="1" applyFill="1" applyAlignment="1">
      <alignment horizontal="center" vertical="center" wrapText="1"/>
    </xf>
    <xf numFmtId="0" fontId="25" fillId="0" borderId="0" xfId="17"/>
    <xf numFmtId="0" fontId="25" fillId="0" borderId="1" xfId="17" applyBorder="1"/>
    <xf numFmtId="0" fontId="25" fillId="0" borderId="3" xfId="17" applyBorder="1"/>
    <xf numFmtId="0" fontId="25" fillId="0" borderId="4" xfId="17" applyBorder="1"/>
    <xf numFmtId="0" fontId="25" fillId="0" borderId="5" xfId="17" applyBorder="1"/>
    <xf numFmtId="0" fontId="25" fillId="0" borderId="56" xfId="17" applyBorder="1"/>
    <xf numFmtId="0" fontId="40" fillId="6" borderId="68" xfId="24" applyFont="1" applyFill="1" applyBorder="1" applyAlignment="1">
      <alignment horizontal="center" vertical="center" wrapText="1"/>
    </xf>
    <xf numFmtId="0" fontId="40" fillId="6" borderId="41" xfId="24" applyFont="1" applyFill="1" applyBorder="1" applyAlignment="1">
      <alignment horizontal="center" vertical="center" wrapText="1"/>
    </xf>
    <xf numFmtId="0" fontId="6" fillId="5" borderId="33" xfId="24" applyFont="1" applyFill="1" applyBorder="1" applyAlignment="1">
      <alignment horizontal="center" wrapText="1"/>
    </xf>
    <xf numFmtId="0" fontId="6" fillId="5" borderId="42" xfId="24" applyFont="1" applyFill="1" applyBorder="1" applyAlignment="1">
      <alignment horizontal="center" wrapText="1"/>
    </xf>
    <xf numFmtId="0" fontId="3" fillId="0" borderId="33" xfId="24" applyFont="1" applyBorder="1" applyAlignment="1">
      <alignment horizontal="center" vertical="center" wrapText="1"/>
    </xf>
    <xf numFmtId="0" fontId="3" fillId="0" borderId="42" xfId="24" applyFont="1" applyBorder="1" applyAlignment="1">
      <alignment horizontal="left" vertical="center" wrapText="1"/>
    </xf>
    <xf numFmtId="0" fontId="3" fillId="0" borderId="45" xfId="24" applyFont="1" applyBorder="1" applyAlignment="1">
      <alignment horizontal="center" vertical="center" wrapText="1"/>
    </xf>
    <xf numFmtId="0" fontId="6" fillId="0" borderId="64" xfId="24" applyFont="1" applyBorder="1" applyAlignment="1">
      <alignment horizontal="center" vertical="center" wrapText="1"/>
    </xf>
    <xf numFmtId="0" fontId="6" fillId="0" borderId="63" xfId="24" applyFont="1" applyBorder="1" applyAlignment="1">
      <alignment horizontal="left" vertical="center" wrapText="1"/>
    </xf>
    <xf numFmtId="0" fontId="40" fillId="6" borderId="71" xfId="24" applyFont="1" applyFill="1" applyBorder="1" applyAlignment="1">
      <alignment horizontal="center" vertical="center" wrapText="1"/>
    </xf>
    <xf numFmtId="0" fontId="40" fillId="6" borderId="28" xfId="24" applyFont="1" applyFill="1" applyBorder="1" applyAlignment="1">
      <alignment horizontal="center" vertical="center" wrapText="1"/>
    </xf>
    <xf numFmtId="0" fontId="40" fillId="6" borderId="72" xfId="24" applyFont="1" applyFill="1" applyBorder="1" applyAlignment="1">
      <alignment horizontal="center" vertical="center" wrapText="1"/>
    </xf>
    <xf numFmtId="173" fontId="40" fillId="6" borderId="30" xfId="25" applyFont="1" applyFill="1" applyBorder="1" applyAlignment="1" applyProtection="1">
      <alignment horizontal="center" vertical="center" wrapText="1"/>
    </xf>
    <xf numFmtId="173" fontId="40" fillId="6" borderId="14" xfId="25" applyFont="1" applyFill="1" applyBorder="1" applyAlignment="1" applyProtection="1">
      <alignment horizontal="center" vertical="center" wrapText="1"/>
    </xf>
    <xf numFmtId="0" fontId="42" fillId="0" borderId="16" xfId="5" applyFont="1" applyBorder="1" applyAlignment="1" applyProtection="1">
      <alignment vertical="center" wrapText="1"/>
      <protection hidden="1"/>
    </xf>
    <xf numFmtId="0" fontId="8" fillId="0" borderId="16" xfId="24" applyFont="1" applyBorder="1" applyAlignment="1">
      <alignment horizontal="center" wrapText="1"/>
    </xf>
    <xf numFmtId="2" fontId="8" fillId="0" borderId="16" xfId="1" applyNumberFormat="1" applyFont="1" applyBorder="1" applyAlignment="1" applyProtection="1">
      <alignment horizontal="center" vertical="center"/>
      <protection hidden="1"/>
    </xf>
    <xf numFmtId="0" fontId="8" fillId="7" borderId="33" xfId="24" applyFont="1" applyFill="1" applyBorder="1" applyAlignment="1">
      <alignment horizontal="center" vertical="center" wrapText="1"/>
    </xf>
    <xf numFmtId="177" fontId="25" fillId="0" borderId="0" xfId="17" applyNumberFormat="1"/>
    <xf numFmtId="0" fontId="1" fillId="0" borderId="16" xfId="24" applyBorder="1" applyAlignment="1">
      <alignment wrapText="1"/>
    </xf>
    <xf numFmtId="0" fontId="1" fillId="0" borderId="16" xfId="24" applyBorder="1"/>
    <xf numFmtId="43" fontId="1" fillId="0" borderId="16" xfId="27" applyFont="1" applyBorder="1"/>
    <xf numFmtId="173" fontId="1" fillId="0" borderId="17" xfId="25" applyFont="1" applyBorder="1"/>
    <xf numFmtId="44" fontId="0" fillId="0" borderId="0" xfId="22" applyFont="1"/>
    <xf numFmtId="178" fontId="25" fillId="0" borderId="0" xfId="17" applyNumberFormat="1"/>
    <xf numFmtId="0" fontId="8" fillId="7" borderId="68" xfId="24" applyFont="1" applyFill="1" applyBorder="1" applyAlignment="1">
      <alignment horizontal="center" vertical="center" wrapText="1"/>
    </xf>
    <xf numFmtId="0" fontId="1" fillId="0" borderId="19" xfId="24" applyBorder="1" applyAlignment="1">
      <alignment wrapText="1"/>
    </xf>
    <xf numFmtId="0" fontId="1" fillId="0" borderId="19" xfId="24" applyBorder="1"/>
    <xf numFmtId="43" fontId="1" fillId="0" borderId="19" xfId="27" applyFont="1" applyBorder="1"/>
    <xf numFmtId="173" fontId="1" fillId="0" borderId="20" xfId="25" applyFont="1" applyBorder="1"/>
    <xf numFmtId="0" fontId="8" fillId="7" borderId="64" xfId="24" applyFont="1" applyFill="1" applyBorder="1" applyAlignment="1">
      <alignment horizontal="center" vertical="center" wrapText="1"/>
    </xf>
    <xf numFmtId="0" fontId="1" fillId="0" borderId="34" xfId="24" applyBorder="1" applyAlignment="1">
      <alignment wrapText="1"/>
    </xf>
    <xf numFmtId="0" fontId="1" fillId="0" borderId="34" xfId="24" applyBorder="1"/>
    <xf numFmtId="43" fontId="1" fillId="0" borderId="34" xfId="27" applyFont="1" applyBorder="1"/>
    <xf numFmtId="173" fontId="1" fillId="0" borderId="35" xfId="25" applyFont="1" applyBorder="1"/>
    <xf numFmtId="0" fontId="16" fillId="0" borderId="2" xfId="17" applyFont="1" applyBorder="1" applyAlignment="1">
      <alignment horizontal="left" vertical="top"/>
    </xf>
    <xf numFmtId="0" fontId="16" fillId="0" borderId="0" xfId="17" applyFont="1" applyAlignment="1">
      <alignment horizontal="left" vertical="top"/>
    </xf>
    <xf numFmtId="0" fontId="44" fillId="0" borderId="0" xfId="17" applyFont="1" applyAlignment="1">
      <alignment horizontal="center"/>
    </xf>
    <xf numFmtId="0" fontId="44" fillId="0" borderId="39" xfId="17" applyFont="1" applyBorder="1" applyAlignment="1">
      <alignment horizontal="left"/>
    </xf>
    <xf numFmtId="0" fontId="25" fillId="0" borderId="6" xfId="17" applyBorder="1"/>
    <xf numFmtId="0" fontId="25" fillId="0" borderId="7" xfId="17" applyBorder="1"/>
    <xf numFmtId="0" fontId="25" fillId="0" borderId="8" xfId="17" applyBorder="1"/>
    <xf numFmtId="0" fontId="8" fillId="0" borderId="15" xfId="16" applyFont="1" applyFill="1" applyBorder="1" applyAlignment="1">
      <alignment horizontal="center" vertical="center" wrapText="1"/>
    </xf>
    <xf numFmtId="165" fontId="24" fillId="3" borderId="0" xfId="16" applyNumberFormat="1" applyFont="1" applyFill="1" applyBorder="1" applyAlignment="1">
      <alignment vertical="center" wrapText="1"/>
    </xf>
    <xf numFmtId="2" fontId="35" fillId="5" borderId="32" xfId="16" applyNumberFormat="1" applyFont="1" applyFill="1" applyBorder="1" applyAlignment="1">
      <alignment horizontal="center" vertical="center" wrapText="1"/>
    </xf>
    <xf numFmtId="44" fontId="25" fillId="0" borderId="0" xfId="17" applyNumberFormat="1"/>
    <xf numFmtId="10" fontId="18" fillId="0" borderId="37" xfId="15" applyNumberFormat="1" applyFont="1" applyBorder="1" applyAlignment="1">
      <alignment horizontal="center"/>
    </xf>
    <xf numFmtId="10" fontId="18" fillId="0" borderId="37" xfId="15" applyNumberFormat="1" applyFont="1" applyFill="1" applyBorder="1" applyAlignment="1">
      <alignment horizontal="center"/>
    </xf>
    <xf numFmtId="0" fontId="17" fillId="0" borderId="0" xfId="4" applyFont="1" applyAlignment="1">
      <alignment vertical="center"/>
    </xf>
    <xf numFmtId="2" fontId="8" fillId="0" borderId="16" xfId="16" applyNumberFormat="1" applyFont="1" applyBorder="1" applyAlignment="1">
      <alignment horizontal="center" vertical="center" wrapText="1"/>
    </xf>
    <xf numFmtId="179" fontId="35" fillId="5" borderId="35" xfId="22" applyNumberFormat="1" applyFont="1" applyFill="1" applyBorder="1" applyAlignment="1">
      <alignment vertical="center" wrapText="1"/>
    </xf>
    <xf numFmtId="175" fontId="35" fillId="5" borderId="17" xfId="19" applyNumberFormat="1" applyFont="1" applyFill="1" applyBorder="1" applyAlignment="1">
      <alignment vertical="center" wrapText="1"/>
    </xf>
    <xf numFmtId="10" fontId="18" fillId="0" borderId="17" xfId="15" applyNumberFormat="1" applyFont="1" applyFill="1" applyBorder="1" applyAlignment="1">
      <alignment horizontal="center"/>
    </xf>
    <xf numFmtId="0" fontId="8" fillId="0" borderId="33" xfId="24" applyFont="1" applyBorder="1" applyAlignment="1">
      <alignment horizontal="center" vertical="center" wrapText="1"/>
    </xf>
    <xf numFmtId="43" fontId="8" fillId="0" borderId="16" xfId="27" applyFont="1" applyFill="1" applyBorder="1" applyAlignment="1">
      <alignment horizontal="center" vertical="center" wrapText="1"/>
    </xf>
    <xf numFmtId="176" fontId="8" fillId="0" borderId="17" xfId="25" applyNumberFormat="1" applyFont="1" applyFill="1" applyBorder="1" applyAlignment="1">
      <alignment horizontal="center" vertical="center" wrapText="1"/>
    </xf>
    <xf numFmtId="43" fontId="43" fillId="0" borderId="16" xfId="27" applyFont="1" applyBorder="1" applyAlignment="1">
      <alignment horizontal="center" vertical="center"/>
    </xf>
    <xf numFmtId="43" fontId="24" fillId="3" borderId="0" xfId="29" applyFont="1" applyFill="1" applyBorder="1" applyAlignment="1">
      <alignment horizontal="left" vertical="center" wrapText="1"/>
    </xf>
    <xf numFmtId="0" fontId="3" fillId="5" borderId="60" xfId="16" applyFont="1" applyFill="1" applyBorder="1" applyAlignment="1">
      <alignment horizontal="right" vertical="center" wrapText="1"/>
    </xf>
    <xf numFmtId="0" fontId="3" fillId="5" borderId="42" xfId="16" applyFont="1" applyFill="1" applyBorder="1" applyAlignment="1">
      <alignment horizontal="right" vertical="center" wrapText="1"/>
    </xf>
    <xf numFmtId="0" fontId="3" fillId="5" borderId="33" xfId="16" applyFont="1" applyFill="1" applyBorder="1" applyAlignment="1">
      <alignment horizontal="right" vertical="center" wrapText="1"/>
    </xf>
    <xf numFmtId="0" fontId="3" fillId="5" borderId="62" xfId="16" applyFont="1" applyFill="1" applyBorder="1" applyAlignment="1">
      <alignment horizontal="right" vertical="center" wrapText="1"/>
    </xf>
    <xf numFmtId="0" fontId="3" fillId="5" borderId="63" xfId="16" applyFont="1" applyFill="1" applyBorder="1" applyAlignment="1">
      <alignment horizontal="right" vertical="center" wrapText="1"/>
    </xf>
    <xf numFmtId="0" fontId="3" fillId="5" borderId="64" xfId="16" applyFont="1" applyFill="1" applyBorder="1" applyAlignment="1">
      <alignment horizontal="right" vertical="center" wrapText="1"/>
    </xf>
    <xf numFmtId="0" fontId="4" fillId="0" borderId="4" xfId="23" applyFont="1" applyBorder="1" applyAlignment="1">
      <alignment horizontal="left" vertical="top"/>
    </xf>
    <xf numFmtId="0" fontId="4" fillId="0" borderId="0" xfId="23" applyFont="1" applyAlignment="1">
      <alignment horizontal="left" vertical="top"/>
    </xf>
    <xf numFmtId="0" fontId="4" fillId="0" borderId="6" xfId="23" applyFont="1" applyBorder="1" applyAlignment="1">
      <alignment horizontal="left" vertical="top"/>
    </xf>
    <xf numFmtId="0" fontId="4" fillId="0" borderId="7" xfId="23" applyFont="1" applyBorder="1" applyAlignment="1">
      <alignment horizontal="left" vertical="top"/>
    </xf>
    <xf numFmtId="0" fontId="2" fillId="3" borderId="38" xfId="16" applyNumberFormat="1" applyFont="1" applyFill="1" applyBorder="1" applyAlignment="1">
      <alignment horizontal="center" vertical="top" wrapText="1"/>
    </xf>
    <xf numFmtId="0" fontId="2" fillId="3" borderId="39" xfId="16" applyNumberFormat="1" applyFont="1" applyFill="1" applyBorder="1" applyAlignment="1">
      <alignment horizontal="center" vertical="top" wrapText="1"/>
    </xf>
    <xf numFmtId="0" fontId="3" fillId="5" borderId="60" xfId="16" applyFont="1" applyFill="1" applyBorder="1" applyAlignment="1">
      <alignment horizontal="left" vertical="center" wrapText="1"/>
    </xf>
    <xf numFmtId="0" fontId="3" fillId="5" borderId="42" xfId="16" applyFont="1" applyFill="1" applyBorder="1" applyAlignment="1">
      <alignment horizontal="left" vertical="center" wrapText="1"/>
    </xf>
    <xf numFmtId="0" fontId="3" fillId="5" borderId="61" xfId="16" applyFont="1" applyFill="1" applyBorder="1" applyAlignment="1">
      <alignment horizontal="left" vertical="center" wrapText="1"/>
    </xf>
    <xf numFmtId="0" fontId="3" fillId="5" borderId="23" xfId="16" applyFont="1" applyFill="1" applyBorder="1" applyAlignment="1">
      <alignment horizontal="right" vertical="center" wrapText="1"/>
    </xf>
    <xf numFmtId="0" fontId="3" fillId="5" borderId="41" xfId="16" applyFont="1" applyFill="1" applyBorder="1" applyAlignment="1">
      <alignment horizontal="right" vertical="center" wrapText="1"/>
    </xf>
    <xf numFmtId="0" fontId="3" fillId="5" borderId="31" xfId="16" applyFont="1" applyFill="1" applyBorder="1" applyAlignment="1">
      <alignment horizontal="right" vertical="center" wrapText="1"/>
    </xf>
    <xf numFmtId="0" fontId="30" fillId="4" borderId="23" xfId="16" applyFont="1" applyFill="1" applyBorder="1" applyAlignment="1">
      <alignment horizontal="center" vertical="center" wrapText="1"/>
    </xf>
    <xf numFmtId="0" fontId="30" fillId="4" borderId="41" xfId="16" applyFont="1" applyFill="1" applyBorder="1" applyAlignment="1">
      <alignment horizontal="center" vertical="center" wrapText="1"/>
    </xf>
    <xf numFmtId="0" fontId="30" fillId="4" borderId="59" xfId="16" applyFont="1" applyFill="1" applyBorder="1" applyAlignment="1">
      <alignment horizontal="center" vertical="center" wrapText="1"/>
    </xf>
    <xf numFmtId="0" fontId="2" fillId="0" borderId="36" xfId="16" applyFont="1" applyFill="1" applyBorder="1" applyAlignment="1">
      <alignment horizontal="center" vertical="center" wrapText="1"/>
    </xf>
    <xf numFmtId="0" fontId="2" fillId="0" borderId="18" xfId="16" applyFont="1" applyFill="1" applyBorder="1" applyAlignment="1">
      <alignment horizontal="center" vertical="center" wrapText="1"/>
    </xf>
    <xf numFmtId="0" fontId="2" fillId="0" borderId="0" xfId="16" applyFont="1" applyBorder="1" applyAlignment="1">
      <alignment horizontal="center" vertical="center" wrapText="1"/>
    </xf>
    <xf numFmtId="0" fontId="2" fillId="0" borderId="7" xfId="16" applyFont="1" applyBorder="1" applyAlignment="1">
      <alignment horizontal="center" vertical="center" wrapText="1"/>
    </xf>
    <xf numFmtId="0" fontId="2" fillId="0" borderId="57" xfId="16" applyFont="1" applyBorder="1" applyAlignment="1">
      <alignment horizontal="center" vertical="center" wrapText="1"/>
    </xf>
    <xf numFmtId="0" fontId="2" fillId="0" borderId="47" xfId="16" applyFont="1" applyBorder="1" applyAlignment="1">
      <alignment horizontal="center" vertical="center" wrapText="1"/>
    </xf>
    <xf numFmtId="170" fontId="2" fillId="0" borderId="57" xfId="16" applyNumberFormat="1" applyFont="1" applyBorder="1" applyAlignment="1">
      <alignment horizontal="center" vertical="center" wrapText="1"/>
    </xf>
    <xf numFmtId="170" fontId="2" fillId="0" borderId="19" xfId="16" applyNumberFormat="1" applyFont="1" applyBorder="1" applyAlignment="1">
      <alignment horizontal="center" vertical="center" wrapText="1"/>
    </xf>
    <xf numFmtId="0" fontId="13" fillId="0" borderId="51" xfId="17" applyFont="1" applyBorder="1" applyAlignment="1">
      <alignment horizontal="center" vertical="center" wrapText="1"/>
    </xf>
    <xf numFmtId="0" fontId="13" fillId="0" borderId="52" xfId="17" applyFont="1" applyBorder="1" applyAlignment="1">
      <alignment horizontal="center" vertical="center" wrapText="1"/>
    </xf>
    <xf numFmtId="0" fontId="13" fillId="0" borderId="53" xfId="17" applyFont="1" applyBorder="1" applyAlignment="1">
      <alignment horizontal="center" vertical="center" wrapText="1"/>
    </xf>
    <xf numFmtId="0" fontId="3" fillId="3" borderId="24" xfId="16" applyFont="1" applyFill="1" applyBorder="1" applyAlignment="1">
      <alignment horizontal="center" vertical="center" wrapText="1"/>
    </xf>
    <xf numFmtId="0" fontId="3" fillId="3" borderId="25" xfId="16" applyFont="1" applyFill="1" applyBorder="1" applyAlignment="1">
      <alignment horizontal="center" vertical="center" wrapText="1"/>
    </xf>
    <xf numFmtId="0" fontId="3" fillId="3" borderId="40" xfId="16" applyFont="1" applyFill="1" applyBorder="1" applyAlignment="1">
      <alignment horizontal="center" vertical="center" wrapText="1"/>
    </xf>
    <xf numFmtId="0" fontId="26" fillId="3" borderId="1" xfId="17" applyFont="1" applyFill="1" applyBorder="1" applyAlignment="1">
      <alignment horizontal="justify" vertical="center" wrapText="1"/>
    </xf>
    <xf numFmtId="0" fontId="27" fillId="3" borderId="2" xfId="17" applyFont="1" applyFill="1" applyBorder="1" applyAlignment="1">
      <alignment horizontal="justify" vertical="center" wrapText="1"/>
    </xf>
    <xf numFmtId="0" fontId="27" fillId="3" borderId="3" xfId="17" applyFont="1" applyFill="1" applyBorder="1" applyAlignment="1">
      <alignment horizontal="justify" vertical="center" wrapText="1"/>
    </xf>
    <xf numFmtId="0" fontId="27" fillId="3" borderId="6" xfId="17" applyFont="1" applyFill="1" applyBorder="1" applyAlignment="1">
      <alignment horizontal="justify" vertical="center" wrapText="1"/>
    </xf>
    <xf numFmtId="0" fontId="27" fillId="3" borderId="7" xfId="17" applyFont="1" applyFill="1" applyBorder="1" applyAlignment="1">
      <alignment horizontal="justify" vertical="center" wrapText="1"/>
    </xf>
    <xf numFmtId="0" fontId="27" fillId="3" borderId="8" xfId="17" applyFont="1" applyFill="1" applyBorder="1" applyAlignment="1">
      <alignment horizontal="justify" vertical="center" wrapText="1"/>
    </xf>
    <xf numFmtId="0" fontId="2" fillId="0" borderId="27" xfId="16" applyFont="1" applyFill="1" applyBorder="1" applyAlignment="1">
      <alignment horizontal="center" vertical="center" wrapText="1"/>
    </xf>
    <xf numFmtId="0" fontId="2" fillId="0" borderId="28" xfId="16" applyFont="1" applyBorder="1" applyAlignment="1">
      <alignment horizontal="center" vertical="center" wrapText="1"/>
    </xf>
    <xf numFmtId="0" fontId="13" fillId="3" borderId="51" xfId="17" applyFont="1" applyFill="1" applyBorder="1" applyAlignment="1">
      <alignment horizontal="center" vertical="center" wrapText="1"/>
    </xf>
    <xf numFmtId="0" fontId="13" fillId="3" borderId="52" xfId="17" applyFont="1" applyFill="1" applyBorder="1" applyAlignment="1">
      <alignment horizontal="center" vertical="center" wrapText="1"/>
    </xf>
    <xf numFmtId="0" fontId="13" fillId="3" borderId="53" xfId="17" applyFont="1" applyFill="1" applyBorder="1" applyAlignment="1">
      <alignment horizontal="center" vertical="center" wrapText="1"/>
    </xf>
    <xf numFmtId="0" fontId="25" fillId="0" borderId="4" xfId="17" applyBorder="1" applyAlignment="1">
      <alignment horizontal="center"/>
    </xf>
    <xf numFmtId="0" fontId="25" fillId="0" borderId="0" xfId="17" applyAlignment="1">
      <alignment horizontal="center"/>
    </xf>
    <xf numFmtId="0" fontId="25" fillId="0" borderId="5" xfId="17" applyBorder="1" applyAlignment="1">
      <alignment horizontal="center"/>
    </xf>
    <xf numFmtId="0" fontId="25" fillId="0" borderId="6" xfId="17" applyBorder="1" applyAlignment="1">
      <alignment horizontal="center"/>
    </xf>
    <xf numFmtId="0" fontId="25" fillId="0" borderId="7" xfId="17" applyBorder="1" applyAlignment="1">
      <alignment horizontal="center"/>
    </xf>
    <xf numFmtId="0" fontId="25" fillId="0" borderId="8" xfId="17" applyBorder="1" applyAlignment="1">
      <alignment horizontal="center"/>
    </xf>
    <xf numFmtId="0" fontId="3" fillId="0" borderId="32" xfId="24" applyFont="1" applyBorder="1" applyAlignment="1">
      <alignment horizontal="left" vertical="center" wrapText="1"/>
    </xf>
    <xf numFmtId="0" fontId="3" fillId="0" borderId="33" xfId="24" applyFont="1" applyBorder="1" applyAlignment="1">
      <alignment horizontal="left" vertical="center" wrapText="1"/>
    </xf>
    <xf numFmtId="42" fontId="3" fillId="0" borderId="32" xfId="26" applyFont="1" applyFill="1" applyBorder="1" applyAlignment="1">
      <alignment horizontal="center" wrapText="1"/>
    </xf>
    <xf numFmtId="42" fontId="3" fillId="0" borderId="61" xfId="26" applyFont="1" applyFill="1" applyBorder="1" applyAlignment="1">
      <alignment horizontal="center" wrapText="1"/>
    </xf>
    <xf numFmtId="0" fontId="6" fillId="0" borderId="69" xfId="24" applyFont="1" applyBorder="1" applyAlignment="1">
      <alignment horizontal="left" vertical="center" wrapText="1"/>
    </xf>
    <xf numFmtId="0" fontId="6" fillId="0" borderId="64" xfId="24" applyFont="1" applyBorder="1" applyAlignment="1">
      <alignment horizontal="left" vertical="center" wrapText="1"/>
    </xf>
    <xf numFmtId="168" fontId="6" fillId="0" borderId="69" xfId="24" applyNumberFormat="1" applyFont="1" applyBorder="1" applyAlignment="1">
      <alignment horizontal="center" wrapText="1"/>
    </xf>
    <xf numFmtId="168" fontId="6" fillId="0" borderId="70" xfId="24" applyNumberFormat="1" applyFont="1" applyBorder="1" applyAlignment="1">
      <alignment horizontal="center" wrapText="1"/>
    </xf>
    <xf numFmtId="0" fontId="3" fillId="3" borderId="25" xfId="24" applyFont="1" applyFill="1" applyBorder="1" applyAlignment="1">
      <alignment horizontal="center" vertical="center" wrapText="1"/>
    </xf>
    <xf numFmtId="0" fontId="3" fillId="3" borderId="40" xfId="24" applyFont="1" applyFill="1" applyBorder="1" applyAlignment="1">
      <alignment horizontal="center" vertical="center" wrapText="1"/>
    </xf>
    <xf numFmtId="0" fontId="16" fillId="0" borderId="1" xfId="17" applyFont="1" applyBorder="1" applyAlignment="1">
      <alignment horizontal="left" vertical="top"/>
    </xf>
    <xf numFmtId="0" fontId="16" fillId="0" borderId="2" xfId="17" applyFont="1" applyBorder="1" applyAlignment="1">
      <alignment horizontal="left" vertical="top"/>
    </xf>
    <xf numFmtId="0" fontId="16" fillId="0" borderId="4" xfId="17" applyFont="1" applyBorder="1" applyAlignment="1">
      <alignment horizontal="left" vertical="top"/>
    </xf>
    <xf numFmtId="0" fontId="16" fillId="0" borderId="0" xfId="17" applyFont="1" applyAlignment="1">
      <alignment horizontal="left" vertical="top"/>
    </xf>
    <xf numFmtId="0" fontId="16" fillId="0" borderId="65" xfId="17" applyFont="1" applyBorder="1" applyAlignment="1">
      <alignment horizontal="left" vertical="top"/>
    </xf>
    <xf numFmtId="0" fontId="16" fillId="0" borderId="66" xfId="17" applyFont="1" applyBorder="1" applyAlignment="1">
      <alignment horizontal="left" vertical="top"/>
    </xf>
    <xf numFmtId="0" fontId="25" fillId="0" borderId="2" xfId="17" applyBorder="1" applyAlignment="1">
      <alignment horizontal="center"/>
    </xf>
    <xf numFmtId="0" fontId="25" fillId="0" borderId="3" xfId="17" applyBorder="1" applyAlignment="1">
      <alignment horizontal="center"/>
    </xf>
    <xf numFmtId="0" fontId="44" fillId="0" borderId="4" xfId="17" applyFont="1" applyBorder="1" applyAlignment="1">
      <alignment horizontal="center"/>
    </xf>
    <xf numFmtId="0" fontId="44" fillId="0" borderId="0" xfId="17" applyFont="1" applyAlignment="1">
      <alignment horizontal="center"/>
    </xf>
    <xf numFmtId="0" fontId="6" fillId="5" borderId="32" xfId="24" applyFont="1" applyFill="1" applyBorder="1" applyAlignment="1">
      <alignment horizontal="center" wrapText="1"/>
    </xf>
    <xf numFmtId="0" fontId="6" fillId="5" borderId="33" xfId="24" applyFont="1" applyFill="1" applyBorder="1" applyAlignment="1">
      <alignment horizontal="center" wrapText="1"/>
    </xf>
    <xf numFmtId="168" fontId="6" fillId="5" borderId="32" xfId="25" applyNumberFormat="1" applyFont="1" applyFill="1" applyBorder="1" applyAlignment="1">
      <alignment horizontal="center" wrapText="1"/>
    </xf>
    <xf numFmtId="168" fontId="6" fillId="5" borderId="61" xfId="25" applyNumberFormat="1" applyFont="1" applyFill="1" applyBorder="1" applyAlignment="1">
      <alignment horizontal="center" wrapText="1"/>
    </xf>
    <xf numFmtId="0" fontId="40" fillId="6" borderId="30" xfId="24" applyFont="1" applyFill="1" applyBorder="1" applyAlignment="1">
      <alignment horizontal="center" vertical="center" wrapText="1"/>
    </xf>
    <xf numFmtId="0" fontId="40" fillId="6" borderId="31" xfId="24" applyFont="1" applyFill="1" applyBorder="1" applyAlignment="1">
      <alignment horizontal="center" vertical="center" wrapText="1"/>
    </xf>
    <xf numFmtId="175" fontId="40" fillId="6" borderId="30" xfId="25" applyNumberFormat="1" applyFont="1" applyFill="1" applyBorder="1" applyAlignment="1">
      <alignment horizontal="center" vertical="center" wrapText="1"/>
    </xf>
    <xf numFmtId="175" fontId="40" fillId="6" borderId="59" xfId="25" applyNumberFormat="1" applyFont="1" applyFill="1" applyBorder="1" applyAlignment="1">
      <alignment horizontal="center" vertical="center" wrapText="1"/>
    </xf>
    <xf numFmtId="0" fontId="39" fillId="0" borderId="24" xfId="17" applyFont="1" applyBorder="1" applyAlignment="1">
      <alignment horizontal="center"/>
    </xf>
    <xf numFmtId="0" fontId="39" fillId="0" borderId="25" xfId="17" applyFont="1" applyBorder="1" applyAlignment="1">
      <alignment horizontal="center"/>
    </xf>
    <xf numFmtId="0" fontId="39" fillId="0" borderId="40" xfId="17" applyFont="1" applyBorder="1" applyAlignment="1">
      <alignment horizontal="center"/>
    </xf>
    <xf numFmtId="0" fontId="27" fillId="0" borderId="7" xfId="17" applyFont="1" applyBorder="1" applyAlignment="1">
      <alignment horizontal="left" vertical="center" wrapText="1"/>
    </xf>
    <xf numFmtId="0" fontId="27" fillId="0" borderId="8" xfId="17" applyFont="1" applyBorder="1" applyAlignment="1">
      <alignment horizontal="left" vertical="center" wrapText="1"/>
    </xf>
    <xf numFmtId="0" fontId="18" fillId="0" borderId="22" xfId="1" applyFont="1" applyBorder="1" applyAlignment="1">
      <alignment horizontal="left"/>
    </xf>
    <xf numFmtId="0" fontId="15" fillId="0" borderId="10" xfId="4" applyFont="1" applyBorder="1" applyAlignment="1">
      <alignment horizontal="left" vertical="center"/>
    </xf>
    <xf numFmtId="0" fontId="15" fillId="0" borderId="43" xfId="4" applyFont="1" applyBorder="1" applyAlignment="1">
      <alignment horizontal="center" vertical="center"/>
    </xf>
    <xf numFmtId="0" fontId="15" fillId="0" borderId="47" xfId="4" applyFont="1" applyBorder="1" applyAlignment="1">
      <alignment horizontal="center" vertical="center"/>
    </xf>
    <xf numFmtId="0" fontId="15" fillId="0" borderId="48" xfId="4" applyFont="1" applyBorder="1" applyAlignment="1">
      <alignment horizontal="center" vertical="center"/>
    </xf>
    <xf numFmtId="0" fontId="15" fillId="0" borderId="24" xfId="4" applyFont="1" applyBorder="1" applyAlignment="1">
      <alignment horizontal="center" vertical="center"/>
    </xf>
    <xf numFmtId="0" fontId="15" fillId="0" borderId="25" xfId="4" applyFont="1" applyBorder="1" applyAlignment="1">
      <alignment horizontal="center" vertical="center"/>
    </xf>
    <xf numFmtId="0" fontId="17" fillId="0" borderId="12" xfId="4" applyFont="1" applyBorder="1" applyAlignment="1">
      <alignment horizontal="center" vertical="center"/>
    </xf>
    <xf numFmtId="0" fontId="17" fillId="0" borderId="21" xfId="4" applyFont="1" applyBorder="1" applyAlignment="1">
      <alignment horizontal="center" vertical="center"/>
    </xf>
    <xf numFmtId="0" fontId="21" fillId="0" borderId="13" xfId="1" applyFont="1" applyBorder="1" applyAlignment="1">
      <alignment horizontal="left"/>
    </xf>
    <xf numFmtId="0" fontId="17" fillId="0" borderId="15" xfId="4" applyFont="1" applyBorder="1" applyAlignment="1">
      <alignment horizontal="center" vertical="center"/>
    </xf>
    <xf numFmtId="0" fontId="18" fillId="0" borderId="16" xfId="1" applyFont="1" applyBorder="1" applyAlignment="1">
      <alignment horizontal="left"/>
    </xf>
    <xf numFmtId="0" fontId="17" fillId="0" borderId="27" xfId="4" applyFont="1" applyBorder="1" applyAlignment="1">
      <alignment horizontal="center" vertical="center"/>
    </xf>
    <xf numFmtId="0" fontId="17" fillId="0" borderId="36" xfId="4" applyFont="1" applyBorder="1" applyAlignment="1">
      <alignment horizontal="center" vertical="center"/>
    </xf>
    <xf numFmtId="0" fontId="15" fillId="0" borderId="13" xfId="4" applyFont="1" applyBorder="1" applyAlignment="1">
      <alignment horizontal="left" vertical="center"/>
    </xf>
    <xf numFmtId="0" fontId="1" fillId="0" borderId="4" xfId="4" applyBorder="1" applyAlignment="1">
      <alignment horizontal="center"/>
    </xf>
    <xf numFmtId="0" fontId="1" fillId="0" borderId="0" xfId="4" applyAlignment="1">
      <alignment horizontal="center"/>
    </xf>
    <xf numFmtId="0" fontId="15" fillId="0" borderId="29" xfId="4" applyFont="1" applyBorder="1" applyAlignment="1">
      <alignment horizontal="left" vertical="center"/>
    </xf>
    <xf numFmtId="0" fontId="15" fillId="0" borderId="25" xfId="4" applyFont="1" applyBorder="1" applyAlignment="1">
      <alignment horizontal="left" vertical="center"/>
    </xf>
    <xf numFmtId="0" fontId="15" fillId="0" borderId="26" xfId="4" applyFont="1" applyBorder="1" applyAlignment="1">
      <alignment horizontal="left" vertical="center"/>
    </xf>
    <xf numFmtId="0" fontId="17" fillId="0" borderId="43" xfId="4" applyFont="1" applyBorder="1" applyAlignment="1">
      <alignment horizontal="center" vertical="center"/>
    </xf>
    <xf numFmtId="0" fontId="15" fillId="0" borderId="30" xfId="4" applyFont="1" applyBorder="1" applyAlignment="1">
      <alignment horizontal="left" vertical="center"/>
    </xf>
    <xf numFmtId="0" fontId="15" fillId="0" borderId="41" xfId="4" applyFont="1" applyBorder="1" applyAlignment="1">
      <alignment horizontal="left" vertical="center"/>
    </xf>
    <xf numFmtId="0" fontId="15" fillId="0" borderId="31" xfId="4" applyFont="1" applyBorder="1" applyAlignment="1">
      <alignment horizontal="left" vertical="center"/>
    </xf>
    <xf numFmtId="0" fontId="18" fillId="0" borderId="32" xfId="1" applyFont="1" applyBorder="1" applyAlignment="1">
      <alignment horizontal="left"/>
    </xf>
    <xf numFmtId="0" fontId="18" fillId="0" borderId="42" xfId="1" applyFont="1" applyBorder="1" applyAlignment="1">
      <alignment horizontal="left"/>
    </xf>
    <xf numFmtId="0" fontId="18" fillId="0" borderId="33" xfId="1" applyFont="1" applyBorder="1" applyAlignment="1">
      <alignment horizontal="left"/>
    </xf>
    <xf numFmtId="0" fontId="18" fillId="0" borderId="44" xfId="1" applyFont="1" applyBorder="1" applyAlignment="1">
      <alignment horizontal="left"/>
    </xf>
    <xf numFmtId="0" fontId="18" fillId="0" borderId="38" xfId="1" applyFont="1" applyBorder="1" applyAlignment="1">
      <alignment horizontal="left"/>
    </xf>
    <xf numFmtId="0" fontId="18" fillId="0" borderId="45" xfId="1" applyFont="1" applyBorder="1" applyAlignment="1">
      <alignment horizontal="left"/>
    </xf>
    <xf numFmtId="0" fontId="15" fillId="2" borderId="24" xfId="4" applyFont="1" applyFill="1" applyBorder="1" applyAlignment="1">
      <alignment horizontal="center" vertical="center"/>
    </xf>
    <xf numFmtId="0" fontId="15" fillId="2" borderId="25" xfId="4" applyFont="1" applyFill="1" applyBorder="1" applyAlignment="1">
      <alignment horizontal="center" vertical="center"/>
    </xf>
    <xf numFmtId="0" fontId="15" fillId="2" borderId="40" xfId="4" applyFont="1" applyFill="1" applyBorder="1" applyAlignment="1">
      <alignment horizontal="center" vertical="center"/>
    </xf>
    <xf numFmtId="0" fontId="20" fillId="0" borderId="1" xfId="4" applyFont="1" applyBorder="1" applyAlignment="1">
      <alignment horizontal="center" vertical="center" wrapText="1"/>
    </xf>
    <xf numFmtId="0" fontId="20" fillId="0" borderId="2" xfId="4" applyFont="1" applyBorder="1" applyAlignment="1">
      <alignment horizontal="center" vertical="center" wrapText="1"/>
    </xf>
    <xf numFmtId="0" fontId="20" fillId="0" borderId="3" xfId="4" applyFont="1" applyBorder="1" applyAlignment="1">
      <alignment horizontal="center" vertical="center" wrapText="1"/>
    </xf>
    <xf numFmtId="0" fontId="17" fillId="0" borderId="4" xfId="4" applyFont="1" applyBorder="1" applyAlignment="1">
      <alignment horizontal="center" vertical="center"/>
    </xf>
    <xf numFmtId="0" fontId="17" fillId="0" borderId="0" xfId="4" applyFont="1" applyAlignment="1">
      <alignment horizontal="center" vertical="center"/>
    </xf>
    <xf numFmtId="0" fontId="17" fillId="0" borderId="5" xfId="4" applyFont="1" applyBorder="1" applyAlignment="1">
      <alignment horizontal="center" vertical="center"/>
    </xf>
    <xf numFmtId="0" fontId="20" fillId="0" borderId="4" xfId="4" applyFont="1" applyBorder="1" applyAlignment="1">
      <alignment horizontal="center" vertical="center"/>
    </xf>
    <xf numFmtId="0" fontId="20" fillId="0" borderId="0" xfId="4" applyFont="1" applyAlignment="1">
      <alignment horizontal="center" vertical="center"/>
    </xf>
    <xf numFmtId="0" fontId="20" fillId="0" borderId="5" xfId="4" applyFont="1" applyBorder="1" applyAlignment="1">
      <alignment horizontal="center" vertical="center"/>
    </xf>
    <xf numFmtId="0" fontId="15" fillId="0" borderId="1" xfId="4" applyFont="1" applyBorder="1" applyAlignment="1">
      <alignment horizontal="center" vertical="center" wrapText="1"/>
    </xf>
    <xf numFmtId="0" fontId="15" fillId="0" borderId="2" xfId="4" applyFont="1" applyBorder="1" applyAlignment="1">
      <alignment horizontal="center" vertical="center" wrapText="1"/>
    </xf>
    <xf numFmtId="0" fontId="15" fillId="0" borderId="3" xfId="4" applyFont="1" applyBorder="1" applyAlignment="1">
      <alignment horizontal="center" vertical="center" wrapText="1"/>
    </xf>
    <xf numFmtId="0" fontId="15" fillId="0" borderId="6" xfId="4" applyFont="1" applyBorder="1" applyAlignment="1">
      <alignment horizontal="center" vertical="center" wrapText="1"/>
    </xf>
    <xf numFmtId="0" fontId="15" fillId="0" borderId="7" xfId="4" applyFont="1" applyBorder="1" applyAlignment="1">
      <alignment horizontal="center" vertical="center" wrapText="1"/>
    </xf>
    <xf numFmtId="0" fontId="15" fillId="0" borderId="8" xfId="4" applyFont="1" applyBorder="1" applyAlignment="1">
      <alignment horizontal="center" vertical="center" wrapText="1"/>
    </xf>
    <xf numFmtId="0" fontId="14" fillId="0" borderId="24" xfId="4" applyFont="1" applyBorder="1" applyAlignment="1">
      <alignment horizontal="center" vertical="center" wrapText="1"/>
    </xf>
    <xf numFmtId="0" fontId="14" fillId="0" borderId="25" xfId="4" applyFont="1" applyBorder="1" applyAlignment="1">
      <alignment horizontal="center" vertical="center" wrapText="1"/>
    </xf>
    <xf numFmtId="0" fontId="14" fillId="0" borderId="40" xfId="4" applyFont="1" applyBorder="1" applyAlignment="1">
      <alignment horizontal="center" vertical="center" wrapText="1"/>
    </xf>
  </cellXfs>
  <cellStyles count="30">
    <cellStyle name="Millares" xfId="29" builtinId="3"/>
    <cellStyle name="Millares [0] 2" xfId="10" xr:uid="{BB79ED52-124C-4A79-9B02-40EE67DFA6BF}"/>
    <cellStyle name="Millares 15" xfId="11" xr:uid="{112A62EC-87B0-4404-A50F-BAB31D4937D8}"/>
    <cellStyle name="Millares 2 2 2" xfId="18" xr:uid="{1C071E5F-0243-4A2E-890D-8384597DAE90}"/>
    <cellStyle name="Millares 3" xfId="27" xr:uid="{6B52804F-9A31-4BB0-83BD-A9DDADC80E2F}"/>
    <cellStyle name="Millares 3 2 2" xfId="12" xr:uid="{F90E4365-CC75-4065-895C-0A8C619FBE30}"/>
    <cellStyle name="Moneda [0] 2" xfId="20" xr:uid="{30F493BD-2867-4D42-990F-396761E4B602}"/>
    <cellStyle name="Moneda [0] 3" xfId="26" xr:uid="{9464F87F-B6BE-4BA1-8145-6C4D871E0F17}"/>
    <cellStyle name="Moneda [0] 6" xfId="7" xr:uid="{AA036761-2C39-4265-9E20-BE6419DC4BFC}"/>
    <cellStyle name="Moneda 10" xfId="21" xr:uid="{8E061340-A2A8-4A0E-BD9F-80F8A0A712DF}"/>
    <cellStyle name="Moneda 2" xfId="22" xr:uid="{70EAA345-EC82-4674-A002-B508EE846470}"/>
    <cellStyle name="Moneda 2 14" xfId="9" xr:uid="{23FFF965-7868-48DE-A2E2-96D67194C579}"/>
    <cellStyle name="Moneda 2 3 2" xfId="6" xr:uid="{7F3FDBB1-7F6F-476D-92B3-84A94B2D0740}"/>
    <cellStyle name="Moneda 3" xfId="25" xr:uid="{B596B204-1933-44B1-A174-35D951100AE5}"/>
    <cellStyle name="Moneda 3 11" xfId="19" xr:uid="{AF4B796C-5948-458C-99E0-7DD7B178D3E5}"/>
    <cellStyle name="Moneda 4" xfId="28" xr:uid="{C0D8C5E1-91A0-43B7-AC1A-350351A5B143}"/>
    <cellStyle name="Normal" xfId="0" builtinId="0"/>
    <cellStyle name="Normal 12 2" xfId="17" xr:uid="{4878916A-F289-4625-9B8B-7DD1BC68E01D}"/>
    <cellStyle name="Normal 14" xfId="4" xr:uid="{DE0F581A-6F34-454B-995F-79A507C6BF25}"/>
    <cellStyle name="Normal 2" xfId="24" xr:uid="{CB6A2130-1156-48D7-A070-0BC96BFDB195}"/>
    <cellStyle name="Normal 2 10 2 2" xfId="1" xr:uid="{CF751F4F-5E17-4BFB-9D11-CC573393C98B}"/>
    <cellStyle name="Normal 2 4 2" xfId="14" xr:uid="{456DDE67-D5D9-4F2D-8460-5A5AC18E87D8}"/>
    <cellStyle name="Normal 3 11 2" xfId="16" xr:uid="{1818F733-B31E-4B50-9B3D-775A7727840D}"/>
    <cellStyle name="Normal 3 11 5" xfId="8" xr:uid="{4B3501C5-5A2F-44D0-B93F-83D1992A3A28}"/>
    <cellStyle name="Normal 4 3" xfId="2" xr:uid="{51BBA7D2-5DA7-49CE-AD67-FCF646077208}"/>
    <cellStyle name="Normal 6" xfId="5" xr:uid="{FBC1DD46-834C-4B52-83E0-ED71D6AAC803}"/>
    <cellStyle name="Normal 9 3" xfId="3" xr:uid="{6146AA61-0602-41C8-99D3-EF5A360FAA47}"/>
    <cellStyle name="Normal_ESTABLECIMIENTO Y MANTENIMIENTO" xfId="23" xr:uid="{EE91BEDA-036F-4C01-B472-651F15242ACC}"/>
    <cellStyle name="Porcentaje 2" xfId="15" xr:uid="{FF421E73-033C-4140-A537-C987FED9C5BD}"/>
    <cellStyle name="Porcentaje 8" xfId="13" xr:uid="{B1A5974E-8D1F-415A-B2CB-A17A61FB83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99" Type="http://schemas.openxmlformats.org/officeDocument/2006/relationships/externalLink" Target="externalLinks/externalLink296.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79" Type="http://schemas.openxmlformats.org/officeDocument/2006/relationships/externalLink" Target="externalLinks/externalLink276.xml"/><Relationship Id="rId43" Type="http://schemas.openxmlformats.org/officeDocument/2006/relationships/externalLink" Target="externalLinks/externalLink40.xml"/><Relationship Id="rId139" Type="http://schemas.openxmlformats.org/officeDocument/2006/relationships/externalLink" Target="externalLinks/externalLink136.xml"/><Relationship Id="rId290" Type="http://schemas.openxmlformats.org/officeDocument/2006/relationships/externalLink" Target="externalLinks/externalLink287.xml"/><Relationship Id="rId304" Type="http://schemas.openxmlformats.org/officeDocument/2006/relationships/theme" Target="theme/theme1.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48" Type="http://schemas.openxmlformats.org/officeDocument/2006/relationships/externalLink" Target="externalLinks/externalLink245.xml"/><Relationship Id="rId12" Type="http://schemas.openxmlformats.org/officeDocument/2006/relationships/externalLink" Target="externalLinks/externalLink9.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96" Type="http://schemas.openxmlformats.org/officeDocument/2006/relationships/externalLink" Target="externalLinks/externalLink93.xml"/><Relationship Id="rId161" Type="http://schemas.openxmlformats.org/officeDocument/2006/relationships/externalLink" Target="externalLinks/externalLink158.xml"/><Relationship Id="rId217" Type="http://schemas.openxmlformats.org/officeDocument/2006/relationships/externalLink" Target="externalLinks/externalLink214.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291" Type="http://schemas.openxmlformats.org/officeDocument/2006/relationships/externalLink" Target="externalLinks/externalLink288.xml"/><Relationship Id="rId305" Type="http://schemas.openxmlformats.org/officeDocument/2006/relationships/styles" Target="styles.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28" Type="http://schemas.openxmlformats.org/officeDocument/2006/relationships/externalLink" Target="externalLinks/externalLink225.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281" Type="http://schemas.openxmlformats.org/officeDocument/2006/relationships/externalLink" Target="externalLinks/externalLink278.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92" Type="http://schemas.openxmlformats.org/officeDocument/2006/relationships/externalLink" Target="externalLinks/externalLink289.xml"/><Relationship Id="rId306" Type="http://schemas.openxmlformats.org/officeDocument/2006/relationships/sharedStrings" Target="sharedStrings.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282" Type="http://schemas.openxmlformats.org/officeDocument/2006/relationships/externalLink" Target="externalLinks/externalLink279.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externalLink" Target="externalLinks/externalLink269.xml"/><Relationship Id="rId293" Type="http://schemas.openxmlformats.org/officeDocument/2006/relationships/externalLink" Target="externalLinks/externalLink290.xml"/><Relationship Id="rId307" Type="http://schemas.openxmlformats.org/officeDocument/2006/relationships/calcChain" Target="calcChain.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283" Type="http://schemas.openxmlformats.org/officeDocument/2006/relationships/externalLink" Target="externalLinks/externalLink280.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externalLink" Target="externalLinks/externalLink270.xml"/><Relationship Id="rId294" Type="http://schemas.openxmlformats.org/officeDocument/2006/relationships/externalLink" Target="externalLinks/externalLink291.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284" Type="http://schemas.openxmlformats.org/officeDocument/2006/relationships/externalLink" Target="externalLinks/externalLink281.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externalLink" Target="externalLinks/externalLink271.xml"/><Relationship Id="rId295" Type="http://schemas.openxmlformats.org/officeDocument/2006/relationships/externalLink" Target="externalLinks/externalLink292.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285" Type="http://schemas.openxmlformats.org/officeDocument/2006/relationships/externalLink" Target="externalLinks/externalLink282.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externalLink" Target="externalLinks/externalLink272.xml"/><Relationship Id="rId296" Type="http://schemas.openxmlformats.org/officeDocument/2006/relationships/externalLink" Target="externalLinks/externalLink293.xml"/><Relationship Id="rId300" Type="http://schemas.openxmlformats.org/officeDocument/2006/relationships/externalLink" Target="externalLinks/externalLink297.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286" Type="http://schemas.openxmlformats.org/officeDocument/2006/relationships/externalLink" Target="externalLinks/externalLink283.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externalLink" Target="externalLinks/externalLink273.xml"/><Relationship Id="rId297" Type="http://schemas.openxmlformats.org/officeDocument/2006/relationships/externalLink" Target="externalLinks/externalLink294.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301" Type="http://schemas.openxmlformats.org/officeDocument/2006/relationships/externalLink" Target="externalLinks/externalLink298.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287" Type="http://schemas.openxmlformats.org/officeDocument/2006/relationships/externalLink" Target="externalLinks/externalLink284.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externalLink" Target="externalLinks/externalLink274.xml"/><Relationship Id="rId298" Type="http://schemas.openxmlformats.org/officeDocument/2006/relationships/externalLink" Target="externalLinks/externalLink295.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302" Type="http://schemas.openxmlformats.org/officeDocument/2006/relationships/externalLink" Target="externalLinks/externalLink299.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288" Type="http://schemas.openxmlformats.org/officeDocument/2006/relationships/externalLink" Target="externalLinks/externalLink285.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externalLink" Target="externalLinks/externalLink275.xml"/><Relationship Id="rId303" Type="http://schemas.openxmlformats.org/officeDocument/2006/relationships/externalLink" Target="externalLinks/externalLink300.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289" Type="http://schemas.openxmlformats.org/officeDocument/2006/relationships/externalLink" Target="externalLinks/externalLink286.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71" Type="http://schemas.openxmlformats.org/officeDocument/2006/relationships/externalLink" Target="externalLinks/externalLink168.xml"/><Relationship Id="rId227" Type="http://schemas.openxmlformats.org/officeDocument/2006/relationships/externalLink" Target="externalLinks/externalLink224.xml"/><Relationship Id="rId269" Type="http://schemas.openxmlformats.org/officeDocument/2006/relationships/externalLink" Target="externalLinks/externalLink266.xml"/><Relationship Id="rId33" Type="http://schemas.openxmlformats.org/officeDocument/2006/relationships/externalLink" Target="externalLinks/externalLink30.xml"/><Relationship Id="rId129" Type="http://schemas.openxmlformats.org/officeDocument/2006/relationships/externalLink" Target="externalLinks/externalLink126.xml"/><Relationship Id="rId280" Type="http://schemas.openxmlformats.org/officeDocument/2006/relationships/externalLink" Target="externalLinks/externalLink277.xml"/><Relationship Id="rId75" Type="http://schemas.openxmlformats.org/officeDocument/2006/relationships/externalLink" Target="externalLinks/externalLink72.xml"/><Relationship Id="rId140" Type="http://schemas.openxmlformats.org/officeDocument/2006/relationships/externalLink" Target="externalLinks/externalLink137.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83343</xdr:colOff>
      <xdr:row>0</xdr:row>
      <xdr:rowOff>190501</xdr:rowOff>
    </xdr:from>
    <xdr:to>
      <xdr:col>1</xdr:col>
      <xdr:colOff>1020155</xdr:colOff>
      <xdr:row>3</xdr:row>
      <xdr:rowOff>23813</xdr:rowOff>
    </xdr:to>
    <xdr:pic>
      <xdr:nvPicPr>
        <xdr:cNvPr id="5" name="Imagen 4">
          <a:extLst>
            <a:ext uri="{FF2B5EF4-FFF2-40B4-BE49-F238E27FC236}">
              <a16:creationId xmlns:a16="http://schemas.microsoft.com/office/drawing/2014/main" id="{212D8F1B-41FE-4056-E362-67417BDB99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343" y="190501"/>
          <a:ext cx="1472593" cy="797718"/>
        </a:xfrm>
        <a:prstGeom prst="rect">
          <a:avLst/>
        </a:prstGeom>
        <a:noFill/>
        <a:ln>
          <a:noFill/>
        </a:ln>
      </xdr:spPr>
    </xdr:pic>
    <xdr:clientData/>
  </xdr:twoCellAnchor>
  <xdr:twoCellAnchor editAs="oneCell">
    <xdr:from>
      <xdr:col>3</xdr:col>
      <xdr:colOff>547687</xdr:colOff>
      <xdr:row>0</xdr:row>
      <xdr:rowOff>130969</xdr:rowOff>
    </xdr:from>
    <xdr:to>
      <xdr:col>4</xdr:col>
      <xdr:colOff>619126</xdr:colOff>
      <xdr:row>3</xdr:row>
      <xdr:rowOff>152356</xdr:rowOff>
    </xdr:to>
    <xdr:pic>
      <xdr:nvPicPr>
        <xdr:cNvPr id="6" name="Imagen 5">
          <a:extLst>
            <a:ext uri="{FF2B5EF4-FFF2-40B4-BE49-F238E27FC236}">
              <a16:creationId xmlns:a16="http://schemas.microsoft.com/office/drawing/2014/main" id="{32661FF1-6E20-BC31-8C88-07F9FAB6F21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77062" y="130969"/>
          <a:ext cx="1131095" cy="98579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Planning-FYP/FYP-HYB/2000/Capex%20y%20Project%20Charters/Mod-Dev6.Xlw.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lanning-FYP/FYP-HYB/2000/Capex%20y%20Project%20Charters/Mod-Dev6.Xlw.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Documents%20and%20Settings\cl126429800\Configuraci&#243;n%20local\Archivos%20temporales%20de%20Internet\OLK155\Centrales%20Hidr&#225;ulicas\Valores%20actualizados%202005\Loma%20ALta\Loma%20Alt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2022\6.%20HUILA\TERUEL\PRESUPUESTO\CANTIDADES%20TRAMO%20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PLANTA_2000\personal1\Ruth\ESTADISTICOS99\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Users/workgroup/Downloads/Users/vias1/Downloads/claudia/APU%20PLANEACION%20MUNICIPAL%20NEIVA/ing.%20CLAUDIA/PRESUPUESTO%20ANDEN%20CARRERA%204%20ENTRE%20CALLE%2021%20Y%20AV%20LA%20TOM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workgroup/Downloads/Users/vias1/Downloads/claudia/APU%20PLANEACION%20MUNICIPAL%20NEIVA/ing.%20CLAUDIA/PRESUPUESTO%20ANDEN%20CARRERA%204%20ENTRE%20CALLE%2021%20Y%20AV%20LA%20TOM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Users/workgroup/Downloads/claudia/APU%20PLANEACION%20MUNICIPAL%20NEIVA/ing.%20CLAUDIA/Presupuesto%20%20+%20APU%20GRANJA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workgroup/Downloads/claudia/APU%20PLANEACION%20MUNICIPAL%20NEIVA/ing.%20CLAUDIA/Presupuesto%20%20+%20APU%20GRANJA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Users/workgroup/Downloads/claudia/APU%20PLANEACION%20MUNICIPAL%20NEIVA/PRESUPUESTO%20ANDEN%20CARRERA%204%20ENTRE%20CALLE%2021%20Y%20AV%20LA%20TOM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workgroup/Downloads/claudia/APU%20PLANEACION%20MUNICIPAL%20NEIVA/PRESUPUESTO%20ANDEN%20CARRERA%204%20ENTRE%20CALLE%2021%20Y%20AV%20LA%20TOM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IMS\Ecp\Crudo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Users/workgroup/Downloads/DOCUMENTACION%20ALCALDIA%20NEIVA%202011/AULA%20MULTI%20PERSONERIA%2017-ENE-2011/Presupuesto%20Auditorio%20Personeri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workgroup/Downloads/DOCUMENTACION%20ALCALDIA%20NEIVA%202011/AULA%20MULTI%20PERSONERIA%2017-ENE-2011/Presupuesto%20Auditorio%20Personeri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O:\DOCUME~1\FFEIJOO\CONFIG~1\Temp\PROYECTO%20NAP%202\Presupuesto\HELP\Unitari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Users/workgroup/Downloads/Users/vias1/Downloads/Users/Usuario/Dropbox/DOCUMENTOS/JOHAN/NEIVA/PROYECTOS/PARQUE%20LIZBURG/PRESUPUESTO%20PARQUE%20LIZBURT%20-%20JOHA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workgroup/Downloads/Users/vias1/Downloads/Users/Usuario/Dropbox/DOCUMENTOS/JOHAN/NEIVA/PROYECTOS/PARQUE%20LIZBURG/PRESUPUESTO%20PARQUE%20LIZBURT%20-%20JOHA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bosrv01\VOL2\PROY_ING\1200\Disciplinas\Instrumentaci&#243;n\Documentos\ING.%20BASICA\Hojas%20de%20Datos\Instrumentos%20P-514_P-515.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windows\TEMP\SUMMARY%20ALL%20-%20GRM.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ernan\paso\Documents%20and%20Settings\Hernan%20Rojas\Escritorio\PASO\San%20Pedro%20ENTREGA%205%20DE%20JUNIO\ENTREGA%205-6-8%20II\pargua\nad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O:\Documents%20and%20Settings\AJany\Local%20Settings\Temporary%20Internet%20Files\OLK2\Book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O:\DOCUME~1\FFEIJOO\CONFIG~1\Temp\Documents%20and%20Settings\AJany\Local%20Settings\Temporary%20Internet%20Files\OLK2\Book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Precios%20Unitarios%20Hidroays&#233;n\AA\aysen\entregas\00%20anteproyectos\01%20ANTEPROYECTO%20RELLENO%20SANITARIO\pargua\nad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SVI%202020\Placas%20Huella\Proyecto%204\presupuesto%20ajustado%20con%20Pital%202\PRESUPUESTO%20GENERAL%20PROYECTO%204%20(GARZON-AGRADO-PITAL)%208-02-2021%20PLACA%20HUELLA%20FINAL.xlsx"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file:///C:\Users\Ing%20Paulo%20Arrieta\Documents\Aguas%20del%20Huila%202025%20Placas%20Huellas\EL%20PITAL\7.%20Presupuesto\PRESUPUESTO%20EL%20PITAL-V0.xlsx" TargetMode="External"/><Relationship Id="rId1" Type="http://schemas.openxmlformats.org/officeDocument/2006/relationships/externalLinkPath" Target="/Users/Ing%20Paulo%20Arrieta/Documents/Aguas%20del%20Huila%202025%20Placas%20Huellas/EL%20PITAL/7.%20Presupuesto/PRESUPUESTO%20EL%20PITAL-V0.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2021\BACKUP%20LINA%20ESTEVEZ%20%202021\03.PLAZOLETA%20DE%20COMIDAS\06.PRESUPUESTO%20DE%20OBRA\01.%20APUS\PPTO%20PLAZOLETA%20FINAL%20APUS.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Mis%20Documentos/METODOLO/Usuario/unidad%20deportiva/IDE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Mis%20Documentos/METODOLO/Usuario/unidad%20deportiva/IDEN.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Gobernaci&#243;n.Rafa/Proyectos%20en%20Acci&#243;n/Cofinanciacion/FICHAS%20Y%20FORMATOS/UNITARIOS%20GENERA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Gobernaci&#243;n.Rafa/Proyectos%20en%20Acci&#243;n/Cofinanciacion/FICHAS%20Y%20FORMATOS/UNITARIOS%20GENERAL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Unitari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Lista%20de%20Precios%20NAP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masseq.sharepoint.com/Users/jdiaz.EMERALDCO/AppData/Local/Microsoft/Windows/Temporary%20Internet%20Files/Content.Outlook/WV5PNFIB/PRESUPUESTO%20licitaci&#243;n%20Obras%20Mec&#225;nicas%20-%20Ombu%20-5.xlsx"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chi1fin/Acta/Acta/acta0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Users/Julian/Desktop/vias%20GARZON/j%20Zona%20Urbana%20Garzon/PROYECTO%201/P1%20v2/Subsanacion%2019%20septiembre/PRESUPUESTO%20P1%20v3.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Users/Julian/Desktop/vias%20GARZON/j%20Zona%20Urbana%20Garzon/PROYECTO%201/P1%20v2/Subsanacion%2019%20septiembre/PRESUPUESTO%20P1%20v3.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SCIA-NT2\PRESUPUESTOS\Actuales\050-1028%20rev.%20sep-01\62PRESUP\PRES1028SEPT0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masseq.sharepoint.com/chi1fin/Acta/Acta/acta03.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U:\Ambiental\PLANSEGURIDAD\HAPR\Contratacion\HPe&#241;a\Terciarios\Sci\PLOTER\CostosUnitarios-SCI-DT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3.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d.docs.live.net/Users/melba.lozano/Documents/2013/PROJECT%20CHARTER%202014%20-%202015/Priject%20Charter%202014/PROJECT%20CHARTER%20JULIO%202013/PROJECT%20CHARTER%20LCN%20V5%20AGTO%2017%20DE%202012.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Users/melba.lozano/Documents/2013/PROJECT%20CHARTER%202014%20-%202015/Priject%20Charter%202014/PROJECT%20CHARTER%20JULIO%202013/PROJECT%20CHARTER%20LCN%20V5%20AGTO%2017%20DE%202012.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Users\admin\AppData\Local\Microsoft\Windows\Temporary%20Internet%20Files\Content.IE5\7AS2NPRT\WINNT\Profiles\BU0998\Desktop\Clienti\Ratti\Clienti\Faram\Corsi%20Comparables%2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Users/Usuario/Desktop/3.%20PROYECTOS/1.%20PROYECTOS%20J%202020/Tello%203%20al%205Km%202020/11%20PRESUPUESTO%20Tello%203%20al%205%20km%20UV.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Users/Usuario/Desktop/3.%20PROYECTOS/1.%20PROYECTOS%20J%202020/Tello%203%20al%205Km%202020/11%20PRESUPUESTO%20Tello%203%20al%205%20km%20UV.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Users/ING.Compy/Desktop/DOCUMENTOS%20ANGARITA%202014-2022/LICITACIONES%202022/EMERGENCIAS%202022/GIGANTE/APU'S%20OBRAS%20DE%20EMERGENCIA%20GIGANTE.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Users/ING.Compy/Desktop/DOCUMENTOS%20ANGARITA%202014-2022/LICITACIONES%202022/EMERGENCIAS%202022/GIGANTE/APU'S%20OBRAS%20DE%20EMERGENCIA%20GIGANTE.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O:\Documents%20and%20Settings\jmalagon\My%20Documents\HOCOL\CALCULO%20DE%20CONDUCTOR\calculo%20conductor%2085KBDJUNIO%204\HCL-EL-CA-00-008%20C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K:\Mis%20documentos\Excel\Base%20de%20Dato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Directorio%20temporal%201%20para%20HD%20Base.zip\HD%20Base\HD%20-%20Fluj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S03CIB\USERS\BUZON.MDO\MANUAL\07040000.PET"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cserver\PROYECTOS\Users\Documents%20and%20Settings\frodriguez\Mis%20documentos\FRANKLIN%20RODRIGUEZ\General\ICP\Hojas%20de%20Datos\Elementos%20de%20Flujo\Elementos%20de%20Fluj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Jairo%20Ortiz\Exploraci&#243;n\New%20Opportunities\Llanos-ECP\Aguila\Case%20114MMbls\POSaguila.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Stf006\datos\Proceso\1197%20SAN%20PEDRITO-PAE\LISTADOS\SUMARIO%20DE%20CARGAS%20ELECTRICAS\1197.00-NM-1601.01%20Rev%20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d.docs.live.net/Cofinanciacion/FICHAS%20Y%20FORMATOS/UNITARIOS%20GENERALE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Cofinanciacion/FICHAS%20Y%20FORMATOS/UNITARIOS%20GENERALES.xls" TargetMode="External"/></Relationships>
</file>

<file path=xl/externalLinks/_rels/externalLink146.xml.rels><?xml version="1.0" encoding="UTF-8" standalone="yes"?>
<Relationships xmlns="http://schemas.openxmlformats.org/package/2006/relationships"><Relationship Id="rId1" Type="http://schemas.microsoft.com/office/2006/relationships/xlExternalLinkPath/xlPathMissing" Target="4A-ARQ.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Precios%20Unitarios%20Hidroays&#233;n\Documents%20and%20Settings\cl128821988\Mis%20documentos\Ingendesa\Ejercicios%20Risk\Ejemplo\Presup%20%20Soluc%20%20Canal%20(2)%20-%20Ejemplo%20para%20JMM.xls" TargetMode="External"/></Relationships>
</file>

<file path=xl/externalLinks/_rels/externalLink14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55.xml.rels><?xml version="1.0" encoding="UTF-8" standalone="yes"?>
<Relationships xmlns="http://schemas.openxmlformats.org/package/2006/relationships"><Relationship Id="rId2" Type="http://schemas.openxmlformats.org/officeDocument/2006/relationships/externalLinkPath" Target="file:///C:\Users\Ing%20Paulo%20Arrieta\Documents\Pavimento%20Rigido%20La%20Plata%20Tesalia%20Palermo%20Yaguara\presupuesto\PRESUPUESTO%20GENERAL%20PROYECTO%20FORMULARIO%201.xlsx" TargetMode="External"/><Relationship Id="rId1" Type="http://schemas.openxmlformats.org/officeDocument/2006/relationships/externalLinkPath" Target="/Users/Ing%20Paulo%20Arrieta/Documents/Pavimento%20Rigido%20La%20Plata%20Tesalia%20Palermo%20Yaguara/presupuesto/PRESUPUESTO%20GENERAL%20PROYECTO%20FORMULARIO%201.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d.docs.live.net/2014/2014%20HOCOL/3RONDA/SERVINCI/1._Llano%20Contraoferta.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2014/2014%20HOCOL/3RONDA/SERVINCI/1._Llano%20Contraoferta.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Operaciones-pc\docs%20operativo\Grupo\Project_Control\Informes\NPT\ASPER-MAC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O:\Documents%20and%20Settings\ALeon\Local%20Settings\Temporary%20Internet%20Files\OLK90\HELP\Copia%20de%20Unitario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7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74D32EC6\T_Form1001_3_3.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sap90\P107\PUENTE\P107T0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O:\Proyectos\Renol\Informaci&#243;n%20entregada%20por%20contratistas\TECS\ANALISIS%20TUBERIA%20Y%20ESTRUCTURA%20TECS%20JUNIO%2011.xls" TargetMode="External"/></Relationships>
</file>

<file path=xl/externalLinks/_rels/externalLink174.xml.rels><?xml version="1.0" encoding="UTF-8" standalone="yes"?>
<Relationships xmlns="http://schemas.openxmlformats.org/package/2006/relationships"><Relationship Id="rId1" Type="http://schemas.microsoft.com/office/2006/relationships/xlExternalLinkPath/xlPathMissing" Target="prog.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d.docs.live.net/Users/Julian/Desktop/Svi/usb/APUS%202015%20URBANO%20INFRAESTRUCTURA%20(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Users/Julian/Desktop/Svi/usb/APUS%202015%20URBANO%20INFRAESTRUCTURA%20(1).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81.xml.rels><?xml version="1.0" encoding="UTF-8" standalone="yes"?>
<Relationships xmlns="http://schemas.openxmlformats.org/package/2006/relationships"><Relationship Id="rId2" Type="http://schemas.openxmlformats.org/officeDocument/2006/relationships/externalLinkPath" Target="file:///C:\Users\Ing%20Paulo%20Arrieta\Documents\Puente%20Holanda%2020_02_2025\Presupuesto%20puente%20holanda.xlsx" TargetMode="External"/><Relationship Id="rId1" Type="http://schemas.openxmlformats.org/officeDocument/2006/relationships/externalLinkPath" Target="/Users/Ing%20Paulo%20Arrieta/Documents/Puente%20Holanda%2020_02_2025/Presupuesto%20puente%20holanda.xlsx" TargetMode="External"/></Relationships>
</file>

<file path=xl/externalLinks/_rels/externalLink182.xml.rels><?xml version="1.0" encoding="UTF-8" standalone="yes"?>
<Relationships xmlns="http://schemas.openxmlformats.org/package/2006/relationships"><Relationship Id="rId2" Type="http://schemas.openxmlformats.org/officeDocument/2006/relationships/externalLinkPath" Target="file:///C:\Users\Ing%20Paulo%20Arrieta\Documents\Proyecto%20Palermo%20la%20Y\presupuesto\Presupuesto%20Palermo%20la%20Y%20version%203.xlsx" TargetMode="External"/><Relationship Id="rId1" Type="http://schemas.openxmlformats.org/officeDocument/2006/relationships/externalLinkPath" Target="/Users/Ing%20Paulo%20Arrieta/Documents/Proyecto%20Palermo%20la%20Y/presupuesto/Presupuesto%20Palermo%20la%20Y%20version%203.xlsx" TargetMode="External"/></Relationships>
</file>

<file path=xl/externalLinks/_rels/externalLink18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G:\Precios%20Unitarios%20Hidroays&#233;n\RA&#218;L\Linea%20Quillota%20Piuquenes\cp%20%20linea%2019-06-07.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150.30.70.75/2378/C/DOC/PH/VERNA.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d.docs.live.net/Mis%20Documentos/METODOLO/Usuario/unidad%20deportiva/EVAL2.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Mis%20Documentos/METODOLO/Usuario/unidad%20deportiva/EVAL2.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O:\Grupo\Project_Control\Informes\NPT\ASPER-MAC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D:\2021\BACKUP%20LINA%20ESTEVEZ%20%202021\02.CALERAS%20REGALIAS\ULTIMO%20PRESUPUESTO\00.PRESUPUESTO%20CALERAS%20ENTREGA\02.%20APUS\00.APUS%20CALERAS%20DEF%2018-MARZO-2021.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d.docs.live.net/Mis%20Documentos/METODOLO/Usuario/unidad%20deportiva/PE_01.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Mis%20Documentos/METODOLO/Usuario/unidad%20deportiva/PE_0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d.docs.live.net/Exploraci&#243;n/Alianza&amp;otros/Aliancita/OriginalEvaluation/Kb-Alianza-P50-Development.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Exploraci&#243;n/Alianza&amp;otros/Aliancita/OriginalEvaluation/Kb-Alianza-P50-Development.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2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FS01CIB\USERS\GROUPS\SPQ\SOPORTE\PYG\EN-DIC97.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WINDOWS\TEMP\DISNAEQUIPOS\PMLOT_048\PERSONAL\salarioconv.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4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Operaciones-pc\docs%20operativo\Users\User\AppData\Local\Microsoft\Windows\Temporary%20Internet%20Files\Content.Outlook\UAJ2TAUU\2009\PERU\INSTRUMENTACI&#211;N\Temp\notesE8DBF2\hojas%20de%20datos\ENSAYO%20PRESION.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H:\Documents%20and%20Settings\Leo\Escritorio\granate\LICITACIONES\2011\HOCOL\CTO%20MARCO%20LOCACIONES\PROPUESTA%20v1\PRESUPUESTO\Apus%20V9%20BAJO.xlsx" TargetMode="External"/></Relationships>
</file>

<file path=xl/externalLinks/_rels/externalLink248.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https://d.docs.live.net/Users/Julian/Desktop/san%20antonio/AJUSTE%20PLATANILLAL/15.0%20PRESUPUESTO%20ULTIMO%20julio%202019%20+%20Caract.%20vial.xlsm"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Users/Julian/Desktop/san%20antonio/AJUSTE%20PLATANILLAL/15.0%20PRESUPUESTO%20ULTIMO%20julio%202019%20+%20Caract.%20vial.xlsm"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Vesta\As_Balcon\Planning-FYP\FYP-HYB\2000\Capex%20y%20Project%20Charters\Mod-Dev6.Xlw.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G:\Precios%20Unitarios%20Hidroays&#233;n\RA&#218;L\Agua%20Santa\PRESUPUESTO%20AGUA%20SANTA%20@RISK.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L:\winnt\perfiles\cl101426807\Mis%20documentos\LOS%20C&#211;NDORES\@RISK%20O.%20de%20A.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s://d.docs.live.net/Users/workgroup/Downloads/Users/Usuario/Dropbox/DOCUMENTOS/JOHAN/NEIVA/PROYECTOS/PARQUE%20LIZBURG/PRESUPUESTO%20PARQUE%20LIZBURT%20-%20JOHAN.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Users/workgroup/Downloads/Users/Usuario/Dropbox/DOCUMENTOS/JOHAN/NEIVA/PROYECTOS/PARQUE%20LIZBURG/PRESUPUESTO%20PARQUE%20LIZBURT%20-%20JOHAN.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2.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Calidad\mis%20documentos\CCI\ELABORACION%20LICITACIONES\HOCOL\C9%200214%20PROPUESTA%20ECONOMICA%20SIMPLE%20HOCOL\INSUMOS-SL.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https://d.docs.live.net/Users/Julian/Desktop/dise&#241;os/Cal%20Transito%20Garzon%20agosto.xlsx"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Users/Julian/Desktop/dise&#241;os/Cal%20Transito%20Garzon%20agosto.xlsx"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Alejo\aquadatos\PROYECTOS%202005\061-META%20III\TECNICO\05%20GRANADA\ALCANTARILLADO\tablas\Sanitario%20Granada%20Proyectado%20V2.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d.docs.live.net/Users/Usuario/Desktop/3.%20PROYECTOS/1.%20PROYECTOS%20J%202020/TOLIMA/CD%20Docs%20P%20Licitac%20643-2020%20Rioblanco/Informacion%20CESAR/PROPUESTA%20BALANCE%20FINAL%20PH%20RIOBLANCO%20j.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Users/Usuario/Desktop/3.%20PROYECTOS/1.%20PROYECTOS%20J%202020/TOLIMA/CD%20Docs%20P%20Licitac%20643-2020%20Rioblanco/Informacion%20CESAR/PROPUESTA%20BALANCE%20FINAL%20PH%20RIOBLANCO%20j.xlsx"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E:\Users\usuario\Documents\MVU\E%20PET\METAPETROLEUM\17.%20MOV%20TIERRAS\3%20EJECUCION\Actas\VARIOS\en%20acta\chi1fin\Acta\Acta\acta03.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https://d.docs.live.net/RODOLFO%20REC/rodolfo/RODOLFO%20OFICINA%202001/PAVIMENTACION%202001/fichas%202000%20vol%201/Cofinanciacion/FICHAS%20Y%20FORMATOS/UNITARIOS%20GENERALES.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RODOLFO%20REC/rodolfo/RODOLFO%20OFICINA%202001/PAVIMENTACION%202001/fichas%202000%20vol%201/Cofinanciacion/FICHAS%20Y%20FORMATOS/UNITARIOS%20GENERALES.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O:\DOCUME~1\FFEIJOO\CONFIG~1\Temp\Documents%20and%20Settings\JAVIER\My%20Documents\NAP2\Administrativo\Recursos%20NAP2.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O:\DOCUME~1\MMURCIA\CONFIG~1\Temp\Instrumentacion.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T:\DOCUME~1\e14m8075\CONFIG~1\Temp\Documents%20and%20Settings\e14m8030\Mis%20documentos\PORTAFOLIO\811-ECP\PALERMO%20SECO%20100%25.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Colmo\DISCO_D\TRASPASO\cubicaci&#243;n%20limar&#237;%20seg&#250;n%20proyecto%2004(vol10).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O:\WOOD%20GROUP\WG-Bogota\PROYECTOS\PROYECTO%20NAP%202\Presupuesto\Presupuesto%20-Site%20Preparation%20(CG)%20RV-4-050405%20US10.1.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https://d.docs.live.net/Users/Julian/Desktop/Proyectos%20TELLO/San%20Andr&#233;s/Placa%20huella%20J/2%20PH%20Gramal%20600%20m/0.0%20G%20605.83%20m%20-%20v2.xlsx"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Users/Julian/Desktop/Proyectos%20TELLO/San%20Andr&#233;s/Placa%20huella%20J/2%20PH%20Gramal%20600%20m/0.0%20G%20605.83%20m%20-%20v2.xlsx"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F:\Mis%20Documentos\RAFAEL%20PATARROYO%202008\COTIZACIONES\HOCOL\C8-0126\PRESUPUESTO%20LICITACION\Caseta%20de%20V&#225;lvulas%20licitaci&#243;n\Propuesta%20econ&#243;mica%20Casetas%20de%20v&#225;lvulas%20licitaci&#243;n.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DEV.XLS"/>
      <sheetName val="MOD-DEV.XLM"/>
      <sheetName val="PRV-03"/>
      <sheetName val="MOD-DEV_XLS"/>
      <sheetName val="MOD-DEV_XLM"/>
      <sheetName val="MOD-DEV_XLS1"/>
      <sheetName val="MOD-DEV_XLM1"/>
      <sheetName val="APU's BASICOS"/>
      <sheetName val="DETALLADO"/>
      <sheetName val="MOD-DEV_XLS2"/>
      <sheetName val="MOD-DEV_XLM2"/>
      <sheetName val="APU's_BASICOS"/>
      <sheetName val="RESUMEN"/>
      <sheetName val="MOD_DEV_XLS"/>
      <sheetName val="MOD_DEV_XLM"/>
      <sheetName val="Mod-Dev6.Xlw"/>
      <sheetName val="Parámetros Formato"/>
      <sheetName val="Mod-Dev6_Xlw"/>
      <sheetName val="Parámetros_Formato"/>
      <sheetName val="DPC"/>
      <sheetName val="Base"/>
      <sheetName val="1"/>
      <sheetName val="Bases_de_Datos"/>
      <sheetName val="PRDNAL96"/>
      <sheetName val="Instrucciones_"/>
      <sheetName val="Tablas"/>
      <sheetName val="Resultados"/>
      <sheetName val="Hoja3"/>
      <sheetName val="VPN-_ECP"/>
      <sheetName val="nombres"/>
      <sheetName val="Mod-Dev6_Xlw1"/>
      <sheetName val="Parámetros_Formato1"/>
      <sheetName val="list"/>
      <sheetName val="Hoja1"/>
      <sheetName val="Bases"/>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s>
    <sheetDataSet>
      <sheetData sheetId="0" refreshError="1">
        <row r="14">
          <cell r="D14">
            <v>1</v>
          </cell>
        </row>
        <row r="18">
          <cell r="J18">
            <v>0</v>
          </cell>
        </row>
        <row r="20">
          <cell r="C20">
            <v>0.2</v>
          </cell>
        </row>
        <row r="21">
          <cell r="C21">
            <v>0</v>
          </cell>
        </row>
        <row r="23">
          <cell r="F23">
            <v>0.5</v>
          </cell>
          <cell r="M23">
            <v>0.4</v>
          </cell>
        </row>
        <row r="25">
          <cell r="F25">
            <v>0</v>
          </cell>
          <cell r="G25">
            <v>0</v>
          </cell>
        </row>
        <row r="31">
          <cell r="M31">
            <v>0</v>
          </cell>
        </row>
        <row r="32">
          <cell r="F32">
            <v>-2.94</v>
          </cell>
          <cell r="M32">
            <v>0</v>
          </cell>
        </row>
        <row r="33">
          <cell r="F33">
            <v>-2.94</v>
          </cell>
          <cell r="H33">
            <v>1</v>
          </cell>
        </row>
        <row r="34">
          <cell r="F34">
            <v>-2.94</v>
          </cell>
        </row>
        <row r="90">
          <cell r="F90">
            <v>1999</v>
          </cell>
        </row>
        <row r="92">
          <cell r="I92">
            <v>1</v>
          </cell>
        </row>
        <row r="103">
          <cell r="F103">
            <v>1</v>
          </cell>
        </row>
        <row r="105">
          <cell r="F105">
            <v>1</v>
          </cell>
        </row>
        <row r="107">
          <cell r="F107">
            <v>1</v>
          </cell>
        </row>
        <row r="112">
          <cell r="F112">
            <v>1</v>
          </cell>
        </row>
        <row r="113">
          <cell r="F113">
            <v>1</v>
          </cell>
        </row>
        <row r="114">
          <cell r="F114">
            <v>1</v>
          </cell>
        </row>
        <row r="115">
          <cell r="F115">
            <v>1</v>
          </cell>
        </row>
        <row r="120">
          <cell r="F120">
            <v>0</v>
          </cell>
        </row>
        <row r="121">
          <cell r="F121">
            <v>0</v>
          </cell>
        </row>
        <row r="123">
          <cell r="J123">
            <v>0</v>
          </cell>
        </row>
        <row r="128">
          <cell r="J128">
            <v>0</v>
          </cell>
        </row>
        <row r="150">
          <cell r="Q150" t="str">
            <v>HOCOL SHARE DEPENDING</v>
          </cell>
        </row>
        <row r="151">
          <cell r="A151" t="str">
            <v>VERSION :</v>
          </cell>
          <cell r="B151" t="str">
            <v>No.6 - Nov/96 to incl. R factor</v>
          </cell>
          <cell r="Q151" t="str">
            <v>ON THE CONTRACT TYPE</v>
          </cell>
        </row>
        <row r="153">
          <cell r="I153" t="str">
            <v>SUMMARY OF CASE (HOCOL SHARE)</v>
          </cell>
          <cell r="V153" t="str">
            <v>STANDARD</v>
          </cell>
          <cell r="W153">
            <v>1</v>
          </cell>
          <cell r="X153" t="str">
            <v>ECOP.</v>
          </cell>
          <cell r="Y153" t="str">
            <v>HOCOL</v>
          </cell>
        </row>
        <row r="154">
          <cell r="A154" t="str">
            <v>MAP</v>
          </cell>
          <cell r="J154" t="str">
            <v xml:space="preserve"> MBBL</v>
          </cell>
          <cell r="K154" t="str">
            <v xml:space="preserve">     M$</v>
          </cell>
          <cell r="Q154" t="str">
            <v>REVENUE</v>
          </cell>
          <cell r="R154" t="str">
            <v>O&amp;M</v>
          </cell>
          <cell r="T154" t="str">
            <v>CUMULATIVE</v>
          </cell>
          <cell r="U154" t="str">
            <v>R FACTOR</v>
          </cell>
        </row>
        <row r="155">
          <cell r="I155" t="str">
            <v>YEAR</v>
          </cell>
          <cell r="J155" t="str">
            <v xml:space="preserve">   PROD.</v>
          </cell>
          <cell r="K155" t="str">
            <v xml:space="preserve">    O&amp;M</v>
          </cell>
          <cell r="L155" t="str">
            <v xml:space="preserve">   G&amp;G</v>
          </cell>
          <cell r="M155" t="str">
            <v>CONST.</v>
          </cell>
          <cell r="N155" t="str">
            <v>DRILLING</v>
          </cell>
          <cell r="O155" t="str">
            <v>OR&amp;C</v>
          </cell>
          <cell r="Q155" t="str">
            <v>INTEREST</v>
          </cell>
          <cell r="R155" t="str">
            <v>INTEREST</v>
          </cell>
          <cell r="T155" t="str">
            <v>PRODUCTION</v>
          </cell>
          <cell r="U155" t="str">
            <v>CALCULAT.</v>
          </cell>
          <cell r="W155">
            <v>60</v>
          </cell>
          <cell r="X155">
            <v>0.5</v>
          </cell>
          <cell r="Y155">
            <v>0.5</v>
          </cell>
          <cell r="AL155" t="str">
            <v>R FACTOR</v>
          </cell>
          <cell r="AM155" t="str">
            <v>R FACTOR</v>
          </cell>
          <cell r="AN155" t="str">
            <v>R FACTOR</v>
          </cell>
        </row>
        <row r="156">
          <cell r="W156">
            <v>90</v>
          </cell>
          <cell r="X156">
            <v>0.5</v>
          </cell>
          <cell r="Y156">
            <v>0.5</v>
          </cell>
          <cell r="AL156" t="str">
            <v>Dev Drlg</v>
          </cell>
          <cell r="AM156" t="str">
            <v>Exp/App Drlg</v>
          </cell>
          <cell r="AN156" t="str">
            <v>ECP Reimb.</v>
          </cell>
        </row>
        <row r="157">
          <cell r="W157">
            <v>120</v>
          </cell>
          <cell r="X157">
            <v>0.5</v>
          </cell>
          <cell r="Y157">
            <v>0.5</v>
          </cell>
          <cell r="AE157" t="str">
            <v>R FACTOR CALCULATON</v>
          </cell>
          <cell r="AL157" t="str">
            <v>MOD</v>
          </cell>
          <cell r="AM157" t="str">
            <v>MOD</v>
          </cell>
          <cell r="AN157" t="str">
            <v>MOD Max</v>
          </cell>
        </row>
        <row r="158">
          <cell r="W158">
            <v>150</v>
          </cell>
          <cell r="X158">
            <v>0.5</v>
          </cell>
          <cell r="Y158">
            <v>0.5</v>
          </cell>
          <cell r="Z158" t="str">
            <v>X</v>
          </cell>
          <cell r="AA158" t="str">
            <v>a</v>
          </cell>
          <cell r="AB158" t="str">
            <v>m</v>
          </cell>
          <cell r="AC158" t="str">
            <v>b</v>
          </cell>
          <cell r="AD158" t="str">
            <v>IC</v>
          </cell>
          <cell r="AE158" t="str">
            <v>IA</v>
          </cell>
          <cell r="AF158" t="str">
            <v>ID</v>
          </cell>
          <cell r="AG158" t="str">
            <v>A</v>
          </cell>
          <cell r="AH158" t="str">
            <v>B</v>
          </cell>
          <cell r="AI158" t="str">
            <v>ALFA</v>
          </cell>
          <cell r="AJ158" t="str">
            <v>C</v>
          </cell>
          <cell r="AK158" t="str">
            <v>GO</v>
          </cell>
          <cell r="AN158" t="str">
            <v>on Ex Dr/App</v>
          </cell>
        </row>
        <row r="159">
          <cell r="I159">
            <v>1991</v>
          </cell>
          <cell r="J159">
            <v>0</v>
          </cell>
          <cell r="K159">
            <v>0</v>
          </cell>
          <cell r="L159">
            <v>0</v>
          </cell>
          <cell r="M159">
            <v>0</v>
          </cell>
          <cell r="N159">
            <v>0</v>
          </cell>
          <cell r="O159">
            <v>0</v>
          </cell>
          <cell r="Q159">
            <v>0.4</v>
          </cell>
          <cell r="R159">
            <v>0.5</v>
          </cell>
          <cell r="T159">
            <v>0</v>
          </cell>
          <cell r="U159">
            <v>1</v>
          </cell>
          <cell r="W159">
            <v>150</v>
          </cell>
          <cell r="X159">
            <v>0.5</v>
          </cell>
          <cell r="Y159">
            <v>0.5</v>
          </cell>
          <cell r="Z159">
            <v>0</v>
          </cell>
          <cell r="AA159">
            <v>0</v>
          </cell>
          <cell r="AB159">
            <v>0.1</v>
          </cell>
          <cell r="AC159">
            <v>0</v>
          </cell>
          <cell r="AD159">
            <v>0</v>
          </cell>
          <cell r="AE159">
            <v>0</v>
          </cell>
          <cell r="AF159">
            <v>0</v>
          </cell>
          <cell r="AG159">
            <v>0</v>
          </cell>
          <cell r="AH159">
            <v>0</v>
          </cell>
          <cell r="AI159">
            <v>0</v>
          </cell>
          <cell r="AJ159">
            <v>0</v>
          </cell>
          <cell r="AK159">
            <v>0</v>
          </cell>
          <cell r="AL159">
            <v>0</v>
          </cell>
          <cell r="AM159">
            <v>0</v>
          </cell>
          <cell r="AN159">
            <v>0</v>
          </cell>
        </row>
        <row r="160">
          <cell r="I160">
            <v>1992</v>
          </cell>
          <cell r="J160">
            <v>0</v>
          </cell>
          <cell r="K160">
            <v>0</v>
          </cell>
          <cell r="L160">
            <v>0</v>
          </cell>
          <cell r="M160">
            <v>0</v>
          </cell>
          <cell r="N160">
            <v>0</v>
          </cell>
          <cell r="O160">
            <v>0</v>
          </cell>
          <cell r="Q160">
            <v>0.4</v>
          </cell>
          <cell r="R160">
            <v>0.5</v>
          </cell>
          <cell r="T160">
            <v>0</v>
          </cell>
          <cell r="U160">
            <v>1</v>
          </cell>
          <cell r="Z160">
            <v>0</v>
          </cell>
          <cell r="AA160">
            <v>0</v>
          </cell>
          <cell r="AB160">
            <v>0.1</v>
          </cell>
          <cell r="AC160">
            <v>0</v>
          </cell>
          <cell r="AD160">
            <v>0</v>
          </cell>
          <cell r="AE160">
            <v>0</v>
          </cell>
          <cell r="AF160">
            <v>0</v>
          </cell>
          <cell r="AG160">
            <v>0</v>
          </cell>
          <cell r="AH160">
            <v>0</v>
          </cell>
          <cell r="AI160">
            <v>0</v>
          </cell>
          <cell r="AJ160">
            <v>0</v>
          </cell>
          <cell r="AK160">
            <v>0</v>
          </cell>
          <cell r="AL160">
            <v>0</v>
          </cell>
          <cell r="AM160">
            <v>0</v>
          </cell>
          <cell r="AN160">
            <v>0</v>
          </cell>
        </row>
        <row r="161">
          <cell r="I161">
            <v>1993</v>
          </cell>
          <cell r="J161">
            <v>0</v>
          </cell>
          <cell r="K161">
            <v>0</v>
          </cell>
          <cell r="L161">
            <v>0</v>
          </cell>
          <cell r="M161">
            <v>0</v>
          </cell>
          <cell r="N161">
            <v>0</v>
          </cell>
          <cell r="O161">
            <v>0</v>
          </cell>
          <cell r="Q161">
            <v>0.4</v>
          </cell>
          <cell r="R161">
            <v>0.5</v>
          </cell>
          <cell r="T161">
            <v>0</v>
          </cell>
          <cell r="U161">
            <v>1</v>
          </cell>
          <cell r="X161" t="str">
            <v>W.I.</v>
          </cell>
          <cell r="Z161">
            <v>0</v>
          </cell>
          <cell r="AA161">
            <v>0</v>
          </cell>
          <cell r="AB161">
            <v>0.1</v>
          </cell>
          <cell r="AC161">
            <v>0</v>
          </cell>
          <cell r="AD161">
            <v>0</v>
          </cell>
          <cell r="AE161">
            <v>0</v>
          </cell>
          <cell r="AF161">
            <v>0</v>
          </cell>
          <cell r="AG161">
            <v>0</v>
          </cell>
          <cell r="AH161">
            <v>0</v>
          </cell>
          <cell r="AI161">
            <v>0</v>
          </cell>
          <cell r="AJ161">
            <v>0</v>
          </cell>
          <cell r="AK161">
            <v>0</v>
          </cell>
          <cell r="AL161">
            <v>0</v>
          </cell>
          <cell r="AM161">
            <v>0</v>
          </cell>
          <cell r="AN161">
            <v>0</v>
          </cell>
        </row>
        <row r="162">
          <cell r="I162">
            <v>1994</v>
          </cell>
          <cell r="J162">
            <v>0</v>
          </cell>
          <cell r="K162">
            <v>0</v>
          </cell>
          <cell r="L162">
            <v>0</v>
          </cell>
          <cell r="M162">
            <v>0</v>
          </cell>
          <cell r="N162">
            <v>0</v>
          </cell>
          <cell r="O162">
            <v>0</v>
          </cell>
          <cell r="Q162">
            <v>0.4</v>
          </cell>
          <cell r="R162">
            <v>0.5</v>
          </cell>
          <cell r="T162">
            <v>0</v>
          </cell>
          <cell r="U162">
            <v>1</v>
          </cell>
          <cell r="V162" t="str">
            <v>SLIDING</v>
          </cell>
          <cell r="W162">
            <v>3</v>
          </cell>
          <cell r="X162" t="str">
            <v>ECOP.</v>
          </cell>
          <cell r="Y162" t="str">
            <v>HOCOL</v>
          </cell>
          <cell r="Z162">
            <v>0</v>
          </cell>
          <cell r="AA162">
            <v>0</v>
          </cell>
          <cell r="AB162">
            <v>0.1</v>
          </cell>
          <cell r="AC162">
            <v>0</v>
          </cell>
          <cell r="AD162">
            <v>0</v>
          </cell>
          <cell r="AE162">
            <v>0</v>
          </cell>
          <cell r="AF162">
            <v>0</v>
          </cell>
          <cell r="AG162">
            <v>0</v>
          </cell>
          <cell r="AH162">
            <v>0</v>
          </cell>
          <cell r="AI162">
            <v>0</v>
          </cell>
          <cell r="AJ162">
            <v>0</v>
          </cell>
          <cell r="AK162">
            <v>0</v>
          </cell>
          <cell r="AL162">
            <v>0</v>
          </cell>
          <cell r="AM162">
            <v>0</v>
          </cell>
          <cell r="AN162">
            <v>0</v>
          </cell>
        </row>
        <row r="163">
          <cell r="I163">
            <v>1995</v>
          </cell>
          <cell r="J163">
            <v>0</v>
          </cell>
          <cell r="K163">
            <v>0</v>
          </cell>
          <cell r="L163">
            <v>0</v>
          </cell>
          <cell r="M163">
            <v>0</v>
          </cell>
          <cell r="N163">
            <v>0</v>
          </cell>
          <cell r="O163">
            <v>0</v>
          </cell>
          <cell r="Q163">
            <v>0.4</v>
          </cell>
          <cell r="R163">
            <v>0.5</v>
          </cell>
          <cell r="T163">
            <v>0</v>
          </cell>
          <cell r="U163">
            <v>1</v>
          </cell>
          <cell r="Z163">
            <v>0</v>
          </cell>
          <cell r="AA163">
            <v>0</v>
          </cell>
          <cell r="AB163">
            <v>0.1</v>
          </cell>
          <cell r="AC163">
            <v>0</v>
          </cell>
          <cell r="AD163">
            <v>0</v>
          </cell>
          <cell r="AE163">
            <v>0</v>
          </cell>
          <cell r="AF163">
            <v>0</v>
          </cell>
          <cell r="AG163">
            <v>0</v>
          </cell>
          <cell r="AH163">
            <v>0</v>
          </cell>
          <cell r="AI163">
            <v>0</v>
          </cell>
          <cell r="AJ163">
            <v>0</v>
          </cell>
          <cell r="AK163">
            <v>0</v>
          </cell>
          <cell r="AL163">
            <v>0</v>
          </cell>
          <cell r="AM163">
            <v>0</v>
          </cell>
          <cell r="AN163">
            <v>0</v>
          </cell>
        </row>
        <row r="164">
          <cell r="I164">
            <v>1996</v>
          </cell>
          <cell r="J164">
            <v>0</v>
          </cell>
          <cell r="K164">
            <v>0</v>
          </cell>
          <cell r="L164">
            <v>0</v>
          </cell>
          <cell r="M164">
            <v>0</v>
          </cell>
          <cell r="N164">
            <v>0</v>
          </cell>
          <cell r="O164">
            <v>0</v>
          </cell>
          <cell r="Q164">
            <v>0.4</v>
          </cell>
          <cell r="R164">
            <v>0.5</v>
          </cell>
          <cell r="T164">
            <v>0</v>
          </cell>
          <cell r="U164">
            <v>1</v>
          </cell>
          <cell r="W164">
            <v>60</v>
          </cell>
          <cell r="X164">
            <v>0.5</v>
          </cell>
          <cell r="Y164">
            <v>0.5</v>
          </cell>
          <cell r="Z164">
            <v>0</v>
          </cell>
          <cell r="AA164">
            <v>0</v>
          </cell>
          <cell r="AB164">
            <v>0.1</v>
          </cell>
          <cell r="AC164">
            <v>0</v>
          </cell>
          <cell r="AD164">
            <v>0</v>
          </cell>
          <cell r="AE164">
            <v>0</v>
          </cell>
          <cell r="AF164">
            <v>0</v>
          </cell>
          <cell r="AG164">
            <v>0</v>
          </cell>
          <cell r="AH164">
            <v>0</v>
          </cell>
          <cell r="AI164">
            <v>0</v>
          </cell>
          <cell r="AJ164">
            <v>0</v>
          </cell>
          <cell r="AK164">
            <v>0</v>
          </cell>
          <cell r="AL164">
            <v>0</v>
          </cell>
          <cell r="AM164">
            <v>0</v>
          </cell>
          <cell r="AN164">
            <v>0</v>
          </cell>
        </row>
        <row r="165">
          <cell r="I165">
            <v>1997</v>
          </cell>
          <cell r="J165">
            <v>0</v>
          </cell>
          <cell r="K165">
            <v>0</v>
          </cell>
          <cell r="L165">
            <v>0</v>
          </cell>
          <cell r="M165">
            <v>0</v>
          </cell>
          <cell r="N165">
            <v>0</v>
          </cell>
          <cell r="O165">
            <v>0</v>
          </cell>
          <cell r="Q165">
            <v>0.4</v>
          </cell>
          <cell r="R165">
            <v>0.5</v>
          </cell>
          <cell r="T165">
            <v>0</v>
          </cell>
          <cell r="U165">
            <v>1</v>
          </cell>
          <cell r="W165">
            <v>90</v>
          </cell>
          <cell r="X165">
            <v>0.55000000000000004</v>
          </cell>
          <cell r="Y165">
            <v>0.44999999999999996</v>
          </cell>
          <cell r="Z165">
            <v>0</v>
          </cell>
          <cell r="AA165">
            <v>0</v>
          </cell>
          <cell r="AB165">
            <v>0.1</v>
          </cell>
          <cell r="AC165">
            <v>0</v>
          </cell>
          <cell r="AD165">
            <v>0</v>
          </cell>
          <cell r="AE165">
            <v>0</v>
          </cell>
          <cell r="AF165">
            <v>0</v>
          </cell>
          <cell r="AG165">
            <v>0</v>
          </cell>
          <cell r="AH165">
            <v>0</v>
          </cell>
          <cell r="AI165">
            <v>0</v>
          </cell>
          <cell r="AJ165">
            <v>0</v>
          </cell>
          <cell r="AK165">
            <v>0</v>
          </cell>
          <cell r="AL165">
            <v>0</v>
          </cell>
          <cell r="AM165">
            <v>0</v>
          </cell>
          <cell r="AN165">
            <v>0</v>
          </cell>
        </row>
        <row r="166">
          <cell r="I166">
            <v>1998</v>
          </cell>
          <cell r="J166">
            <v>0</v>
          </cell>
          <cell r="K166">
            <v>0</v>
          </cell>
          <cell r="L166">
            <v>0</v>
          </cell>
          <cell r="M166">
            <v>0</v>
          </cell>
          <cell r="N166">
            <v>0</v>
          </cell>
          <cell r="O166">
            <v>0</v>
          </cell>
          <cell r="Q166">
            <v>0.4</v>
          </cell>
          <cell r="R166">
            <v>0.5</v>
          </cell>
          <cell r="T166">
            <v>0</v>
          </cell>
          <cell r="U166">
            <v>1</v>
          </cell>
          <cell r="W166">
            <v>120</v>
          </cell>
          <cell r="X166">
            <v>0.6</v>
          </cell>
          <cell r="Y166">
            <v>0.4</v>
          </cell>
          <cell r="Z166">
            <v>0</v>
          </cell>
          <cell r="AA166">
            <v>0</v>
          </cell>
          <cell r="AB166">
            <v>0.1</v>
          </cell>
          <cell r="AC166">
            <v>0</v>
          </cell>
          <cell r="AD166">
            <v>0</v>
          </cell>
          <cell r="AE166">
            <v>0</v>
          </cell>
          <cell r="AF166">
            <v>0</v>
          </cell>
          <cell r="AG166">
            <v>0</v>
          </cell>
          <cell r="AH166">
            <v>0</v>
          </cell>
          <cell r="AI166">
            <v>0</v>
          </cell>
          <cell r="AJ166">
            <v>0</v>
          </cell>
          <cell r="AK166">
            <v>0</v>
          </cell>
          <cell r="AL166">
            <v>0</v>
          </cell>
          <cell r="AM166">
            <v>0</v>
          </cell>
          <cell r="AN166">
            <v>0</v>
          </cell>
        </row>
        <row r="167">
          <cell r="I167">
            <v>1999</v>
          </cell>
          <cell r="J167">
            <v>0</v>
          </cell>
          <cell r="K167">
            <v>0</v>
          </cell>
          <cell r="L167">
            <v>0</v>
          </cell>
          <cell r="M167">
            <v>0</v>
          </cell>
          <cell r="N167">
            <v>0</v>
          </cell>
          <cell r="O167">
            <v>0</v>
          </cell>
          <cell r="Q167">
            <v>0.4</v>
          </cell>
          <cell r="R167">
            <v>0.5</v>
          </cell>
          <cell r="T167">
            <v>0</v>
          </cell>
          <cell r="U167">
            <v>1</v>
          </cell>
          <cell r="W167">
            <v>150</v>
          </cell>
          <cell r="X167">
            <v>0.65</v>
          </cell>
          <cell r="Y167">
            <v>0.35</v>
          </cell>
          <cell r="Z167">
            <v>0</v>
          </cell>
          <cell r="AA167">
            <v>0</v>
          </cell>
          <cell r="AB167">
            <v>0.1</v>
          </cell>
          <cell r="AC167">
            <v>0</v>
          </cell>
          <cell r="AD167">
            <v>0</v>
          </cell>
          <cell r="AE167">
            <v>0</v>
          </cell>
          <cell r="AF167">
            <v>0</v>
          </cell>
          <cell r="AG167">
            <v>0</v>
          </cell>
          <cell r="AH167">
            <v>0</v>
          </cell>
          <cell r="AI167">
            <v>0</v>
          </cell>
          <cell r="AJ167">
            <v>0</v>
          </cell>
          <cell r="AK167">
            <v>0</v>
          </cell>
          <cell r="AL167">
            <v>0</v>
          </cell>
          <cell r="AM167">
            <v>0</v>
          </cell>
          <cell r="AN167">
            <v>0</v>
          </cell>
        </row>
        <row r="168">
          <cell r="I168">
            <v>2000</v>
          </cell>
          <cell r="J168">
            <v>235.79000000000002</v>
          </cell>
          <cell r="K168">
            <v>72</v>
          </cell>
          <cell r="L168">
            <v>0</v>
          </cell>
          <cell r="M168">
            <v>0</v>
          </cell>
          <cell r="N168">
            <v>4662.5</v>
          </cell>
          <cell r="O168">
            <v>0</v>
          </cell>
          <cell r="Q168">
            <v>0.4</v>
          </cell>
          <cell r="R168">
            <v>0.5</v>
          </cell>
          <cell r="T168">
            <v>0.58947499999999997</v>
          </cell>
          <cell r="U168">
            <v>1</v>
          </cell>
          <cell r="W168">
            <v>150</v>
          </cell>
          <cell r="X168">
            <v>0.7</v>
          </cell>
          <cell r="Y168">
            <v>0.30000000000000004</v>
          </cell>
          <cell r="Z168">
            <v>9748.335500000001</v>
          </cell>
          <cell r="AA168">
            <v>0</v>
          </cell>
          <cell r="AB168">
            <v>0.1</v>
          </cell>
          <cell r="AC168">
            <v>0</v>
          </cell>
          <cell r="AD168">
            <v>974.83355000000017</v>
          </cell>
          <cell r="AE168">
            <v>2607.8374000000003</v>
          </cell>
          <cell r="AF168">
            <v>4785.1363513513515</v>
          </cell>
          <cell r="AG168">
            <v>0</v>
          </cell>
          <cell r="AH168">
            <v>0</v>
          </cell>
          <cell r="AI168">
            <v>0</v>
          </cell>
          <cell r="AJ168">
            <v>0</v>
          </cell>
          <cell r="AK168">
            <v>380.35668462702705</v>
          </cell>
          <cell r="AL168">
            <v>4785.1363513513515</v>
          </cell>
          <cell r="AM168">
            <v>0</v>
          </cell>
          <cell r="AN168">
            <v>0</v>
          </cell>
        </row>
        <row r="169">
          <cell r="I169">
            <v>2001</v>
          </cell>
          <cell r="J169">
            <v>469.536</v>
          </cell>
          <cell r="K169">
            <v>69.84</v>
          </cell>
          <cell r="L169">
            <v>0</v>
          </cell>
          <cell r="M169">
            <v>0</v>
          </cell>
          <cell r="N169">
            <v>4331</v>
          </cell>
          <cell r="O169">
            <v>0</v>
          </cell>
          <cell r="Q169">
            <v>0.4</v>
          </cell>
          <cell r="R169">
            <v>0.5</v>
          </cell>
          <cell r="T169">
            <v>1.763315</v>
          </cell>
          <cell r="U169">
            <v>1</v>
          </cell>
          <cell r="Z169">
            <v>9328.6387820200016</v>
          </cell>
          <cell r="AA169">
            <v>0</v>
          </cell>
          <cell r="AB169">
            <v>0.1</v>
          </cell>
          <cell r="AC169">
            <v>0</v>
          </cell>
          <cell r="AD169">
            <v>932.86387820200025</v>
          </cell>
          <cell r="AE169">
            <v>7954.1010707200021</v>
          </cell>
          <cell r="AF169">
            <v>9338.4438220393004</v>
          </cell>
          <cell r="AG169">
            <v>9.0949470177292824E-13</v>
          </cell>
          <cell r="AH169">
            <v>0</v>
          </cell>
          <cell r="AI169">
            <v>0</v>
          </cell>
          <cell r="AJ169">
            <v>0</v>
          </cell>
          <cell r="AK169">
            <v>1069.8804097642465</v>
          </cell>
          <cell r="AL169">
            <v>4553.3074706879488</v>
          </cell>
          <cell r="AM169">
            <v>9.0949470177292824E-13</v>
          </cell>
          <cell r="AN169">
            <v>4.5474735088646412E-13</v>
          </cell>
        </row>
        <row r="170">
          <cell r="B170" t="str">
            <v>COLOR CODING :</v>
          </cell>
          <cell r="I170">
            <v>2002</v>
          </cell>
          <cell r="J170">
            <v>444.27800000000002</v>
          </cell>
          <cell r="K170">
            <v>67.745000000000005</v>
          </cell>
          <cell r="L170">
            <v>0</v>
          </cell>
          <cell r="M170">
            <v>0</v>
          </cell>
          <cell r="N170">
            <v>1415</v>
          </cell>
          <cell r="O170">
            <v>0</v>
          </cell>
          <cell r="Q170">
            <v>0.4</v>
          </cell>
          <cell r="R170">
            <v>0.5</v>
          </cell>
          <cell r="T170">
            <v>2.8740100000000002</v>
          </cell>
          <cell r="U170">
            <v>1.0459733234490227</v>
          </cell>
          <cell r="V170" t="str">
            <v>RISK</v>
          </cell>
          <cell r="W170">
            <v>4</v>
          </cell>
          <cell r="X170" t="str">
            <v>ECOP.</v>
          </cell>
          <cell r="Y170" t="str">
            <v>HOCOL</v>
          </cell>
          <cell r="Z170">
            <v>3235.7541491888392</v>
          </cell>
          <cell r="AA170">
            <v>0</v>
          </cell>
          <cell r="AB170">
            <v>0.1</v>
          </cell>
          <cell r="AC170">
            <v>0</v>
          </cell>
          <cell r="AD170">
            <v>323.57541491888395</v>
          </cell>
          <cell r="AE170">
            <v>13162.001077040273</v>
          </cell>
          <cell r="AF170">
            <v>10858.874863016779</v>
          </cell>
          <cell r="AG170">
            <v>6.8212102632969618E-13</v>
          </cell>
          <cell r="AH170">
            <v>0</v>
          </cell>
          <cell r="AI170">
            <v>0</v>
          </cell>
          <cell r="AJ170">
            <v>0</v>
          </cell>
          <cell r="AK170">
            <v>1724.6210846996582</v>
          </cell>
          <cell r="AL170">
            <v>1520.4310409774791</v>
          </cell>
          <cell r="AM170">
            <v>-2.2737367544323206E-13</v>
          </cell>
          <cell r="AN170">
            <v>-1.1368683772161603E-13</v>
          </cell>
        </row>
        <row r="171">
          <cell r="I171">
            <v>2003</v>
          </cell>
          <cell r="J171">
            <v>456.98</v>
          </cell>
          <cell r="K171">
            <v>65.709999999999994</v>
          </cell>
          <cell r="L171">
            <v>0</v>
          </cell>
          <cell r="M171">
            <v>0</v>
          </cell>
          <cell r="N171">
            <v>2305</v>
          </cell>
          <cell r="O171">
            <v>0</v>
          </cell>
          <cell r="Q171">
            <v>0.4</v>
          </cell>
          <cell r="R171">
            <v>0.5</v>
          </cell>
          <cell r="T171">
            <v>4.0164600000000004</v>
          </cell>
          <cell r="U171">
            <v>1.1831565401822783</v>
          </cell>
          <cell r="W171" t="str">
            <v xml:space="preserve"> </v>
          </cell>
          <cell r="Z171">
            <v>5326.1553694227032</v>
          </cell>
          <cell r="AA171">
            <v>0</v>
          </cell>
          <cell r="AB171">
            <v>0.1</v>
          </cell>
          <cell r="AC171">
            <v>0</v>
          </cell>
          <cell r="AD171">
            <v>532.6155369422703</v>
          </cell>
          <cell r="AE171">
            <v>18676.821473644293</v>
          </cell>
          <cell r="AF171">
            <v>13390.788672695649</v>
          </cell>
          <cell r="AG171">
            <v>6.8212102632969618E-13</v>
          </cell>
          <cell r="AH171">
            <v>0</v>
          </cell>
          <cell r="AI171">
            <v>0</v>
          </cell>
          <cell r="AJ171">
            <v>0</v>
          </cell>
          <cell r="AK171">
            <v>2394.7991505072905</v>
          </cell>
          <cell r="AL171">
            <v>2531.9138096788697</v>
          </cell>
          <cell r="AM171">
            <v>0</v>
          </cell>
          <cell r="AN171">
            <v>0</v>
          </cell>
        </row>
        <row r="172">
          <cell r="C172" t="str">
            <v>INPUT REQUIRED - EVALUATION CASE</v>
          </cell>
          <cell r="I172">
            <v>2004</v>
          </cell>
          <cell r="J172">
            <v>406.31799999999998</v>
          </cell>
          <cell r="K172">
            <v>63.74</v>
          </cell>
          <cell r="L172">
            <v>0</v>
          </cell>
          <cell r="M172">
            <v>0</v>
          </cell>
          <cell r="N172">
            <v>25</v>
          </cell>
          <cell r="O172">
            <v>0</v>
          </cell>
          <cell r="Q172">
            <v>0.4</v>
          </cell>
          <cell r="R172">
            <v>0.5</v>
          </cell>
          <cell r="T172">
            <v>5.0322550000000001</v>
          </cell>
          <cell r="U172">
            <v>1.4452378640048302</v>
          </cell>
          <cell r="W172">
            <v>0</v>
          </cell>
          <cell r="X172">
            <v>0.55000000000000004</v>
          </cell>
          <cell r="Y172">
            <v>0.5</v>
          </cell>
          <cell r="Z172">
            <v>205.24905905543343</v>
          </cell>
          <cell r="AA172">
            <v>0</v>
          </cell>
          <cell r="AB172">
            <v>0.1</v>
          </cell>
          <cell r="AC172">
            <v>0</v>
          </cell>
          <cell r="AD172">
            <v>20.524905905543346</v>
          </cell>
          <cell r="AE172">
            <v>23724.905705618599</v>
          </cell>
          <cell r="AF172">
            <v>13418.867542196682</v>
          </cell>
          <cell r="AG172">
            <v>6.8212102632969618E-13</v>
          </cell>
          <cell r="AH172">
            <v>0</v>
          </cell>
          <cell r="AI172">
            <v>0</v>
          </cell>
          <cell r="AJ172">
            <v>0</v>
          </cell>
          <cell r="AK172">
            <v>2997.050070061021</v>
          </cell>
          <cell r="AL172">
            <v>28.078869501032827</v>
          </cell>
          <cell r="AM172">
            <v>0</v>
          </cell>
          <cell r="AN172">
            <v>0</v>
          </cell>
        </row>
        <row r="173">
          <cell r="I173">
            <v>2005</v>
          </cell>
          <cell r="J173">
            <v>325.14200000000005</v>
          </cell>
          <cell r="K173">
            <v>61.83</v>
          </cell>
          <cell r="L173">
            <v>0</v>
          </cell>
          <cell r="M173">
            <v>0</v>
          </cell>
          <cell r="N173">
            <v>0</v>
          </cell>
          <cell r="O173">
            <v>0</v>
          </cell>
          <cell r="Q173">
            <v>0.4</v>
          </cell>
          <cell r="R173">
            <v>0.5</v>
          </cell>
          <cell r="T173">
            <v>5.84511</v>
          </cell>
          <cell r="U173">
            <v>1.6489534961672725</v>
          </cell>
          <cell r="W173">
            <v>90</v>
          </cell>
          <cell r="X173">
            <v>0.55000000000000004</v>
          </cell>
          <cell r="Y173">
            <v>0.5</v>
          </cell>
          <cell r="Z173">
            <v>147.22696108157172</v>
          </cell>
          <cell r="AA173">
            <v>0</v>
          </cell>
          <cell r="AB173">
            <v>0.1</v>
          </cell>
          <cell r="AC173">
            <v>0</v>
          </cell>
          <cell r="AD173">
            <v>14.722696108157173</v>
          </cell>
          <cell r="AE173">
            <v>27883.628325220714</v>
          </cell>
          <cell r="AF173">
            <v>13418.867542196682</v>
          </cell>
          <cell r="AG173">
            <v>6.8212102632969618E-13</v>
          </cell>
          <cell r="AH173">
            <v>0</v>
          </cell>
          <cell r="AI173">
            <v>0</v>
          </cell>
          <cell r="AJ173">
            <v>0</v>
          </cell>
          <cell r="AK173">
            <v>3491.0261510043247</v>
          </cell>
          <cell r="AL173">
            <v>0</v>
          </cell>
          <cell r="AM173">
            <v>0</v>
          </cell>
          <cell r="AN173">
            <v>0</v>
          </cell>
        </row>
        <row r="174">
          <cell r="C174" t="str">
            <v>FORMULAS ( DO NOT ALTER)</v>
          </cell>
          <cell r="I174">
            <v>2006</v>
          </cell>
          <cell r="J174">
            <v>250.82799999999997</v>
          </cell>
          <cell r="K174">
            <v>59.975000000000001</v>
          </cell>
          <cell r="L174">
            <v>0</v>
          </cell>
          <cell r="M174">
            <v>0</v>
          </cell>
          <cell r="N174">
            <v>0</v>
          </cell>
          <cell r="O174">
            <v>0</v>
          </cell>
          <cell r="Q174">
            <v>0.4</v>
          </cell>
          <cell r="R174">
            <v>0.5</v>
          </cell>
          <cell r="T174">
            <v>6.4721799999999998</v>
          </cell>
          <cell r="U174">
            <v>1.8022206940501184</v>
          </cell>
          <cell r="W174">
            <v>120</v>
          </cell>
          <cell r="X174">
            <v>0.55000000000000004</v>
          </cell>
          <cell r="Y174">
            <v>0.5</v>
          </cell>
          <cell r="Z174">
            <v>147.02280660032102</v>
          </cell>
          <cell r="AA174">
            <v>0</v>
          </cell>
          <cell r="AB174">
            <v>0.1</v>
          </cell>
          <cell r="AC174">
            <v>0</v>
          </cell>
          <cell r="AD174">
            <v>14.702280660032102</v>
          </cell>
          <cell r="AE174">
            <v>31186.48134792412</v>
          </cell>
          <cell r="AF174">
            <v>13418.867542196682</v>
          </cell>
          <cell r="AG174">
            <v>6.8212102632969618E-13</v>
          </cell>
          <cell r="AH174">
            <v>0</v>
          </cell>
          <cell r="AI174">
            <v>0</v>
          </cell>
          <cell r="AJ174">
            <v>0</v>
          </cell>
          <cell r="AK174">
            <v>3885.6065718137138</v>
          </cell>
          <cell r="AL174">
            <v>0</v>
          </cell>
          <cell r="AM174">
            <v>0</v>
          </cell>
          <cell r="AN174">
            <v>0</v>
          </cell>
        </row>
        <row r="175">
          <cell r="I175">
            <v>2007</v>
          </cell>
          <cell r="J175">
            <v>208.05</v>
          </cell>
          <cell r="K175">
            <v>58.174999999999997</v>
          </cell>
          <cell r="L175">
            <v>0</v>
          </cell>
          <cell r="M175">
            <v>0</v>
          </cell>
          <cell r="N175">
            <v>0</v>
          </cell>
          <cell r="O175">
            <v>0</v>
          </cell>
          <cell r="Q175">
            <v>0.4</v>
          </cell>
          <cell r="R175">
            <v>0.5</v>
          </cell>
          <cell r="T175">
            <v>6.992305</v>
          </cell>
          <cell r="U175">
            <v>1.9276855283004422</v>
          </cell>
          <cell r="W175">
            <v>150</v>
          </cell>
          <cell r="X175">
            <v>0.55000000000000004</v>
          </cell>
          <cell r="Y175">
            <v>0.5</v>
          </cell>
          <cell r="Z175">
            <v>146.8172872247753</v>
          </cell>
          <cell r="AA175">
            <v>0</v>
          </cell>
          <cell r="AB175">
            <v>0.1</v>
          </cell>
          <cell r="AC175">
            <v>0</v>
          </cell>
          <cell r="AD175">
            <v>14.68172872247753</v>
          </cell>
          <cell r="AE175">
            <v>34006.859253217626</v>
          </cell>
          <cell r="AF175">
            <v>13418.867542196682</v>
          </cell>
          <cell r="AG175">
            <v>6.8212102632969618E-13</v>
          </cell>
          <cell r="AH175">
            <v>0</v>
          </cell>
          <cell r="AI175">
            <v>0</v>
          </cell>
          <cell r="AJ175">
            <v>0</v>
          </cell>
          <cell r="AK175">
            <v>4222.4223642539928</v>
          </cell>
          <cell r="AL175">
            <v>0</v>
          </cell>
          <cell r="AM175">
            <v>0</v>
          </cell>
          <cell r="AN175">
            <v>0</v>
          </cell>
        </row>
        <row r="176">
          <cell r="C176" t="str">
            <v>PARAMETERS OCCASIONALLY CHANGE</v>
          </cell>
          <cell r="I176">
            <v>2008</v>
          </cell>
          <cell r="J176">
            <v>166.44</v>
          </cell>
          <cell r="K176">
            <v>56.43</v>
          </cell>
          <cell r="L176">
            <v>0</v>
          </cell>
          <cell r="M176">
            <v>0</v>
          </cell>
          <cell r="N176">
            <v>0</v>
          </cell>
          <cell r="O176">
            <v>0</v>
          </cell>
          <cell r="Q176">
            <v>0.4</v>
          </cell>
          <cell r="R176">
            <v>0.5</v>
          </cell>
          <cell r="T176">
            <v>7.4084050000000001</v>
          </cell>
          <cell r="U176">
            <v>2</v>
          </cell>
          <cell r="W176">
            <v>150</v>
          </cell>
          <cell r="X176">
            <v>0.55000000000000004</v>
          </cell>
          <cell r="Y176">
            <v>0.5</v>
          </cell>
          <cell r="Z176">
            <v>146.61459482385641</v>
          </cell>
          <cell r="AA176">
            <v>0</v>
          </cell>
          <cell r="AB176">
            <v>0.1</v>
          </cell>
          <cell r="AC176">
            <v>0</v>
          </cell>
          <cell r="AD176">
            <v>14.661459482385641</v>
          </cell>
          <cell r="AE176">
            <v>36329.722496017363</v>
          </cell>
          <cell r="AF176">
            <v>13418.867542196682</v>
          </cell>
          <cell r="AG176">
            <v>6.8212102632969618E-13</v>
          </cell>
          <cell r="AH176">
            <v>0</v>
          </cell>
          <cell r="AI176">
            <v>0</v>
          </cell>
          <cell r="AJ176">
            <v>0</v>
          </cell>
          <cell r="AK176">
            <v>4502.8946547663127</v>
          </cell>
          <cell r="AL176">
            <v>0</v>
          </cell>
          <cell r="AM176">
            <v>0</v>
          </cell>
          <cell r="AN176">
            <v>0</v>
          </cell>
        </row>
        <row r="177">
          <cell r="I177">
            <v>2009</v>
          </cell>
          <cell r="J177">
            <v>133.15200000000002</v>
          </cell>
          <cell r="K177">
            <v>54.734999999999999</v>
          </cell>
          <cell r="L177">
            <v>0</v>
          </cell>
          <cell r="M177">
            <v>0</v>
          </cell>
          <cell r="N177">
            <v>0</v>
          </cell>
          <cell r="O177">
            <v>0</v>
          </cell>
          <cell r="Q177">
            <v>0.4</v>
          </cell>
          <cell r="R177">
            <v>0.5</v>
          </cell>
          <cell r="T177">
            <v>7.7412850000000004</v>
          </cell>
          <cell r="U177">
            <v>2</v>
          </cell>
          <cell r="Z177">
            <v>146.40591650169151</v>
          </cell>
          <cell r="AA177">
            <v>0</v>
          </cell>
          <cell r="AB177">
            <v>0.1</v>
          </cell>
          <cell r="AC177">
            <v>0</v>
          </cell>
          <cell r="AD177">
            <v>14.640591650169151</v>
          </cell>
          <cell r="AE177">
            <v>38242.832662787223</v>
          </cell>
          <cell r="AF177">
            <v>13418.867542196682</v>
          </cell>
          <cell r="AG177">
            <v>6.8212102632969618E-13</v>
          </cell>
          <cell r="AH177">
            <v>0</v>
          </cell>
          <cell r="AI177">
            <v>0</v>
          </cell>
          <cell r="AJ177">
            <v>0</v>
          </cell>
          <cell r="AK177">
            <v>4737.9597162368909</v>
          </cell>
          <cell r="AL177">
            <v>0</v>
          </cell>
          <cell r="AM177">
            <v>0</v>
          </cell>
          <cell r="AN177">
            <v>0</v>
          </cell>
        </row>
        <row r="178">
          <cell r="I178">
            <v>2010</v>
          </cell>
          <cell r="J178">
            <v>106.58</v>
          </cell>
          <cell r="K178">
            <v>53.094999999999999</v>
          </cell>
          <cell r="L178">
            <v>0</v>
          </cell>
          <cell r="M178">
            <v>0</v>
          </cell>
          <cell r="N178">
            <v>0</v>
          </cell>
          <cell r="O178">
            <v>0</v>
          </cell>
          <cell r="Q178">
            <v>0.4</v>
          </cell>
          <cell r="R178">
            <v>0.5</v>
          </cell>
          <cell r="T178">
            <v>8.0077350000000003</v>
          </cell>
          <cell r="U178">
            <v>2</v>
          </cell>
          <cell r="V178" t="str">
            <v>R FACTOR</v>
          </cell>
          <cell r="W178">
            <v>5</v>
          </cell>
          <cell r="X178" t="str">
            <v>ECOP.</v>
          </cell>
          <cell r="Y178" t="str">
            <v>HOCOL</v>
          </cell>
          <cell r="Z178">
            <v>146.20878943434184</v>
          </cell>
          <cell r="AA178">
            <v>0</v>
          </cell>
          <cell r="AB178">
            <v>0.1</v>
          </cell>
          <cell r="AC178">
            <v>0</v>
          </cell>
          <cell r="AD178">
            <v>14.620878943434185</v>
          </cell>
          <cell r="AE178">
            <v>39819.334032505853</v>
          </cell>
          <cell r="AF178">
            <v>13418.867542196682</v>
          </cell>
          <cell r="AG178">
            <v>6.8212102632969618E-13</v>
          </cell>
          <cell r="AH178">
            <v>0</v>
          </cell>
          <cell r="AI178">
            <v>0</v>
          </cell>
          <cell r="AJ178">
            <v>0</v>
          </cell>
          <cell r="AK178">
            <v>4936.4635600813954</v>
          </cell>
          <cell r="AL178">
            <v>0</v>
          </cell>
          <cell r="AM178">
            <v>0</v>
          </cell>
          <cell r="AN178">
            <v>0</v>
          </cell>
        </row>
        <row r="179">
          <cell r="A179" t="str">
            <v>Changes :</v>
          </cell>
          <cell r="I179">
            <v>2011</v>
          </cell>
          <cell r="J179">
            <v>85.26400000000001</v>
          </cell>
          <cell r="K179">
            <v>51.5</v>
          </cell>
          <cell r="L179">
            <v>0</v>
          </cell>
          <cell r="M179">
            <v>0</v>
          </cell>
          <cell r="N179">
            <v>0</v>
          </cell>
          <cell r="O179">
            <v>0</v>
          </cell>
          <cell r="Q179">
            <v>0.4</v>
          </cell>
          <cell r="R179">
            <v>0.5</v>
          </cell>
          <cell r="T179">
            <v>8.2208950000000005</v>
          </cell>
          <cell r="U179">
            <v>2</v>
          </cell>
          <cell r="W179" t="str">
            <v xml:space="preserve"> </v>
          </cell>
          <cell r="Z179">
            <v>146.00019510719898</v>
          </cell>
          <cell r="AA179">
            <v>0</v>
          </cell>
          <cell r="AB179">
            <v>0.1</v>
          </cell>
          <cell r="AC179">
            <v>0</v>
          </cell>
          <cell r="AD179">
            <v>14.600019510719898</v>
          </cell>
          <cell r="AE179">
            <v>41117.740560606115</v>
          </cell>
          <cell r="AF179">
            <v>13418.867542196682</v>
          </cell>
          <cell r="AG179">
            <v>6.8212102632969618E-13</v>
          </cell>
          <cell r="AH179">
            <v>0</v>
          </cell>
          <cell r="AI179">
            <v>0</v>
          </cell>
          <cell r="AJ179">
            <v>0</v>
          </cell>
          <cell r="AK179">
            <v>5105.3320370664687</v>
          </cell>
          <cell r="AL179">
            <v>0</v>
          </cell>
          <cell r="AM179">
            <v>0</v>
          </cell>
          <cell r="AN179">
            <v>0</v>
          </cell>
        </row>
        <row r="180">
          <cell r="I180">
            <v>2012</v>
          </cell>
          <cell r="J180">
            <v>18.541999999999998</v>
          </cell>
          <cell r="K180">
            <v>49.954999999999998</v>
          </cell>
          <cell r="L180">
            <v>0</v>
          </cell>
          <cell r="M180">
            <v>0</v>
          </cell>
          <cell r="N180">
            <v>0</v>
          </cell>
          <cell r="O180">
            <v>0</v>
          </cell>
          <cell r="Q180">
            <v>0.4</v>
          </cell>
          <cell r="R180">
            <v>0.5</v>
          </cell>
          <cell r="T180">
            <v>8.2672500000000007</v>
          </cell>
          <cell r="U180">
            <v>2</v>
          </cell>
          <cell r="W180">
            <v>0</v>
          </cell>
          <cell r="X180">
            <v>0.5</v>
          </cell>
          <cell r="Y180">
            <v>0.5</v>
          </cell>
          <cell r="Z180">
            <v>145.79798483697553</v>
          </cell>
          <cell r="AA180">
            <v>0</v>
          </cell>
          <cell r="AB180">
            <v>0.1</v>
          </cell>
          <cell r="AC180">
            <v>0</v>
          </cell>
          <cell r="AD180">
            <v>14.579798483697553</v>
          </cell>
          <cell r="AE180">
            <v>41408.429103630537</v>
          </cell>
          <cell r="AF180">
            <v>13418.867542196682</v>
          </cell>
          <cell r="AG180">
            <v>6.8212102632969618E-13</v>
          </cell>
          <cell r="AH180">
            <v>0</v>
          </cell>
          <cell r="AI180">
            <v>0</v>
          </cell>
          <cell r="AJ180">
            <v>0</v>
          </cell>
          <cell r="AK180">
            <v>5183.1040765234056</v>
          </cell>
          <cell r="AL180">
            <v>0</v>
          </cell>
          <cell r="AM180">
            <v>0</v>
          </cell>
          <cell r="AN180">
            <v>0</v>
          </cell>
        </row>
        <row r="181">
          <cell r="A181" t="str">
            <v>a)- Depreciation Factors (May 15/95 PDB-96)</v>
          </cell>
          <cell r="I181">
            <v>2013</v>
          </cell>
          <cell r="J181">
            <v>0</v>
          </cell>
          <cell r="K181">
            <v>0</v>
          </cell>
          <cell r="L181">
            <v>0</v>
          </cell>
          <cell r="M181">
            <v>0</v>
          </cell>
          <cell r="N181">
            <v>0</v>
          </cell>
          <cell r="O181">
            <v>0</v>
          </cell>
          <cell r="Q181">
            <v>0.4</v>
          </cell>
          <cell r="R181">
            <v>0.5</v>
          </cell>
          <cell r="T181">
            <v>8.2672500000000007</v>
          </cell>
          <cell r="U181">
            <v>2</v>
          </cell>
          <cell r="W181">
            <v>60</v>
          </cell>
          <cell r="X181">
            <v>0.5</v>
          </cell>
          <cell r="Y181">
            <v>0.5</v>
          </cell>
          <cell r="Z181">
            <v>0</v>
          </cell>
          <cell r="AA181">
            <v>0</v>
          </cell>
          <cell r="AB181">
            <v>0.1</v>
          </cell>
          <cell r="AC181">
            <v>0</v>
          </cell>
          <cell r="AD181">
            <v>0</v>
          </cell>
          <cell r="AE181">
            <v>41408.429103630537</v>
          </cell>
          <cell r="AF181">
            <v>13418.867542196682</v>
          </cell>
          <cell r="AG181">
            <v>6.8212102632969618E-13</v>
          </cell>
          <cell r="AH181">
            <v>0</v>
          </cell>
          <cell r="AI181">
            <v>0</v>
          </cell>
          <cell r="AJ181">
            <v>0</v>
          </cell>
          <cell r="AK181">
            <v>5183.1040765234056</v>
          </cell>
          <cell r="AL181">
            <v>0</v>
          </cell>
          <cell r="AM181">
            <v>0</v>
          </cell>
          <cell r="AN181">
            <v>0</v>
          </cell>
        </row>
        <row r="182">
          <cell r="A182" t="str">
            <v>b)- Result presentation. (June 20/95)</v>
          </cell>
          <cell r="I182">
            <v>2014</v>
          </cell>
          <cell r="J182">
            <v>0</v>
          </cell>
          <cell r="K182">
            <v>0</v>
          </cell>
          <cell r="L182">
            <v>0</v>
          </cell>
          <cell r="M182">
            <v>0</v>
          </cell>
          <cell r="N182">
            <v>0</v>
          </cell>
          <cell r="O182">
            <v>0</v>
          </cell>
          <cell r="Q182">
            <v>0.4</v>
          </cell>
          <cell r="R182">
            <v>0.5</v>
          </cell>
          <cell r="T182">
            <v>8.2672500000000007</v>
          </cell>
          <cell r="U182">
            <v>2</v>
          </cell>
          <cell r="Z182">
            <v>0</v>
          </cell>
          <cell r="AA182">
            <v>0</v>
          </cell>
          <cell r="AB182">
            <v>0.1</v>
          </cell>
          <cell r="AC182">
            <v>0</v>
          </cell>
          <cell r="AD182">
            <v>0</v>
          </cell>
          <cell r="AE182">
            <v>41408.429103630537</v>
          </cell>
          <cell r="AF182">
            <v>13418.867542196682</v>
          </cell>
          <cell r="AG182">
            <v>6.8212102632969618E-13</v>
          </cell>
          <cell r="AH182">
            <v>0</v>
          </cell>
          <cell r="AI182">
            <v>0</v>
          </cell>
          <cell r="AJ182">
            <v>0</v>
          </cell>
          <cell r="AK182">
            <v>5183.1040765234056</v>
          </cell>
          <cell r="AL182">
            <v>0</v>
          </cell>
          <cell r="AM182">
            <v>0</v>
          </cell>
          <cell r="AN182">
            <v>0</v>
          </cell>
        </row>
        <row r="183">
          <cell r="I183">
            <v>2015</v>
          </cell>
          <cell r="J183">
            <v>0</v>
          </cell>
          <cell r="K183">
            <v>0</v>
          </cell>
          <cell r="L183">
            <v>0</v>
          </cell>
          <cell r="M183">
            <v>0</v>
          </cell>
          <cell r="N183">
            <v>0</v>
          </cell>
          <cell r="O183">
            <v>0</v>
          </cell>
          <cell r="Q183">
            <v>0.4</v>
          </cell>
          <cell r="R183">
            <v>0.5</v>
          </cell>
          <cell r="T183">
            <v>8.2672500000000007</v>
          </cell>
          <cell r="U183">
            <v>2</v>
          </cell>
          <cell r="Z183">
            <v>0</v>
          </cell>
          <cell r="AA183">
            <v>0</v>
          </cell>
          <cell r="AB183">
            <v>0.1</v>
          </cell>
          <cell r="AC183">
            <v>0</v>
          </cell>
          <cell r="AD183">
            <v>0</v>
          </cell>
          <cell r="AE183">
            <v>41408.429103630537</v>
          </cell>
          <cell r="AF183">
            <v>13418.867542196682</v>
          </cell>
          <cell r="AG183">
            <v>6.8212102632969618E-13</v>
          </cell>
          <cell r="AH183">
            <v>0</v>
          </cell>
          <cell r="AI183">
            <v>0</v>
          </cell>
          <cell r="AJ183">
            <v>0</v>
          </cell>
          <cell r="AK183">
            <v>5183.1040765234056</v>
          </cell>
          <cell r="AL183">
            <v>0</v>
          </cell>
          <cell r="AM183">
            <v>0</v>
          </cell>
          <cell r="AN183">
            <v>0</v>
          </cell>
        </row>
        <row r="184">
          <cell r="I184">
            <v>2016</v>
          </cell>
          <cell r="J184">
            <v>0</v>
          </cell>
          <cell r="K184">
            <v>0</v>
          </cell>
          <cell r="L184">
            <v>0</v>
          </cell>
          <cell r="M184">
            <v>0</v>
          </cell>
          <cell r="N184">
            <v>0</v>
          </cell>
          <cell r="O184">
            <v>0</v>
          </cell>
          <cell r="Q184">
            <v>0.4</v>
          </cell>
          <cell r="R184">
            <v>0.5</v>
          </cell>
          <cell r="T184">
            <v>8.2672500000000007</v>
          </cell>
          <cell r="U184">
            <v>2</v>
          </cell>
          <cell r="Z184">
            <v>0</v>
          </cell>
          <cell r="AA184">
            <v>0</v>
          </cell>
          <cell r="AB184">
            <v>0.1</v>
          </cell>
          <cell r="AC184">
            <v>0</v>
          </cell>
          <cell r="AD184">
            <v>0</v>
          </cell>
          <cell r="AE184">
            <v>41408.429103630537</v>
          </cell>
          <cell r="AF184">
            <v>13418.867542196682</v>
          </cell>
          <cell r="AG184">
            <v>6.8212102632969618E-13</v>
          </cell>
          <cell r="AH184">
            <v>0</v>
          </cell>
          <cell r="AI184">
            <v>0</v>
          </cell>
          <cell r="AJ184">
            <v>0</v>
          </cell>
          <cell r="AK184">
            <v>5183.1040765234056</v>
          </cell>
          <cell r="AL184">
            <v>0</v>
          </cell>
          <cell r="AM184">
            <v>0</v>
          </cell>
          <cell r="AN184">
            <v>0</v>
          </cell>
        </row>
        <row r="185">
          <cell r="I185">
            <v>2017</v>
          </cell>
          <cell r="J185">
            <v>0</v>
          </cell>
          <cell r="K185">
            <v>0</v>
          </cell>
          <cell r="L185">
            <v>0</v>
          </cell>
          <cell r="M185">
            <v>0</v>
          </cell>
          <cell r="N185">
            <v>0</v>
          </cell>
          <cell r="O185">
            <v>0</v>
          </cell>
          <cell r="Q185">
            <v>0.4</v>
          </cell>
          <cell r="R185">
            <v>0.5</v>
          </cell>
          <cell r="T185">
            <v>8.2672500000000007</v>
          </cell>
          <cell r="U185">
            <v>2</v>
          </cell>
          <cell r="Z185">
            <v>0</v>
          </cell>
          <cell r="AA185">
            <v>0</v>
          </cell>
          <cell r="AB185">
            <v>0.1</v>
          </cell>
          <cell r="AC185">
            <v>0</v>
          </cell>
          <cell r="AD185">
            <v>0</v>
          </cell>
          <cell r="AE185">
            <v>41408.429103630537</v>
          </cell>
          <cell r="AF185">
            <v>13418.867542196682</v>
          </cell>
          <cell r="AG185">
            <v>6.8212102632969618E-13</v>
          </cell>
          <cell r="AH185">
            <v>0</v>
          </cell>
          <cell r="AI185">
            <v>0</v>
          </cell>
          <cell r="AJ185">
            <v>0</v>
          </cell>
          <cell r="AK185">
            <v>5183.1040765234056</v>
          </cell>
          <cell r="AL185">
            <v>0</v>
          </cell>
          <cell r="AM185">
            <v>0</v>
          </cell>
          <cell r="AN185">
            <v>0</v>
          </cell>
        </row>
        <row r="186">
          <cell r="I186">
            <v>2018</v>
          </cell>
          <cell r="J186">
            <v>0</v>
          </cell>
          <cell r="K186">
            <v>0</v>
          </cell>
          <cell r="L186">
            <v>0</v>
          </cell>
          <cell r="M186">
            <v>0</v>
          </cell>
          <cell r="N186">
            <v>0</v>
          </cell>
          <cell r="O186">
            <v>0</v>
          </cell>
          <cell r="Q186">
            <v>0.4</v>
          </cell>
          <cell r="R186">
            <v>0.5</v>
          </cell>
          <cell r="T186">
            <v>8.2672500000000007</v>
          </cell>
          <cell r="U186">
            <v>2</v>
          </cell>
          <cell r="V186" t="str">
            <v>CONC</v>
          </cell>
          <cell r="W186">
            <v>2</v>
          </cell>
          <cell r="X186" t="str">
            <v>ECOP.</v>
          </cell>
          <cell r="Y186" t="str">
            <v>ASSOC</v>
          </cell>
          <cell r="Z186">
            <v>0</v>
          </cell>
          <cell r="AA186">
            <v>0</v>
          </cell>
          <cell r="AB186">
            <v>0.1</v>
          </cell>
          <cell r="AC186">
            <v>0</v>
          </cell>
          <cell r="AD186">
            <v>0</v>
          </cell>
          <cell r="AE186">
            <v>41408.429103630537</v>
          </cell>
          <cell r="AF186">
            <v>13418.867542196682</v>
          </cell>
          <cell r="AG186">
            <v>6.8212102632969618E-13</v>
          </cell>
          <cell r="AH186">
            <v>0</v>
          </cell>
          <cell r="AI186">
            <v>0</v>
          </cell>
          <cell r="AJ186">
            <v>0</v>
          </cell>
          <cell r="AK186">
            <v>5183.1040765234056</v>
          </cell>
          <cell r="AL186">
            <v>0</v>
          </cell>
          <cell r="AM186">
            <v>0</v>
          </cell>
          <cell r="AN186">
            <v>0</v>
          </cell>
        </row>
        <row r="187">
          <cell r="I187">
            <v>2019</v>
          </cell>
          <cell r="J187">
            <v>0</v>
          </cell>
          <cell r="K187">
            <v>0</v>
          </cell>
          <cell r="L187">
            <v>0</v>
          </cell>
          <cell r="M187">
            <v>0</v>
          </cell>
          <cell r="N187">
            <v>0</v>
          </cell>
          <cell r="O187">
            <v>0</v>
          </cell>
          <cell r="Q187">
            <v>0.4</v>
          </cell>
          <cell r="R187">
            <v>0.5</v>
          </cell>
          <cell r="T187">
            <v>8.2672500000000007</v>
          </cell>
          <cell r="U187">
            <v>2</v>
          </cell>
          <cell r="W187" t="str">
            <v xml:space="preserve"> </v>
          </cell>
          <cell r="Z187">
            <v>0</v>
          </cell>
          <cell r="AA187">
            <v>0</v>
          </cell>
          <cell r="AB187">
            <v>0.1</v>
          </cell>
          <cell r="AC187">
            <v>0</v>
          </cell>
          <cell r="AD187">
            <v>0</v>
          </cell>
          <cell r="AE187">
            <v>41408.429103630537</v>
          </cell>
          <cell r="AF187">
            <v>13418.867542196682</v>
          </cell>
          <cell r="AG187">
            <v>6.8212102632969618E-13</v>
          </cell>
          <cell r="AH187">
            <v>0</v>
          </cell>
          <cell r="AI187">
            <v>0</v>
          </cell>
          <cell r="AJ187">
            <v>0</v>
          </cell>
          <cell r="AK187">
            <v>5183.1040765234056</v>
          </cell>
          <cell r="AL187">
            <v>0</v>
          </cell>
          <cell r="AM187">
            <v>0</v>
          </cell>
          <cell r="AN187">
            <v>0</v>
          </cell>
        </row>
        <row r="188">
          <cell r="I188">
            <v>2020</v>
          </cell>
          <cell r="J188">
            <v>0</v>
          </cell>
          <cell r="K188">
            <v>0</v>
          </cell>
          <cell r="L188">
            <v>0</v>
          </cell>
          <cell r="M188">
            <v>0</v>
          </cell>
          <cell r="N188">
            <v>0</v>
          </cell>
          <cell r="O188">
            <v>0</v>
          </cell>
          <cell r="Q188">
            <v>0.4</v>
          </cell>
          <cell r="R188">
            <v>0.5</v>
          </cell>
          <cell r="T188">
            <v>8.2672500000000007</v>
          </cell>
          <cell r="U188">
            <v>2</v>
          </cell>
          <cell r="W188">
            <v>10</v>
          </cell>
          <cell r="X188">
            <v>0</v>
          </cell>
          <cell r="Y188">
            <v>1</v>
          </cell>
          <cell r="Z188">
            <v>0</v>
          </cell>
          <cell r="AA188">
            <v>0</v>
          </cell>
          <cell r="AB188">
            <v>0.1</v>
          </cell>
          <cell r="AC188">
            <v>0</v>
          </cell>
          <cell r="AD188">
            <v>0</v>
          </cell>
          <cell r="AE188">
            <v>41408.429103630537</v>
          </cell>
          <cell r="AF188">
            <v>13418.867542196682</v>
          </cell>
          <cell r="AG188">
            <v>6.8212102632969618E-13</v>
          </cell>
          <cell r="AH188">
            <v>0</v>
          </cell>
          <cell r="AI188">
            <v>0</v>
          </cell>
          <cell r="AJ188">
            <v>0</v>
          </cell>
          <cell r="AK188">
            <v>5183.1040765234056</v>
          </cell>
          <cell r="AL188">
            <v>0</v>
          </cell>
          <cell r="AM188">
            <v>0</v>
          </cell>
          <cell r="AN188">
            <v>0</v>
          </cell>
        </row>
        <row r="189">
          <cell r="I189">
            <v>2021</v>
          </cell>
          <cell r="J189">
            <v>0</v>
          </cell>
          <cell r="K189">
            <v>0</v>
          </cell>
          <cell r="L189">
            <v>0</v>
          </cell>
          <cell r="M189">
            <v>0</v>
          </cell>
          <cell r="N189">
            <v>0</v>
          </cell>
          <cell r="O189">
            <v>0</v>
          </cell>
          <cell r="Q189">
            <v>0.4</v>
          </cell>
          <cell r="R189">
            <v>0.5</v>
          </cell>
          <cell r="T189">
            <v>8.2672500000000007</v>
          </cell>
          <cell r="U189">
            <v>2</v>
          </cell>
          <cell r="W189">
            <v>90</v>
          </cell>
          <cell r="X189">
            <v>0</v>
          </cell>
          <cell r="Y189">
            <v>1</v>
          </cell>
          <cell r="Z189">
            <v>0</v>
          </cell>
          <cell r="AA189">
            <v>0</v>
          </cell>
          <cell r="AB189">
            <v>0.1</v>
          </cell>
          <cell r="AC189">
            <v>0</v>
          </cell>
          <cell r="AD189">
            <v>0</v>
          </cell>
          <cell r="AE189">
            <v>41408.429103630537</v>
          </cell>
          <cell r="AF189">
            <v>13418.867542196682</v>
          </cell>
          <cell r="AG189">
            <v>6.8212102632969618E-13</v>
          </cell>
          <cell r="AH189">
            <v>0</v>
          </cell>
          <cell r="AI189">
            <v>0</v>
          </cell>
          <cell r="AJ189">
            <v>0</v>
          </cell>
          <cell r="AK189">
            <v>5183.1040765234056</v>
          </cell>
          <cell r="AL189">
            <v>0</v>
          </cell>
          <cell r="AM189">
            <v>0</v>
          </cell>
          <cell r="AN189">
            <v>0</v>
          </cell>
        </row>
        <row r="190">
          <cell r="I190">
            <v>2022</v>
          </cell>
          <cell r="J190">
            <v>0</v>
          </cell>
          <cell r="K190">
            <v>0</v>
          </cell>
          <cell r="L190">
            <v>0</v>
          </cell>
          <cell r="M190">
            <v>0</v>
          </cell>
          <cell r="N190">
            <v>0</v>
          </cell>
          <cell r="O190">
            <v>0</v>
          </cell>
          <cell r="Q190">
            <v>0.4</v>
          </cell>
          <cell r="R190">
            <v>0.5</v>
          </cell>
          <cell r="T190">
            <v>8.2672500000000007</v>
          </cell>
          <cell r="U190">
            <v>2</v>
          </cell>
          <cell r="W190">
            <v>120</v>
          </cell>
          <cell r="X190">
            <v>0</v>
          </cell>
          <cell r="Y190">
            <v>1</v>
          </cell>
          <cell r="Z190">
            <v>0</v>
          </cell>
          <cell r="AA190">
            <v>0</v>
          </cell>
          <cell r="AB190">
            <v>0.1</v>
          </cell>
          <cell r="AC190">
            <v>0</v>
          </cell>
          <cell r="AD190">
            <v>0</v>
          </cell>
          <cell r="AE190">
            <v>41408.429103630537</v>
          </cell>
          <cell r="AF190">
            <v>13418.867542196682</v>
          </cell>
          <cell r="AG190">
            <v>6.8212102632969618E-13</v>
          </cell>
          <cell r="AH190">
            <v>0</v>
          </cell>
          <cell r="AI190">
            <v>0</v>
          </cell>
          <cell r="AJ190">
            <v>0</v>
          </cell>
          <cell r="AK190">
            <v>5183.1040765234056</v>
          </cell>
          <cell r="AL190">
            <v>0</v>
          </cell>
          <cell r="AM190">
            <v>0</v>
          </cell>
          <cell r="AN190">
            <v>0</v>
          </cell>
        </row>
        <row r="191">
          <cell r="I191">
            <v>2023</v>
          </cell>
          <cell r="J191">
            <v>0</v>
          </cell>
          <cell r="K191">
            <v>0</v>
          </cell>
          <cell r="L191">
            <v>0</v>
          </cell>
          <cell r="M191">
            <v>0</v>
          </cell>
          <cell r="N191">
            <v>0</v>
          </cell>
          <cell r="O191">
            <v>0</v>
          </cell>
          <cell r="Q191">
            <v>0.4</v>
          </cell>
          <cell r="R191">
            <v>0.5</v>
          </cell>
          <cell r="T191">
            <v>8.2672500000000007</v>
          </cell>
          <cell r="U191">
            <v>2</v>
          </cell>
          <cell r="W191">
            <v>150</v>
          </cell>
          <cell r="X191">
            <v>0</v>
          </cell>
          <cell r="Y191">
            <v>1</v>
          </cell>
          <cell r="Z191">
            <v>0</v>
          </cell>
          <cell r="AA191">
            <v>0</v>
          </cell>
          <cell r="AB191">
            <v>0.1</v>
          </cell>
          <cell r="AC191">
            <v>0</v>
          </cell>
          <cell r="AD191">
            <v>0</v>
          </cell>
          <cell r="AE191">
            <v>41408.429103630537</v>
          </cell>
          <cell r="AF191">
            <v>13418.867542196682</v>
          </cell>
          <cell r="AG191">
            <v>6.8212102632969618E-13</v>
          </cell>
          <cell r="AH191">
            <v>0</v>
          </cell>
          <cell r="AI191">
            <v>0</v>
          </cell>
          <cell r="AJ191">
            <v>0</v>
          </cell>
          <cell r="AK191">
            <v>5183.1040765234056</v>
          </cell>
          <cell r="AL191">
            <v>0</v>
          </cell>
          <cell r="AM191">
            <v>0</v>
          </cell>
          <cell r="AN191">
            <v>0</v>
          </cell>
        </row>
        <row r="192">
          <cell r="I192">
            <v>2024</v>
          </cell>
          <cell r="J192">
            <v>0</v>
          </cell>
          <cell r="K192">
            <v>0</v>
          </cell>
          <cell r="L192">
            <v>0</v>
          </cell>
          <cell r="M192">
            <v>0</v>
          </cell>
          <cell r="N192">
            <v>0</v>
          </cell>
          <cell r="O192">
            <v>0</v>
          </cell>
          <cell r="Q192">
            <v>0.4</v>
          </cell>
          <cell r="R192">
            <v>0.5</v>
          </cell>
          <cell r="T192">
            <v>8.2672500000000007</v>
          </cell>
          <cell r="U192">
            <v>2</v>
          </cell>
          <cell r="W192">
            <v>150</v>
          </cell>
          <cell r="X192">
            <v>0</v>
          </cell>
          <cell r="Y192">
            <v>1</v>
          </cell>
          <cell r="Z192">
            <v>0</v>
          </cell>
          <cell r="AA192">
            <v>0</v>
          </cell>
          <cell r="AB192">
            <v>0.1</v>
          </cell>
          <cell r="AC192">
            <v>0</v>
          </cell>
          <cell r="AD192">
            <v>0</v>
          </cell>
          <cell r="AE192">
            <v>41408.429103630537</v>
          </cell>
          <cell r="AF192">
            <v>13418.867542196682</v>
          </cell>
          <cell r="AG192">
            <v>6.8212102632969618E-13</v>
          </cell>
          <cell r="AH192">
            <v>0</v>
          </cell>
          <cell r="AI192">
            <v>0</v>
          </cell>
          <cell r="AJ192">
            <v>0</v>
          </cell>
          <cell r="AK192">
            <v>5183.1040765234056</v>
          </cell>
          <cell r="AL192">
            <v>0</v>
          </cell>
          <cell r="AM192">
            <v>0</v>
          </cell>
          <cell r="AN192">
            <v>0</v>
          </cell>
        </row>
        <row r="193">
          <cell r="I193" t="str">
            <v>TOTAL</v>
          </cell>
          <cell r="J193">
            <v>3306.9</v>
          </cell>
          <cell r="K193">
            <v>784.73</v>
          </cell>
          <cell r="L193">
            <v>0</v>
          </cell>
          <cell r="M193">
            <v>0</v>
          </cell>
          <cell r="N193">
            <v>12738.5</v>
          </cell>
          <cell r="O193">
            <v>0</v>
          </cell>
          <cell r="Q193">
            <v>0.4</v>
          </cell>
          <cell r="R193">
            <v>0.5</v>
          </cell>
        </row>
        <row r="197">
          <cell r="A197" t="str">
            <v>MONEY OF THE DAY - US DOLLARS     -    MONEY OF THE DAY - US DOLLARS</v>
          </cell>
          <cell r="Q197" t="str">
            <v>MONEY OF THE DAY  - COL$ PESOS   /   MONEY OF THE DAY -  COL$ PESOS</v>
          </cell>
          <cell r="AG197" t="str">
            <v>ECOPETROL - REIMBURSEMENT</v>
          </cell>
          <cell r="AK197" t="str">
            <v>Payout</v>
          </cell>
          <cell r="AL197" t="str">
            <v>Cum.</v>
          </cell>
          <cell r="AM197" t="str">
            <v>Max.</v>
          </cell>
          <cell r="AN197" t="str">
            <v>Gross</v>
          </cell>
        </row>
        <row r="198">
          <cell r="C198" t="str">
            <v xml:space="preserve">Crude </v>
          </cell>
          <cell r="G198" t="str">
            <v>Net Cash</v>
          </cell>
          <cell r="I198" t="str">
            <v>ECP</v>
          </cell>
          <cell r="J198" t="str">
            <v>NIBT</v>
          </cell>
          <cell r="O198" t="str">
            <v>NIAT</v>
          </cell>
          <cell r="S198" t="str">
            <v xml:space="preserve">Crude </v>
          </cell>
          <cell r="W198" t="str">
            <v>Net Cash</v>
          </cell>
          <cell r="Y198" t="str">
            <v>ECP</v>
          </cell>
          <cell r="Z198" t="str">
            <v>NIBT</v>
          </cell>
          <cell r="AE198" t="str">
            <v>NIAT</v>
          </cell>
          <cell r="AG198" t="str">
            <v>ECP</v>
          </cell>
          <cell r="AH198" t="str">
            <v>Cost to be</v>
          </cell>
          <cell r="AI198" t="str">
            <v>HOCOL</v>
          </cell>
          <cell r="AK198" t="str">
            <v>Time</v>
          </cell>
          <cell r="AL198" t="str">
            <v>AFIT</v>
          </cell>
          <cell r="AM198" t="str">
            <v>Investment</v>
          </cell>
          <cell r="AN198" t="str">
            <v xml:space="preserve">   BFIT</v>
          </cell>
        </row>
        <row r="199">
          <cell r="B199" t="str">
            <v>Production</v>
          </cell>
          <cell r="C199" t="str">
            <v>Oil Price</v>
          </cell>
          <cell r="D199" t="str">
            <v>Revenue</v>
          </cell>
          <cell r="E199" t="str">
            <v>Expenses MUS$</v>
          </cell>
          <cell r="G199" t="str">
            <v>Income</v>
          </cell>
          <cell r="H199" t="str">
            <v>Capital</v>
          </cell>
          <cell r="I199" t="str">
            <v>Reimb.</v>
          </cell>
          <cell r="J199" t="str">
            <v>Cash</v>
          </cell>
          <cell r="K199" t="str">
            <v>Taxes MUS$</v>
          </cell>
          <cell r="O199" t="str">
            <v>Cash</v>
          </cell>
          <cell r="R199" t="str">
            <v>Production</v>
          </cell>
          <cell r="S199" t="str">
            <v>Oil Price</v>
          </cell>
          <cell r="T199" t="str">
            <v>Revenue</v>
          </cell>
          <cell r="U199" t="str">
            <v>Expenses MCol$</v>
          </cell>
          <cell r="W199" t="str">
            <v>Income</v>
          </cell>
          <cell r="X199" t="str">
            <v>Capital</v>
          </cell>
          <cell r="Y199" t="str">
            <v>Reimb.</v>
          </cell>
          <cell r="Z199" t="str">
            <v>Cash</v>
          </cell>
          <cell r="AA199" t="str">
            <v>Taxes MCOL$ PAID</v>
          </cell>
          <cell r="AE199" t="str">
            <v>Cash</v>
          </cell>
          <cell r="AG199" t="str">
            <v>Share of</v>
          </cell>
          <cell r="AH199" t="str">
            <v>Recovered</v>
          </cell>
          <cell r="AI199" t="str">
            <v>Reimbur.</v>
          </cell>
          <cell r="AK199" t="str">
            <v>Years</v>
          </cell>
          <cell r="AL199" t="str">
            <v>Cash Flow</v>
          </cell>
          <cell r="AM199" t="str">
            <v>Exposure</v>
          </cell>
          <cell r="AN199" t="str">
            <v>Cash</v>
          </cell>
        </row>
        <row r="200">
          <cell r="A200" t="str">
            <v>Year</v>
          </cell>
          <cell r="B200" t="str">
            <v>Mbbls</v>
          </cell>
          <cell r="C200" t="str">
            <v>US$/bbl</v>
          </cell>
          <cell r="D200" t="str">
            <v>MUS$</v>
          </cell>
          <cell r="E200" t="str">
            <v xml:space="preserve">    O&amp;M</v>
          </cell>
          <cell r="F200" t="str">
            <v xml:space="preserve">  TARIFF</v>
          </cell>
          <cell r="G200" t="str">
            <v>MUS$</v>
          </cell>
          <cell r="H200" t="str">
            <v>MUS$</v>
          </cell>
          <cell r="I200" t="str">
            <v>MUS$</v>
          </cell>
          <cell r="J200" t="str">
            <v>MUS$</v>
          </cell>
          <cell r="K200" t="str">
            <v xml:space="preserve">   GIT</v>
          </cell>
          <cell r="L200" t="str">
            <v xml:space="preserve">  REMIT.</v>
          </cell>
          <cell r="M200" t="str">
            <v>SURTAX</v>
          </cell>
          <cell r="N200" t="str">
            <v>W. TAX</v>
          </cell>
          <cell r="O200" t="str">
            <v>MUS$</v>
          </cell>
          <cell r="Q200" t="str">
            <v>Year</v>
          </cell>
          <cell r="R200" t="str">
            <v>Mbbls</v>
          </cell>
          <cell r="S200" t="str">
            <v>Col$/bbl</v>
          </cell>
          <cell r="T200" t="str">
            <v>MCol$</v>
          </cell>
          <cell r="U200" t="str">
            <v xml:space="preserve">    O&amp;M</v>
          </cell>
          <cell r="V200" t="str">
            <v xml:space="preserve">  TARIFF</v>
          </cell>
          <cell r="W200" t="str">
            <v>MCol$</v>
          </cell>
          <cell r="X200" t="str">
            <v>MCol$</v>
          </cell>
          <cell r="Y200" t="str">
            <v>MCol$</v>
          </cell>
          <cell r="Z200" t="str">
            <v>MCol$</v>
          </cell>
          <cell r="AA200" t="str">
            <v xml:space="preserve">   GIT</v>
          </cell>
          <cell r="AB200" t="str">
            <v xml:space="preserve">  REMIT.</v>
          </cell>
          <cell r="AC200" t="str">
            <v>SURTAX</v>
          </cell>
          <cell r="AD200" t="str">
            <v>W. TAX</v>
          </cell>
          <cell r="AE200" t="str">
            <v>MCol$</v>
          </cell>
          <cell r="AG200" t="str">
            <v>Revenues</v>
          </cell>
          <cell r="AH200" t="str">
            <v>From ECP</v>
          </cell>
          <cell r="AI200" t="str">
            <v>by ECP</v>
          </cell>
          <cell r="AK200" t="str">
            <v>MUS$</v>
          </cell>
        </row>
        <row r="201">
          <cell r="A201">
            <v>1991</v>
          </cell>
          <cell r="B201">
            <v>0</v>
          </cell>
          <cell r="C201">
            <v>0</v>
          </cell>
          <cell r="D201">
            <v>0</v>
          </cell>
          <cell r="E201">
            <v>0</v>
          </cell>
          <cell r="F201">
            <v>0</v>
          </cell>
          <cell r="G201">
            <v>0</v>
          </cell>
          <cell r="H201">
            <v>0</v>
          </cell>
          <cell r="I201">
            <v>0</v>
          </cell>
          <cell r="J201">
            <v>0</v>
          </cell>
          <cell r="K201">
            <v>0</v>
          </cell>
          <cell r="L201">
            <v>0</v>
          </cell>
          <cell r="M201">
            <v>0</v>
          </cell>
          <cell r="N201">
            <v>0</v>
          </cell>
          <cell r="O201">
            <v>0</v>
          </cell>
          <cell r="Q201">
            <v>1991</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G201">
            <v>0</v>
          </cell>
          <cell r="AH201">
            <v>0</v>
          </cell>
          <cell r="AI201">
            <v>0</v>
          </cell>
          <cell r="AK201">
            <v>0</v>
          </cell>
          <cell r="AL201">
            <v>0</v>
          </cell>
          <cell r="AM201">
            <v>0</v>
          </cell>
          <cell r="AN201">
            <v>0</v>
          </cell>
        </row>
        <row r="202">
          <cell r="A202">
            <v>1992</v>
          </cell>
          <cell r="B202">
            <v>0</v>
          </cell>
          <cell r="C202">
            <v>0</v>
          </cell>
          <cell r="D202">
            <v>0</v>
          </cell>
          <cell r="E202">
            <v>0</v>
          </cell>
          <cell r="F202">
            <v>0</v>
          </cell>
          <cell r="G202">
            <v>0</v>
          </cell>
          <cell r="H202">
            <v>0</v>
          </cell>
          <cell r="I202">
            <v>0</v>
          </cell>
          <cell r="J202">
            <v>0</v>
          </cell>
          <cell r="K202">
            <v>0</v>
          </cell>
          <cell r="L202">
            <v>0</v>
          </cell>
          <cell r="M202">
            <v>0</v>
          </cell>
          <cell r="N202">
            <v>0</v>
          </cell>
          <cell r="O202">
            <v>0</v>
          </cell>
          <cell r="Q202">
            <v>1992</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G202">
            <v>0</v>
          </cell>
          <cell r="AH202">
            <v>0</v>
          </cell>
          <cell r="AI202">
            <v>0</v>
          </cell>
          <cell r="AK202">
            <v>0</v>
          </cell>
          <cell r="AL202">
            <v>0</v>
          </cell>
          <cell r="AM202">
            <v>0</v>
          </cell>
          <cell r="AN202">
            <v>0</v>
          </cell>
        </row>
        <row r="203">
          <cell r="A203">
            <v>1993</v>
          </cell>
          <cell r="B203">
            <v>0</v>
          </cell>
          <cell r="C203">
            <v>0</v>
          </cell>
          <cell r="D203">
            <v>0</v>
          </cell>
          <cell r="E203">
            <v>0</v>
          </cell>
          <cell r="F203">
            <v>0</v>
          </cell>
          <cell r="G203">
            <v>0</v>
          </cell>
          <cell r="H203">
            <v>0</v>
          </cell>
          <cell r="I203">
            <v>0</v>
          </cell>
          <cell r="J203">
            <v>0</v>
          </cell>
          <cell r="K203">
            <v>0</v>
          </cell>
          <cell r="L203">
            <v>0</v>
          </cell>
          <cell r="M203">
            <v>0</v>
          </cell>
          <cell r="N203">
            <v>0</v>
          </cell>
          <cell r="O203">
            <v>0</v>
          </cell>
          <cell r="Q203">
            <v>1993</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G203">
            <v>0</v>
          </cell>
          <cell r="AH203">
            <v>0</v>
          </cell>
          <cell r="AI203">
            <v>0</v>
          </cell>
          <cell r="AK203">
            <v>0</v>
          </cell>
          <cell r="AL203">
            <v>0</v>
          </cell>
          <cell r="AM203">
            <v>0</v>
          </cell>
          <cell r="AN203">
            <v>0</v>
          </cell>
        </row>
        <row r="204">
          <cell r="A204">
            <v>1994</v>
          </cell>
          <cell r="B204">
            <v>0</v>
          </cell>
          <cell r="C204">
            <v>0</v>
          </cell>
          <cell r="D204">
            <v>0</v>
          </cell>
          <cell r="E204">
            <v>0</v>
          </cell>
          <cell r="F204">
            <v>0</v>
          </cell>
          <cell r="G204">
            <v>0</v>
          </cell>
          <cell r="H204">
            <v>0</v>
          </cell>
          <cell r="I204">
            <v>0</v>
          </cell>
          <cell r="J204">
            <v>0</v>
          </cell>
          <cell r="K204">
            <v>0</v>
          </cell>
          <cell r="L204">
            <v>0</v>
          </cell>
          <cell r="M204">
            <v>0</v>
          </cell>
          <cell r="N204">
            <v>0</v>
          </cell>
          <cell r="O204">
            <v>0</v>
          </cell>
          <cell r="Q204">
            <v>1994</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G204">
            <v>0</v>
          </cell>
          <cell r="AH204">
            <v>0</v>
          </cell>
          <cell r="AI204">
            <v>0</v>
          </cell>
          <cell r="AK204">
            <v>0</v>
          </cell>
          <cell r="AL204">
            <v>0</v>
          </cell>
          <cell r="AM204">
            <v>0</v>
          </cell>
          <cell r="AN204">
            <v>0</v>
          </cell>
        </row>
        <row r="205">
          <cell r="A205">
            <v>1995</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Q205">
            <v>1995</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G205">
            <v>0</v>
          </cell>
          <cell r="AH205">
            <v>0</v>
          </cell>
          <cell r="AI205">
            <v>0</v>
          </cell>
          <cell r="AK205">
            <v>0</v>
          </cell>
          <cell r="AL205">
            <v>0</v>
          </cell>
          <cell r="AM205">
            <v>0</v>
          </cell>
          <cell r="AN205">
            <v>0</v>
          </cell>
        </row>
        <row r="206">
          <cell r="A206">
            <v>1996</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Q206">
            <v>1996</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G206">
            <v>0</v>
          </cell>
          <cell r="AH206">
            <v>0</v>
          </cell>
          <cell r="AI206">
            <v>0</v>
          </cell>
          <cell r="AK206">
            <v>0</v>
          </cell>
          <cell r="AL206">
            <v>0</v>
          </cell>
          <cell r="AM206">
            <v>0</v>
          </cell>
          <cell r="AN206">
            <v>0</v>
          </cell>
        </row>
        <row r="207">
          <cell r="A207">
            <v>1997</v>
          </cell>
          <cell r="B207">
            <v>0</v>
          </cell>
          <cell r="C207">
            <v>0</v>
          </cell>
          <cell r="D207">
            <v>0</v>
          </cell>
          <cell r="E207">
            <v>0</v>
          </cell>
          <cell r="F207">
            <v>0</v>
          </cell>
          <cell r="G207">
            <v>0</v>
          </cell>
          <cell r="H207">
            <v>0</v>
          </cell>
          <cell r="I207">
            <v>0</v>
          </cell>
          <cell r="J207">
            <v>0</v>
          </cell>
          <cell r="K207">
            <v>0</v>
          </cell>
          <cell r="L207">
            <v>0</v>
          </cell>
          <cell r="M207">
            <v>0</v>
          </cell>
          <cell r="N207">
            <v>0</v>
          </cell>
          <cell r="O207">
            <v>0</v>
          </cell>
          <cell r="Q207">
            <v>1997</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G207">
            <v>0</v>
          </cell>
          <cell r="AH207">
            <v>0</v>
          </cell>
          <cell r="AI207">
            <v>0</v>
          </cell>
          <cell r="AK207">
            <v>0</v>
          </cell>
          <cell r="AL207">
            <v>0</v>
          </cell>
          <cell r="AM207">
            <v>0</v>
          </cell>
          <cell r="AN207">
            <v>0</v>
          </cell>
        </row>
        <row r="208">
          <cell r="A208">
            <v>1998</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cell r="Q208">
            <v>1998</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G208">
            <v>0</v>
          </cell>
          <cell r="AH208">
            <v>0</v>
          </cell>
          <cell r="AI208">
            <v>0</v>
          </cell>
          <cell r="AK208">
            <v>0</v>
          </cell>
          <cell r="AL208">
            <v>0</v>
          </cell>
          <cell r="AM208">
            <v>0</v>
          </cell>
          <cell r="AN208">
            <v>0</v>
          </cell>
        </row>
        <row r="209">
          <cell r="A209">
            <v>1999</v>
          </cell>
          <cell r="B209">
            <v>0</v>
          </cell>
          <cell r="C209">
            <v>11.06</v>
          </cell>
          <cell r="D209">
            <v>0</v>
          </cell>
          <cell r="E209">
            <v>0</v>
          </cell>
          <cell r="F209">
            <v>0</v>
          </cell>
          <cell r="G209">
            <v>0</v>
          </cell>
          <cell r="H209">
            <v>0</v>
          </cell>
          <cell r="I209">
            <v>0</v>
          </cell>
          <cell r="J209">
            <v>0</v>
          </cell>
          <cell r="K209">
            <v>0</v>
          </cell>
          <cell r="L209">
            <v>0</v>
          </cell>
          <cell r="M209">
            <v>0</v>
          </cell>
          <cell r="N209">
            <v>0</v>
          </cell>
          <cell r="O209">
            <v>0</v>
          </cell>
          <cell r="Q209">
            <v>1999</v>
          </cell>
          <cell r="R209">
            <v>0</v>
          </cell>
          <cell r="S209">
            <v>18633.887999999999</v>
          </cell>
          <cell r="T209">
            <v>0</v>
          </cell>
          <cell r="U209">
            <v>0</v>
          </cell>
          <cell r="V209">
            <v>0</v>
          </cell>
          <cell r="W209">
            <v>0</v>
          </cell>
          <cell r="X209">
            <v>0</v>
          </cell>
          <cell r="Y209">
            <v>0</v>
          </cell>
          <cell r="Z209">
            <v>0</v>
          </cell>
          <cell r="AA209">
            <v>0</v>
          </cell>
          <cell r="AB209">
            <v>0</v>
          </cell>
          <cell r="AC209">
            <v>0</v>
          </cell>
          <cell r="AD209">
            <v>0</v>
          </cell>
          <cell r="AE209">
            <v>0</v>
          </cell>
          <cell r="AG209">
            <v>0</v>
          </cell>
          <cell r="AH209">
            <v>0</v>
          </cell>
          <cell r="AI209">
            <v>0</v>
          </cell>
          <cell r="AK209">
            <v>0</v>
          </cell>
          <cell r="AL209">
            <v>0</v>
          </cell>
          <cell r="AM209">
            <v>0</v>
          </cell>
          <cell r="AN209">
            <v>0</v>
          </cell>
        </row>
        <row r="210">
          <cell r="A210">
            <v>2000</v>
          </cell>
          <cell r="B210">
            <v>235.79000000000002</v>
          </cell>
          <cell r="C210">
            <v>11.06</v>
          </cell>
          <cell r="D210">
            <v>2607.8374000000003</v>
          </cell>
          <cell r="E210">
            <v>73.260729729729732</v>
          </cell>
          <cell r="F210">
            <v>305.88972972972977</v>
          </cell>
          <cell r="G210">
            <v>2228.6869405405409</v>
          </cell>
          <cell r="H210">
            <v>4785.1363513513515</v>
          </cell>
          <cell r="I210">
            <v>0</v>
          </cell>
          <cell r="J210">
            <v>-2556.4494108108106</v>
          </cell>
          <cell r="K210">
            <v>490.06041789880533</v>
          </cell>
          <cell r="L210">
            <v>97.820427687779329</v>
          </cell>
          <cell r="M210">
            <v>0</v>
          </cell>
          <cell r="N210">
            <v>0</v>
          </cell>
          <cell r="O210">
            <v>-3144.3302563973953</v>
          </cell>
          <cell r="Q210">
            <v>2000</v>
          </cell>
          <cell r="R210">
            <v>235.79000000000002</v>
          </cell>
          <cell r="S210">
            <v>21056.028000000002</v>
          </cell>
          <cell r="T210">
            <v>4964800.8421200011</v>
          </cell>
          <cell r="U210">
            <v>139473.77725945946</v>
          </cell>
          <cell r="V210">
            <v>582352.86745945946</v>
          </cell>
          <cell r="W210">
            <v>4242974.1974010821</v>
          </cell>
          <cell r="X210">
            <v>9109942.5857027024</v>
          </cell>
          <cell r="Y210">
            <v>0</v>
          </cell>
          <cell r="Z210">
            <v>-4866968.3883016203</v>
          </cell>
          <cell r="AA210">
            <v>932977.02359574556</v>
          </cell>
          <cell r="AB210">
            <v>186230.53023199429</v>
          </cell>
          <cell r="AC210">
            <v>0</v>
          </cell>
          <cell r="AD210">
            <v>0</v>
          </cell>
          <cell r="AE210">
            <v>-5986175.9421293605</v>
          </cell>
          <cell r="AG210">
            <v>2306.0262000000002</v>
          </cell>
          <cell r="AH210">
            <v>0</v>
          </cell>
          <cell r="AI210">
            <v>0</v>
          </cell>
          <cell r="AK210">
            <v>1</v>
          </cell>
          <cell r="AL210">
            <v>-3054.2304578896501</v>
          </cell>
          <cell r="AM210">
            <v>-3054.2304578896501</v>
          </cell>
          <cell r="AN210">
            <v>-3890.7514094220496</v>
          </cell>
        </row>
        <row r="211">
          <cell r="A211">
            <v>2001</v>
          </cell>
          <cell r="B211">
            <v>469.536</v>
          </cell>
          <cell r="C211">
            <v>11.386270000000003</v>
          </cell>
          <cell r="D211">
            <v>5346.2636707200018</v>
          </cell>
          <cell r="E211">
            <v>71.784479926577802</v>
          </cell>
          <cell r="F211">
            <v>611.32283886048219</v>
          </cell>
          <cell r="G211">
            <v>4663.156351932942</v>
          </cell>
          <cell r="H211">
            <v>4553.3074706879479</v>
          </cell>
          <cell r="I211">
            <v>0</v>
          </cell>
          <cell r="J211">
            <v>109.84888124499412</v>
          </cell>
          <cell r="K211">
            <v>588.66617679080423</v>
          </cell>
          <cell r="L211">
            <v>174.38527751215139</v>
          </cell>
          <cell r="M211">
            <v>0</v>
          </cell>
          <cell r="N211">
            <v>0</v>
          </cell>
          <cell r="O211">
            <v>-653.20257305796144</v>
          </cell>
          <cell r="Q211">
            <v>2001</v>
          </cell>
          <cell r="R211">
            <v>469.536</v>
          </cell>
          <cell r="S211">
            <v>24061.465764000004</v>
          </cell>
          <cell r="T211">
            <v>11297724.388965506</v>
          </cell>
          <cell r="U211">
            <v>151694.9629808442</v>
          </cell>
          <cell r="V211">
            <v>1291847.4230799708</v>
          </cell>
          <cell r="W211">
            <v>9854182.0029046908</v>
          </cell>
          <cell r="X211">
            <v>9622049.3470577709</v>
          </cell>
          <cell r="Y211">
            <v>0</v>
          </cell>
          <cell r="Z211">
            <v>232132.65584691986</v>
          </cell>
          <cell r="AA211">
            <v>1243969.3647943274</v>
          </cell>
          <cell r="AB211">
            <v>368510.9684386783</v>
          </cell>
          <cell r="AC211">
            <v>0</v>
          </cell>
          <cell r="AD211">
            <v>0</v>
          </cell>
          <cell r="AE211">
            <v>-1380347.677386086</v>
          </cell>
          <cell r="AG211">
            <v>4745.2575907200016</v>
          </cell>
          <cell r="AH211">
            <v>0</v>
          </cell>
          <cell r="AI211">
            <v>0</v>
          </cell>
          <cell r="AK211">
            <v>1</v>
          </cell>
          <cell r="AL211">
            <v>-3670.5347395297495</v>
          </cell>
          <cell r="AM211">
            <v>-616.30428164009913</v>
          </cell>
          <cell r="AN211">
            <v>2306.4608466245772</v>
          </cell>
        </row>
        <row r="212">
          <cell r="A212">
            <v>2002</v>
          </cell>
          <cell r="B212">
            <v>444.27800000000002</v>
          </cell>
          <cell r="C212">
            <v>11.722164965000003</v>
          </cell>
          <cell r="D212">
            <v>5207.9000063202711</v>
          </cell>
          <cell r="E212">
            <v>69.695088902964713</v>
          </cell>
          <cell r="F212">
            <v>573.22647419369696</v>
          </cell>
          <cell r="G212">
            <v>4564.9784432236092</v>
          </cell>
          <cell r="H212">
            <v>1520.4310409774794</v>
          </cell>
          <cell r="I212">
            <v>0</v>
          </cell>
          <cell r="J212">
            <v>3044.5474022461299</v>
          </cell>
          <cell r="K212">
            <v>1274.6618996176476</v>
          </cell>
          <cell r="L212">
            <v>118.71526323523439</v>
          </cell>
          <cell r="M212">
            <v>0</v>
          </cell>
          <cell r="N212">
            <v>0</v>
          </cell>
          <cell r="O212">
            <v>1651.1702393932478</v>
          </cell>
          <cell r="Q212">
            <v>2002</v>
          </cell>
          <cell r="R212">
            <v>444.27800000000002</v>
          </cell>
          <cell r="S212">
            <v>27678.32316561566</v>
          </cell>
          <cell r="T212">
            <v>12296870.059373396</v>
          </cell>
          <cell r="U212">
            <v>164563.73028978021</v>
          </cell>
          <cell r="V212">
            <v>1353499.7713470233</v>
          </cell>
          <cell r="W212">
            <v>10778806.557736592</v>
          </cell>
          <cell r="X212">
            <v>3590034.9320163396</v>
          </cell>
          <cell r="Y212">
            <v>0</v>
          </cell>
          <cell r="Z212">
            <v>7188771.6257202532</v>
          </cell>
          <cell r="AA212">
            <v>3009725.9413986411</v>
          </cell>
          <cell r="AB212">
            <v>280309.94533235085</v>
          </cell>
          <cell r="AC212">
            <v>0</v>
          </cell>
          <cell r="AD212">
            <v>0</v>
          </cell>
          <cell r="AE212">
            <v>3898735.7389892614</v>
          </cell>
          <cell r="AG212">
            <v>4639.2241663202722</v>
          </cell>
          <cell r="AH212">
            <v>0</v>
          </cell>
          <cell r="AI212">
            <v>0</v>
          </cell>
          <cell r="AK212">
            <v>1</v>
          </cell>
          <cell r="AL212">
            <v>-2157.2773635187268</v>
          </cell>
          <cell r="AM212">
            <v>0</v>
          </cell>
          <cell r="AN212">
            <v>7545.1047127731908</v>
          </cell>
        </row>
        <row r="213">
          <cell r="A213">
            <v>2003</v>
          </cell>
          <cell r="B213">
            <v>456.98</v>
          </cell>
          <cell r="C213">
            <v>12.067968831467503</v>
          </cell>
          <cell r="D213">
            <v>5514.8203966040201</v>
          </cell>
          <cell r="E213">
            <v>67.682747602560667</v>
          </cell>
          <cell r="F213">
            <v>584.30328967942933</v>
          </cell>
          <cell r="G213">
            <v>4862.8343593220297</v>
          </cell>
          <cell r="H213">
            <v>2531.9138096788697</v>
          </cell>
          <cell r="I213">
            <v>0</v>
          </cell>
          <cell r="J213">
            <v>2330.92054964316</v>
          </cell>
          <cell r="K213">
            <v>1235.7583141519854</v>
          </cell>
          <cell r="L213">
            <v>85.404235944139174</v>
          </cell>
          <cell r="M213">
            <v>0</v>
          </cell>
          <cell r="N213">
            <v>0</v>
          </cell>
          <cell r="O213">
            <v>1009.7579995470355</v>
          </cell>
          <cell r="Q213">
            <v>2003</v>
          </cell>
          <cell r="R213">
            <v>456.98</v>
          </cell>
          <cell r="S213">
            <v>31629.265405891478</v>
          </cell>
          <cell r="T213">
            <v>14453941.705184288</v>
          </cell>
          <cell r="U213">
            <v>177391.54096415028</v>
          </cell>
          <cell r="V213">
            <v>1531416.2710311543</v>
          </cell>
          <cell r="W213">
            <v>12745133.893188983</v>
          </cell>
          <cell r="X213">
            <v>6635961.2781197811</v>
          </cell>
          <cell r="Y213">
            <v>0</v>
          </cell>
          <cell r="Z213">
            <v>6109172.6150692021</v>
          </cell>
          <cell r="AA213">
            <v>3238832.3372142124</v>
          </cell>
          <cell r="AB213">
            <v>223838.26832738606</v>
          </cell>
          <cell r="AC213">
            <v>0</v>
          </cell>
          <cell r="AD213">
            <v>0</v>
          </cell>
          <cell r="AE213">
            <v>2646502.0095276036</v>
          </cell>
          <cell r="AG213">
            <v>4929.88599660402</v>
          </cell>
          <cell r="AH213">
            <v>0</v>
          </cell>
          <cell r="AI213">
            <v>0</v>
          </cell>
          <cell r="AK213">
            <v>1</v>
          </cell>
          <cell r="AL213">
            <v>-1258.3762909555285</v>
          </cell>
          <cell r="AM213">
            <v>0</v>
          </cell>
          <cell r="AN213">
            <v>6069.6747916464301</v>
          </cell>
        </row>
        <row r="214">
          <cell r="A214">
            <v>2004</v>
          </cell>
          <cell r="B214">
            <v>406.31799999999998</v>
          </cell>
          <cell r="C214">
            <v>12.423973911995795</v>
          </cell>
          <cell r="D214">
            <v>5048.0842319743069</v>
          </cell>
          <cell r="E214">
            <v>65.75144860086435</v>
          </cell>
          <cell r="F214">
            <v>514.8454827434698</v>
          </cell>
          <cell r="G214">
            <v>4467.4873006299731</v>
          </cell>
          <cell r="H214">
            <v>28.078869501032827</v>
          </cell>
          <cell r="I214">
            <v>0</v>
          </cell>
          <cell r="J214">
            <v>4439.4084311289407</v>
          </cell>
          <cell r="K214">
            <v>1045.9381276318866</v>
          </cell>
          <cell r="L214">
            <v>152.70025537292599</v>
          </cell>
          <cell r="M214">
            <v>0</v>
          </cell>
          <cell r="N214">
            <v>0</v>
          </cell>
          <cell r="O214">
            <v>3240.7700481241282</v>
          </cell>
          <cell r="Q214">
            <v>2004</v>
          </cell>
          <cell r="R214">
            <v>406.31799999999998</v>
          </cell>
          <cell r="S214">
            <v>36144.184896255458</v>
          </cell>
          <cell r="T214">
            <v>14686032.918676725</v>
          </cell>
          <cell r="U214">
            <v>191286.01945402109</v>
          </cell>
          <cell r="V214">
            <v>1497803.3963283303</v>
          </cell>
          <cell r="W214">
            <v>12996943.502894374</v>
          </cell>
          <cell r="X214">
            <v>81687.860753091882</v>
          </cell>
          <cell r="Y214">
            <v>0</v>
          </cell>
          <cell r="Z214">
            <v>12915255.642141283</v>
          </cell>
          <cell r="AA214">
            <v>3042873.5075391992</v>
          </cell>
          <cell r="AB214">
            <v>444240.00750480092</v>
          </cell>
          <cell r="AC214">
            <v>0</v>
          </cell>
          <cell r="AD214">
            <v>0</v>
          </cell>
          <cell r="AE214">
            <v>9428142.1270972826</v>
          </cell>
          <cell r="AG214">
            <v>4527.9971919743075</v>
          </cell>
          <cell r="AH214">
            <v>0</v>
          </cell>
          <cell r="AI214">
            <v>0</v>
          </cell>
          <cell r="AK214">
            <v>0.44904934327028156</v>
          </cell>
          <cell r="AL214">
            <v>1543.9355480757454</v>
          </cell>
          <cell r="AM214">
            <v>0</v>
          </cell>
          <cell r="AN214">
            <v>9435.0685000485664</v>
          </cell>
        </row>
        <row r="215">
          <cell r="A215">
            <v>2005</v>
          </cell>
          <cell r="B215">
            <v>325.14200000000005</v>
          </cell>
          <cell r="C215">
            <v>12.79048114239967</v>
          </cell>
          <cell r="D215">
            <v>4158.7226196021147</v>
          </cell>
          <cell r="E215">
            <v>63.894957489590809</v>
          </cell>
          <cell r="F215">
            <v>408.27578608756448</v>
          </cell>
          <cell r="G215">
            <v>3686.5518760249593</v>
          </cell>
          <cell r="H215">
            <v>0</v>
          </cell>
          <cell r="I215">
            <v>0</v>
          </cell>
          <cell r="J215">
            <v>3686.5518760249593</v>
          </cell>
          <cell r="K215">
            <v>1024.1713923365378</v>
          </cell>
          <cell r="L215">
            <v>124.47371932170775</v>
          </cell>
          <cell r="M215">
            <v>0</v>
          </cell>
          <cell r="N215">
            <v>0</v>
          </cell>
          <cell r="O215">
            <v>2537.906764366714</v>
          </cell>
          <cell r="Q215">
            <v>2005</v>
          </cell>
          <cell r="R215">
            <v>325.14200000000005</v>
          </cell>
          <cell r="S215">
            <v>41303.586569271451</v>
          </cell>
          <cell r="T215">
            <v>13429530.74430606</v>
          </cell>
          <cell r="U215">
            <v>206332.41850948098</v>
          </cell>
          <cell r="V215">
            <v>1318422.1990605502</v>
          </cell>
          <cell r="W215">
            <v>11904776.126736028</v>
          </cell>
          <cell r="X215">
            <v>0</v>
          </cell>
          <cell r="Y215">
            <v>0</v>
          </cell>
          <cell r="Z215">
            <v>11904776.126736028</v>
          </cell>
          <cell r="AA215">
            <v>3307299.4904714767</v>
          </cell>
          <cell r="AB215">
            <v>401956.03154916113</v>
          </cell>
          <cell r="AC215">
            <v>0</v>
          </cell>
          <cell r="AD215">
            <v>0</v>
          </cell>
          <cell r="AE215">
            <v>8195520.6047153901</v>
          </cell>
          <cell r="AG215">
            <v>3742.5408596021143</v>
          </cell>
          <cell r="AH215">
            <v>0</v>
          </cell>
          <cell r="AI215">
            <v>0</v>
          </cell>
          <cell r="AK215">
            <v>0</v>
          </cell>
          <cell r="AL215">
            <v>3675.593691231365</v>
          </cell>
          <cell r="AM215">
            <v>0</v>
          </cell>
          <cell r="AN215">
            <v>7568.4512143759111</v>
          </cell>
        </row>
        <row r="216">
          <cell r="A216">
            <v>2006</v>
          </cell>
          <cell r="B216">
            <v>250.82799999999997</v>
          </cell>
          <cell r="C216">
            <v>13.167800336100461</v>
          </cell>
          <cell r="D216">
            <v>3302.8530227034062</v>
          </cell>
          <cell r="E216">
            <v>62.107078549675705</v>
          </cell>
          <cell r="F216">
            <v>312.12335932405301</v>
          </cell>
          <cell r="G216">
            <v>2928.6225848296772</v>
          </cell>
          <cell r="H216">
            <v>0</v>
          </cell>
          <cell r="I216">
            <v>0</v>
          </cell>
          <cell r="J216">
            <v>2928.6225848296772</v>
          </cell>
          <cell r="K216">
            <v>836.84565737448577</v>
          </cell>
          <cell r="L216">
            <v>103.40928879461448</v>
          </cell>
          <cell r="M216">
            <v>0</v>
          </cell>
          <cell r="N216">
            <v>0</v>
          </cell>
          <cell r="O216">
            <v>1988.3676386605771</v>
          </cell>
          <cell r="Q216">
            <v>2006</v>
          </cell>
          <cell r="R216">
            <v>250.82799999999997</v>
          </cell>
          <cell r="S216">
            <v>47199.467034102105</v>
          </cell>
          <cell r="T216">
            <v>11838947.917229762</v>
          </cell>
          <cell r="U216">
            <v>222620.40217553338</v>
          </cell>
          <cell r="V216">
            <v>1118794.0151704659</v>
          </cell>
          <cell r="W216">
            <v>10497533.499883763</v>
          </cell>
          <cell r="X216">
            <v>0</v>
          </cell>
          <cell r="Y216">
            <v>0</v>
          </cell>
          <cell r="Z216">
            <v>10497533.499883763</v>
          </cell>
          <cell r="AA216">
            <v>2999640.6392638059</v>
          </cell>
          <cell r="AB216">
            <v>370666.56487037672</v>
          </cell>
          <cell r="AC216">
            <v>0</v>
          </cell>
          <cell r="AD216">
            <v>0</v>
          </cell>
          <cell r="AE216">
            <v>7127226.2957495805</v>
          </cell>
          <cell r="AG216">
            <v>2981.7931827034063</v>
          </cell>
          <cell r="AH216">
            <v>0</v>
          </cell>
          <cell r="AI216">
            <v>0</v>
          </cell>
          <cell r="AK216">
            <v>0</v>
          </cell>
          <cell r="AL216">
            <v>5297.8229478507619</v>
          </cell>
          <cell r="AM216">
            <v>0</v>
          </cell>
          <cell r="AN216">
            <v>5814.0630517727041</v>
          </cell>
        </row>
        <row r="217">
          <cell r="A217">
            <v>2007</v>
          </cell>
          <cell r="B217">
            <v>208.05</v>
          </cell>
          <cell r="C217">
            <v>13.556250446015426</v>
          </cell>
          <cell r="D217">
            <v>2820.3779052935097</v>
          </cell>
          <cell r="E217">
            <v>60.386831582978417</v>
          </cell>
          <cell r="F217">
            <v>256.5592537627312</v>
          </cell>
          <cell r="G217">
            <v>2503.4318199477998</v>
          </cell>
          <cell r="H217">
            <v>0</v>
          </cell>
          <cell r="I217">
            <v>0</v>
          </cell>
          <cell r="J217">
            <v>2503.4318199477998</v>
          </cell>
          <cell r="K217">
            <v>640.67332388228942</v>
          </cell>
          <cell r="L217">
            <v>98.249856735026455</v>
          </cell>
          <cell r="M217">
            <v>0</v>
          </cell>
          <cell r="N217">
            <v>0</v>
          </cell>
          <cell r="O217">
            <v>1764.5086393304839</v>
          </cell>
          <cell r="Q217">
            <v>2007</v>
          </cell>
          <cell r="R217">
            <v>208.05</v>
          </cell>
          <cell r="S217">
            <v>53936.954955885019</v>
          </cell>
          <cell r="T217">
            <v>11221583.478571879</v>
          </cell>
          <cell r="U217">
            <v>240264.21081480331</v>
          </cell>
          <cell r="V217">
            <v>1020785.5755411559</v>
          </cell>
          <cell r="W217">
            <v>9960533.6922159195</v>
          </cell>
          <cell r="X217">
            <v>0</v>
          </cell>
          <cell r="Y217">
            <v>0</v>
          </cell>
          <cell r="Z217">
            <v>9960533.6922159195</v>
          </cell>
          <cell r="AA217">
            <v>2549080.0977222412</v>
          </cell>
          <cell r="AB217">
            <v>390911.78775742487</v>
          </cell>
          <cell r="AC217">
            <v>0</v>
          </cell>
          <cell r="AD217">
            <v>0</v>
          </cell>
          <cell r="AE217">
            <v>7020541.8067362532</v>
          </cell>
          <cell r="AG217">
            <v>2554.0739052935096</v>
          </cell>
          <cell r="AH217">
            <v>0</v>
          </cell>
          <cell r="AI217">
            <v>0</v>
          </cell>
          <cell r="AK217">
            <v>0</v>
          </cell>
          <cell r="AL217">
            <v>6696.1635933347598</v>
          </cell>
          <cell r="AM217">
            <v>0</v>
          </cell>
          <cell r="AN217">
            <v>4805.6340505099561</v>
          </cell>
        </row>
        <row r="218">
          <cell r="A218">
            <v>2008</v>
          </cell>
          <cell r="B218">
            <v>166.44</v>
          </cell>
          <cell r="C218">
            <v>13.956159834172881</v>
          </cell>
          <cell r="D218">
            <v>2322.8632427997345</v>
          </cell>
          <cell r="E218">
            <v>58.733303918943477</v>
          </cell>
          <cell r="F218">
            <v>203.3983273073905</v>
          </cell>
          <cell r="G218">
            <v>2060.7316115734006</v>
          </cell>
          <cell r="H218">
            <v>0</v>
          </cell>
          <cell r="I218">
            <v>0</v>
          </cell>
          <cell r="J218">
            <v>2060.7316115734006</v>
          </cell>
          <cell r="K218">
            <v>599.73968496458144</v>
          </cell>
          <cell r="L218">
            <v>79.103137212484484</v>
          </cell>
          <cell r="M218">
            <v>0</v>
          </cell>
          <cell r="N218">
            <v>0</v>
          </cell>
          <cell r="O218">
            <v>1381.8887893963347</v>
          </cell>
          <cell r="Q218">
            <v>2008</v>
          </cell>
          <cell r="R218">
            <v>166.44</v>
          </cell>
          <cell r="S218">
            <v>61636.185591062829</v>
          </cell>
          <cell r="T218">
            <v>10258726.729776498</v>
          </cell>
          <cell r="U218">
            <v>259390.61057900565</v>
          </cell>
          <cell r="V218">
            <v>898291.30647621711</v>
          </cell>
          <cell r="W218">
            <v>9101044.8127212748</v>
          </cell>
          <cell r="X218">
            <v>0</v>
          </cell>
          <cell r="Y218">
            <v>0</v>
          </cell>
          <cell r="Z218">
            <v>9101044.8127212748</v>
          </cell>
          <cell r="AA218">
            <v>2648698.9951411146</v>
          </cell>
          <cell r="AB218">
            <v>349352.23614490498</v>
          </cell>
          <cell r="AC218">
            <v>0</v>
          </cell>
          <cell r="AD218">
            <v>0</v>
          </cell>
          <cell r="AE218">
            <v>6102993.5814352557</v>
          </cell>
          <cell r="AG218">
            <v>2109.8200427997344</v>
          </cell>
          <cell r="AH218">
            <v>0</v>
          </cell>
          <cell r="AI218">
            <v>0</v>
          </cell>
          <cell r="AK218">
            <v>0</v>
          </cell>
          <cell r="AL218">
            <v>7759.9046824032903</v>
          </cell>
          <cell r="AM218">
            <v>0</v>
          </cell>
          <cell r="AN218">
            <v>3824.727240407964</v>
          </cell>
        </row>
        <row r="219">
          <cell r="A219">
            <v>2009</v>
          </cell>
          <cell r="B219">
            <v>133.15200000000002</v>
          </cell>
          <cell r="C219">
            <v>14.367866549280983</v>
          </cell>
          <cell r="D219">
            <v>1913.1101667698617</v>
          </cell>
          <cell r="E219">
            <v>57.140432923491488</v>
          </cell>
          <cell r="F219">
            <v>161.25272795540866</v>
          </cell>
          <cell r="G219">
            <v>1694.7170058909614</v>
          </cell>
          <cell r="H219">
            <v>0</v>
          </cell>
          <cell r="I219">
            <v>0</v>
          </cell>
          <cell r="J219">
            <v>1694.7170058909614</v>
          </cell>
          <cell r="K219">
            <v>487.36247078708851</v>
          </cell>
          <cell r="L219">
            <v>67.818386718436628</v>
          </cell>
          <cell r="M219">
            <v>0</v>
          </cell>
          <cell r="N219">
            <v>0</v>
          </cell>
          <cell r="O219">
            <v>1139.5361483854363</v>
          </cell>
          <cell r="Q219">
            <v>2009</v>
          </cell>
          <cell r="R219">
            <v>133.15200000000002</v>
          </cell>
          <cell r="S219">
            <v>70434.4429032591</v>
          </cell>
          <cell r="T219">
            <v>9378486.941454757</v>
          </cell>
          <cell r="U219">
            <v>280114.9736749591</v>
          </cell>
          <cell r="V219">
            <v>790496.34969907103</v>
          </cell>
          <cell r="W219">
            <v>8307875.6180807278</v>
          </cell>
          <cell r="X219">
            <v>0</v>
          </cell>
          <cell r="Y219">
            <v>0</v>
          </cell>
          <cell r="Z219">
            <v>8307875.6180807278</v>
          </cell>
          <cell r="AA219">
            <v>2389158.0565635413</v>
          </cell>
          <cell r="AB219">
            <v>332460.65243763803</v>
          </cell>
          <cell r="AC219">
            <v>0</v>
          </cell>
          <cell r="AD219">
            <v>0</v>
          </cell>
          <cell r="AE219">
            <v>5586256.909079548</v>
          </cell>
          <cell r="AG219">
            <v>1742.6756067698616</v>
          </cell>
          <cell r="AH219">
            <v>0</v>
          </cell>
          <cell r="AI219">
            <v>0</v>
          </cell>
          <cell r="AK219">
            <v>0</v>
          </cell>
          <cell r="AL219">
            <v>8611.9537330460789</v>
          </cell>
          <cell r="AM219">
            <v>0</v>
          </cell>
          <cell r="AN219">
            <v>3040.5997923263722</v>
          </cell>
        </row>
        <row r="220">
          <cell r="A220">
            <v>2010</v>
          </cell>
          <cell r="B220">
            <v>106.58</v>
          </cell>
          <cell r="C220">
            <v>14.791718612484773</v>
          </cell>
          <cell r="D220">
            <v>1576.5013697186271</v>
          </cell>
          <cell r="E220">
            <v>55.612632871303518</v>
          </cell>
          <cell r="F220">
            <v>127.91008826081986</v>
          </cell>
          <cell r="G220">
            <v>1392.9786485865038</v>
          </cell>
          <cell r="H220">
            <v>0</v>
          </cell>
          <cell r="I220">
            <v>0</v>
          </cell>
          <cell r="J220">
            <v>1392.9786485865038</v>
          </cell>
          <cell r="K220">
            <v>406.6138890361716</v>
          </cell>
          <cell r="L220">
            <v>57.005472279328977</v>
          </cell>
          <cell r="M220">
            <v>0</v>
          </cell>
          <cell r="N220">
            <v>0</v>
          </cell>
          <cell r="O220">
            <v>929.35928727100327</v>
          </cell>
          <cell r="Q220">
            <v>2010</v>
          </cell>
          <cell r="R220">
            <v>106.58</v>
          </cell>
          <cell r="S220">
            <v>80488.607455484846</v>
          </cell>
          <cell r="T220">
            <v>8578475.7826055754</v>
          </cell>
          <cell r="U220">
            <v>302614.15147299197</v>
          </cell>
          <cell r="V220">
            <v>696018.16755301994</v>
          </cell>
          <cell r="W220">
            <v>7579843.4635795634</v>
          </cell>
          <cell r="X220">
            <v>0</v>
          </cell>
          <cell r="Y220">
            <v>0</v>
          </cell>
          <cell r="Z220">
            <v>7579843.4635795634</v>
          </cell>
          <cell r="AA220">
            <v>2212574.9250636091</v>
          </cell>
          <cell r="AB220">
            <v>310193.23726404185</v>
          </cell>
          <cell r="AC220">
            <v>0</v>
          </cell>
          <cell r="AD220">
            <v>0</v>
          </cell>
          <cell r="AE220">
            <v>5057075.3012519125</v>
          </cell>
          <cell r="AG220">
            <v>1440.0789697186271</v>
          </cell>
          <cell r="AH220">
            <v>0</v>
          </cell>
          <cell r="AI220">
            <v>0</v>
          </cell>
          <cell r="AK220">
            <v>0</v>
          </cell>
          <cell r="AL220">
            <v>9286.938206258108</v>
          </cell>
          <cell r="AM220">
            <v>0</v>
          </cell>
          <cell r="AN220">
            <v>2415.2474434191354</v>
          </cell>
        </row>
        <row r="221">
          <cell r="A221">
            <v>2011</v>
          </cell>
          <cell r="B221">
            <v>85.26400000000001</v>
          </cell>
          <cell r="C221">
            <v>15.228074311553074</v>
          </cell>
          <cell r="D221">
            <v>1298.4065281002615</v>
          </cell>
          <cell r="E221">
            <v>54.13869007225248</v>
          </cell>
          <cell r="F221">
            <v>101.406196098668</v>
          </cell>
          <cell r="G221">
            <v>1142.861641929341</v>
          </cell>
          <cell r="H221">
            <v>0</v>
          </cell>
          <cell r="I221">
            <v>0</v>
          </cell>
          <cell r="J221">
            <v>1142.861641929341</v>
          </cell>
          <cell r="K221">
            <v>351.84248708377629</v>
          </cell>
          <cell r="L221">
            <v>46.693819477608045</v>
          </cell>
          <cell r="M221">
            <v>0</v>
          </cell>
          <cell r="N221">
            <v>0</v>
          </cell>
          <cell r="O221">
            <v>744.32533536795665</v>
          </cell>
          <cell r="Q221">
            <v>2011</v>
          </cell>
          <cell r="R221">
            <v>85.26400000000001</v>
          </cell>
          <cell r="S221">
            <v>91977.953726718042</v>
          </cell>
          <cell r="T221">
            <v>7842408.2465548879</v>
          </cell>
          <cell r="U221">
            <v>326999.05637529778</v>
          </cell>
          <cell r="V221">
            <v>612495.98744665761</v>
          </cell>
          <cell r="W221">
            <v>6902913.2027329328</v>
          </cell>
          <cell r="X221">
            <v>0</v>
          </cell>
          <cell r="Y221">
            <v>0</v>
          </cell>
          <cell r="Z221">
            <v>6902913.2027329328</v>
          </cell>
          <cell r="AA221">
            <v>2125137.5146976458</v>
          </cell>
          <cell r="AB221">
            <v>282031.84981680993</v>
          </cell>
          <cell r="AC221">
            <v>0</v>
          </cell>
          <cell r="AD221">
            <v>0</v>
          </cell>
          <cell r="AE221">
            <v>4495743.8382184766</v>
          </cell>
          <cell r="AG221">
            <v>1189.2686081002614</v>
          </cell>
          <cell r="AH221">
            <v>0</v>
          </cell>
          <cell r="AI221">
            <v>0</v>
          </cell>
          <cell r="AK221">
            <v>0</v>
          </cell>
          <cell r="AL221">
            <v>9812.0437342788664</v>
          </cell>
          <cell r="AM221">
            <v>0</v>
          </cell>
          <cell r="AN221">
            <v>1914.1499547353085</v>
          </cell>
        </row>
        <row r="222">
          <cell r="A222">
            <v>2012</v>
          </cell>
          <cell r="B222">
            <v>18.541999999999998</v>
          </cell>
          <cell r="C222">
            <v>15.67730250374389</v>
          </cell>
          <cell r="D222">
            <v>290.68854302441918</v>
          </cell>
          <cell r="E222">
            <v>52.723132144865843</v>
          </cell>
          <cell r="F222">
            <v>21.853704792953103</v>
          </cell>
          <cell r="G222">
            <v>216.11170608660024</v>
          </cell>
          <cell r="H222">
            <v>0</v>
          </cell>
          <cell r="I222">
            <v>0</v>
          </cell>
          <cell r="J222">
            <v>216.11170608660024</v>
          </cell>
          <cell r="K222">
            <v>299.48444919566975</v>
          </cell>
          <cell r="L222">
            <v>-7.5361494237203104</v>
          </cell>
          <cell r="M222">
            <v>0</v>
          </cell>
          <cell r="N222">
            <v>0</v>
          </cell>
          <cell r="O222">
            <v>-75.836593685349214</v>
          </cell>
          <cell r="Q222">
            <v>2012</v>
          </cell>
          <cell r="R222">
            <v>18.541999999999998</v>
          </cell>
          <cell r="S222">
            <v>105107.3467314384</v>
          </cell>
          <cell r="T222">
            <v>1948900.4230943306</v>
          </cell>
          <cell r="U222">
            <v>353478.4462948569</v>
          </cell>
          <cell r="V222">
            <v>146516.59151763367</v>
          </cell>
          <cell r="W222">
            <v>1448905.3852818399</v>
          </cell>
          <cell r="X222">
            <v>0</v>
          </cell>
          <cell r="Y222">
            <v>0</v>
          </cell>
          <cell r="Z222">
            <v>1448905.3852818399</v>
          </cell>
          <cell r="AA222">
            <v>2007871.9431972341</v>
          </cell>
          <cell r="AB222">
            <v>-50525.5716223973</v>
          </cell>
          <cell r="AC222">
            <v>0</v>
          </cell>
          <cell r="AD222">
            <v>0</v>
          </cell>
          <cell r="AE222">
            <v>-508440.98629299691</v>
          </cell>
          <cell r="AG222">
            <v>266.95478302441921</v>
          </cell>
          <cell r="AH222">
            <v>0</v>
          </cell>
          <cell r="AI222">
            <v>0</v>
          </cell>
          <cell r="AK222">
            <v>0</v>
          </cell>
          <cell r="AL222">
            <v>9760.075704106328</v>
          </cell>
          <cell r="AM222">
            <v>0</v>
          </cell>
          <cell r="AN222">
            <v>338.75103467702752</v>
          </cell>
        </row>
        <row r="223">
          <cell r="A223">
            <v>2013</v>
          </cell>
          <cell r="B223">
            <v>0</v>
          </cell>
          <cell r="C223">
            <v>16.139782927604337</v>
          </cell>
          <cell r="D223">
            <v>0</v>
          </cell>
          <cell r="E223">
            <v>0</v>
          </cell>
          <cell r="F223">
            <v>0</v>
          </cell>
          <cell r="G223">
            <v>0</v>
          </cell>
          <cell r="H223">
            <v>0</v>
          </cell>
          <cell r="I223">
            <v>0</v>
          </cell>
          <cell r="J223">
            <v>0</v>
          </cell>
          <cell r="K223">
            <v>-113.99694824971887</v>
          </cell>
          <cell r="L223">
            <v>0</v>
          </cell>
          <cell r="M223">
            <v>0</v>
          </cell>
          <cell r="N223">
            <v>0</v>
          </cell>
          <cell r="O223">
            <v>113.99694824971887</v>
          </cell>
          <cell r="Q223">
            <v>2013</v>
          </cell>
          <cell r="R223">
            <v>0</v>
          </cell>
          <cell r="S223">
            <v>120110.89494061761</v>
          </cell>
          <cell r="T223">
            <v>0</v>
          </cell>
          <cell r="U223">
            <v>0</v>
          </cell>
          <cell r="V223">
            <v>0</v>
          </cell>
          <cell r="W223">
            <v>0</v>
          </cell>
          <cell r="X223">
            <v>0</v>
          </cell>
          <cell r="Y223">
            <v>0</v>
          </cell>
          <cell r="Z223">
            <v>0</v>
          </cell>
          <cell r="AA223">
            <v>-848355.61520190653</v>
          </cell>
          <cell r="AB223">
            <v>0</v>
          </cell>
          <cell r="AC223">
            <v>0</v>
          </cell>
          <cell r="AD223">
            <v>0</v>
          </cell>
          <cell r="AE223">
            <v>848355.61520190653</v>
          </cell>
          <cell r="AG223">
            <v>0</v>
          </cell>
          <cell r="AH223">
            <v>0</v>
          </cell>
          <cell r="AI223">
            <v>0</v>
          </cell>
          <cell r="AK223">
            <v>0</v>
          </cell>
          <cell r="AL223">
            <v>9835.9551781406317</v>
          </cell>
          <cell r="AM223">
            <v>0</v>
          </cell>
          <cell r="AN223">
            <v>0</v>
          </cell>
        </row>
        <row r="224">
          <cell r="A224">
            <v>2014</v>
          </cell>
          <cell r="B224">
            <v>0</v>
          </cell>
          <cell r="C224">
            <v>16.615906523968665</v>
          </cell>
          <cell r="D224">
            <v>0</v>
          </cell>
          <cell r="E224">
            <v>0</v>
          </cell>
          <cell r="F224">
            <v>0</v>
          </cell>
          <cell r="G224">
            <v>0</v>
          </cell>
          <cell r="H224">
            <v>0</v>
          </cell>
          <cell r="I224">
            <v>0</v>
          </cell>
          <cell r="J224">
            <v>0</v>
          </cell>
          <cell r="K224">
            <v>-37.631713240346414</v>
          </cell>
          <cell r="L224">
            <v>0</v>
          </cell>
          <cell r="M224">
            <v>0</v>
          </cell>
          <cell r="N224">
            <v>0</v>
          </cell>
          <cell r="O224">
            <v>37.631713240346414</v>
          </cell>
          <cell r="Q224">
            <v>2014</v>
          </cell>
          <cell r="R224">
            <v>0</v>
          </cell>
          <cell r="S224">
            <v>137256.12463891611</v>
          </cell>
          <cell r="T224">
            <v>0</v>
          </cell>
          <cell r="U224">
            <v>0</v>
          </cell>
          <cell r="V224">
            <v>0</v>
          </cell>
          <cell r="W224">
            <v>0</v>
          </cell>
          <cell r="X224">
            <v>0</v>
          </cell>
          <cell r="Y224">
            <v>0</v>
          </cell>
          <cell r="Z224">
            <v>0</v>
          </cell>
          <cell r="AA224">
            <v>-310857.73836306145</v>
          </cell>
          <cell r="AB224">
            <v>0</v>
          </cell>
          <cell r="AC224">
            <v>0</v>
          </cell>
          <cell r="AD224">
            <v>0</v>
          </cell>
          <cell r="AE224">
            <v>310857.73836306145</v>
          </cell>
          <cell r="AG224">
            <v>0</v>
          </cell>
          <cell r="AH224">
            <v>0</v>
          </cell>
          <cell r="AI224">
            <v>0</v>
          </cell>
          <cell r="AK224">
            <v>0</v>
          </cell>
          <cell r="AL224">
            <v>9860.2861090988081</v>
          </cell>
          <cell r="AM224">
            <v>0</v>
          </cell>
          <cell r="AN224">
            <v>0</v>
          </cell>
        </row>
        <row r="225">
          <cell r="A225">
            <v>2015</v>
          </cell>
          <cell r="B225">
            <v>0</v>
          </cell>
          <cell r="C225">
            <v>17.106075766425747</v>
          </cell>
          <cell r="D225">
            <v>0</v>
          </cell>
          <cell r="E225">
            <v>0</v>
          </cell>
          <cell r="F225">
            <v>0</v>
          </cell>
          <cell r="G225">
            <v>0</v>
          </cell>
          <cell r="H225">
            <v>0</v>
          </cell>
          <cell r="I225">
            <v>0</v>
          </cell>
          <cell r="J225">
            <v>0</v>
          </cell>
          <cell r="K225">
            <v>0</v>
          </cell>
          <cell r="L225">
            <v>0</v>
          </cell>
          <cell r="M225">
            <v>0</v>
          </cell>
          <cell r="N225">
            <v>0</v>
          </cell>
          <cell r="O225">
            <v>0</v>
          </cell>
          <cell r="Q225">
            <v>2015</v>
          </cell>
          <cell r="R225">
            <v>0</v>
          </cell>
          <cell r="S225">
            <v>156848.75015049824</v>
          </cell>
          <cell r="T225">
            <v>0</v>
          </cell>
          <cell r="U225">
            <v>0</v>
          </cell>
          <cell r="V225">
            <v>0</v>
          </cell>
          <cell r="W225">
            <v>0</v>
          </cell>
          <cell r="X225">
            <v>0</v>
          </cell>
          <cell r="Y225">
            <v>0</v>
          </cell>
          <cell r="Z225">
            <v>0</v>
          </cell>
          <cell r="AA225">
            <v>0</v>
          </cell>
          <cell r="AB225">
            <v>0</v>
          </cell>
          <cell r="AC225">
            <v>0</v>
          </cell>
          <cell r="AD225">
            <v>0</v>
          </cell>
          <cell r="AE225">
            <v>0</v>
          </cell>
          <cell r="AG225">
            <v>0</v>
          </cell>
          <cell r="AH225">
            <v>0</v>
          </cell>
          <cell r="AI225">
            <v>0</v>
          </cell>
          <cell r="AK225">
            <v>0</v>
          </cell>
          <cell r="AL225">
            <v>9860.2861090988081</v>
          </cell>
          <cell r="AM225">
            <v>0</v>
          </cell>
          <cell r="AN225">
            <v>0</v>
          </cell>
        </row>
        <row r="226">
          <cell r="A226">
            <v>2016</v>
          </cell>
          <cell r="B226">
            <v>0</v>
          </cell>
          <cell r="C226">
            <v>17.610705001535305</v>
          </cell>
          <cell r="D226">
            <v>0</v>
          </cell>
          <cell r="E226">
            <v>0</v>
          </cell>
          <cell r="F226">
            <v>0</v>
          </cell>
          <cell r="G226">
            <v>0</v>
          </cell>
          <cell r="H226">
            <v>0</v>
          </cell>
          <cell r="I226">
            <v>0</v>
          </cell>
          <cell r="J226">
            <v>0</v>
          </cell>
          <cell r="K226">
            <v>0</v>
          </cell>
          <cell r="L226">
            <v>0</v>
          </cell>
          <cell r="M226">
            <v>0</v>
          </cell>
          <cell r="N226">
            <v>0</v>
          </cell>
          <cell r="O226">
            <v>0</v>
          </cell>
          <cell r="Q226">
            <v>2016</v>
          </cell>
          <cell r="R226">
            <v>0</v>
          </cell>
          <cell r="S226">
            <v>179238.12499073113</v>
          </cell>
          <cell r="T226">
            <v>0</v>
          </cell>
          <cell r="U226">
            <v>0</v>
          </cell>
          <cell r="V226">
            <v>0</v>
          </cell>
          <cell r="W226">
            <v>0</v>
          </cell>
          <cell r="X226">
            <v>0</v>
          </cell>
          <cell r="Y226">
            <v>0</v>
          </cell>
          <cell r="Z226">
            <v>0</v>
          </cell>
          <cell r="AA226">
            <v>0</v>
          </cell>
          <cell r="AB226">
            <v>0</v>
          </cell>
          <cell r="AC226">
            <v>0</v>
          </cell>
          <cell r="AD226">
            <v>0</v>
          </cell>
          <cell r="AE226">
            <v>0</v>
          </cell>
          <cell r="AG226">
            <v>0</v>
          </cell>
          <cell r="AH226">
            <v>0</v>
          </cell>
          <cell r="AI226">
            <v>0</v>
          </cell>
          <cell r="AK226">
            <v>0</v>
          </cell>
          <cell r="AL226">
            <v>9860.2861090988081</v>
          </cell>
          <cell r="AM226">
            <v>0</v>
          </cell>
          <cell r="AN226">
            <v>0</v>
          </cell>
        </row>
        <row r="227">
          <cell r="A227">
            <v>2017</v>
          </cell>
          <cell r="B227">
            <v>0</v>
          </cell>
          <cell r="C227">
            <v>18.130220799080597</v>
          </cell>
          <cell r="D227">
            <v>0</v>
          </cell>
          <cell r="E227">
            <v>0</v>
          </cell>
          <cell r="F227">
            <v>0</v>
          </cell>
          <cell r="G227">
            <v>0</v>
          </cell>
          <cell r="H227">
            <v>0</v>
          </cell>
          <cell r="I227">
            <v>0</v>
          </cell>
          <cell r="J227">
            <v>0</v>
          </cell>
          <cell r="K227">
            <v>0</v>
          </cell>
          <cell r="L227">
            <v>0</v>
          </cell>
          <cell r="M227">
            <v>0</v>
          </cell>
          <cell r="N227">
            <v>0</v>
          </cell>
          <cell r="O227">
            <v>0</v>
          </cell>
          <cell r="Q227">
            <v>2017</v>
          </cell>
          <cell r="R227">
            <v>0</v>
          </cell>
          <cell r="S227">
            <v>204823.47114253306</v>
          </cell>
          <cell r="T227">
            <v>0</v>
          </cell>
          <cell r="U227">
            <v>0</v>
          </cell>
          <cell r="V227">
            <v>0</v>
          </cell>
          <cell r="W227">
            <v>0</v>
          </cell>
          <cell r="X227">
            <v>0</v>
          </cell>
          <cell r="Y227">
            <v>0</v>
          </cell>
          <cell r="Z227">
            <v>0</v>
          </cell>
          <cell r="AA227">
            <v>0</v>
          </cell>
          <cell r="AB227">
            <v>0</v>
          </cell>
          <cell r="AC227">
            <v>0</v>
          </cell>
          <cell r="AD227">
            <v>0</v>
          </cell>
          <cell r="AE227">
            <v>0</v>
          </cell>
          <cell r="AG227">
            <v>0</v>
          </cell>
          <cell r="AH227">
            <v>0</v>
          </cell>
          <cell r="AI227">
            <v>0</v>
          </cell>
          <cell r="AK227">
            <v>0</v>
          </cell>
          <cell r="AL227">
            <v>9860.2861090988081</v>
          </cell>
          <cell r="AM227">
            <v>0</v>
          </cell>
          <cell r="AN227">
            <v>0</v>
          </cell>
        </row>
        <row r="228">
          <cell r="A228">
            <v>2018</v>
          </cell>
          <cell r="B228">
            <v>0</v>
          </cell>
          <cell r="C228">
            <v>18.665062312653475</v>
          </cell>
          <cell r="D228">
            <v>0</v>
          </cell>
          <cell r="E228">
            <v>0</v>
          </cell>
          <cell r="F228">
            <v>0</v>
          </cell>
          <cell r="G228">
            <v>0</v>
          </cell>
          <cell r="H228">
            <v>0</v>
          </cell>
          <cell r="I228">
            <v>0</v>
          </cell>
          <cell r="J228">
            <v>0</v>
          </cell>
          <cell r="K228">
            <v>0</v>
          </cell>
          <cell r="L228">
            <v>0</v>
          </cell>
          <cell r="M228">
            <v>0</v>
          </cell>
          <cell r="N228">
            <v>0</v>
          </cell>
          <cell r="O228">
            <v>0</v>
          </cell>
          <cell r="Q228">
            <v>2018</v>
          </cell>
          <cell r="R228">
            <v>0</v>
          </cell>
          <cell r="S228">
            <v>234060.99753077398</v>
          </cell>
          <cell r="T228">
            <v>0</v>
          </cell>
          <cell r="U228">
            <v>0</v>
          </cell>
          <cell r="V228">
            <v>0</v>
          </cell>
          <cell r="W228">
            <v>0</v>
          </cell>
          <cell r="X228">
            <v>0</v>
          </cell>
          <cell r="Y228">
            <v>0</v>
          </cell>
          <cell r="Z228">
            <v>0</v>
          </cell>
          <cell r="AA228">
            <v>0</v>
          </cell>
          <cell r="AB228">
            <v>0</v>
          </cell>
          <cell r="AC228">
            <v>0</v>
          </cell>
          <cell r="AD228">
            <v>0</v>
          </cell>
          <cell r="AE228">
            <v>0</v>
          </cell>
          <cell r="AG228">
            <v>0</v>
          </cell>
          <cell r="AH228">
            <v>0</v>
          </cell>
          <cell r="AI228">
            <v>0</v>
          </cell>
          <cell r="AK228">
            <v>0</v>
          </cell>
          <cell r="AL228">
            <v>9860.2861090988081</v>
          </cell>
          <cell r="AM228">
            <v>0</v>
          </cell>
          <cell r="AN228">
            <v>0</v>
          </cell>
        </row>
        <row r="229">
          <cell r="A229">
            <v>2019</v>
          </cell>
          <cell r="B229">
            <v>0</v>
          </cell>
          <cell r="C229">
            <v>19.215681650876757</v>
          </cell>
          <cell r="D229">
            <v>0</v>
          </cell>
          <cell r="E229">
            <v>0</v>
          </cell>
          <cell r="F229">
            <v>0</v>
          </cell>
          <cell r="G229">
            <v>0</v>
          </cell>
          <cell r="H229">
            <v>0</v>
          </cell>
          <cell r="I229">
            <v>0</v>
          </cell>
          <cell r="J229">
            <v>0</v>
          </cell>
          <cell r="K229">
            <v>0</v>
          </cell>
          <cell r="L229">
            <v>0</v>
          </cell>
          <cell r="M229">
            <v>0</v>
          </cell>
          <cell r="N229">
            <v>0</v>
          </cell>
          <cell r="O229">
            <v>0</v>
          </cell>
          <cell r="Q229">
            <v>2019</v>
          </cell>
          <cell r="R229">
            <v>0</v>
          </cell>
          <cell r="S229">
            <v>267472.03462330432</v>
          </cell>
          <cell r="T229">
            <v>0</v>
          </cell>
          <cell r="U229">
            <v>0</v>
          </cell>
          <cell r="V229">
            <v>0</v>
          </cell>
          <cell r="W229">
            <v>0</v>
          </cell>
          <cell r="X229">
            <v>0</v>
          </cell>
          <cell r="Y229">
            <v>0</v>
          </cell>
          <cell r="Z229">
            <v>0</v>
          </cell>
          <cell r="AA229">
            <v>0</v>
          </cell>
          <cell r="AB229">
            <v>0</v>
          </cell>
          <cell r="AC229">
            <v>0</v>
          </cell>
          <cell r="AD229">
            <v>0</v>
          </cell>
          <cell r="AE229">
            <v>0</v>
          </cell>
          <cell r="AG229">
            <v>0</v>
          </cell>
          <cell r="AH229">
            <v>0</v>
          </cell>
          <cell r="AI229">
            <v>0</v>
          </cell>
          <cell r="AK229">
            <v>0</v>
          </cell>
          <cell r="AL229">
            <v>9860.2861090988081</v>
          </cell>
          <cell r="AM229">
            <v>0</v>
          </cell>
          <cell r="AN229">
            <v>0</v>
          </cell>
        </row>
        <row r="230">
          <cell r="A230">
            <v>2020</v>
          </cell>
          <cell r="B230">
            <v>0</v>
          </cell>
          <cell r="C230">
            <v>19.78254425957762</v>
          </cell>
          <cell r="D230">
            <v>0</v>
          </cell>
          <cell r="E230">
            <v>0</v>
          </cell>
          <cell r="F230">
            <v>0</v>
          </cell>
          <cell r="G230">
            <v>0</v>
          </cell>
          <cell r="H230">
            <v>0</v>
          </cell>
          <cell r="I230">
            <v>0</v>
          </cell>
          <cell r="J230">
            <v>0</v>
          </cell>
          <cell r="K230">
            <v>0</v>
          </cell>
          <cell r="L230">
            <v>0</v>
          </cell>
          <cell r="M230">
            <v>0</v>
          </cell>
          <cell r="N230">
            <v>0</v>
          </cell>
          <cell r="O230">
            <v>0</v>
          </cell>
          <cell r="Q230">
            <v>2020</v>
          </cell>
          <cell r="R230">
            <v>0</v>
          </cell>
          <cell r="S230">
            <v>305652.33020560793</v>
          </cell>
          <cell r="T230">
            <v>0</v>
          </cell>
          <cell r="U230">
            <v>0</v>
          </cell>
          <cell r="V230">
            <v>0</v>
          </cell>
          <cell r="W230">
            <v>0</v>
          </cell>
          <cell r="X230">
            <v>0</v>
          </cell>
          <cell r="Y230">
            <v>0</v>
          </cell>
          <cell r="Z230">
            <v>0</v>
          </cell>
          <cell r="AA230">
            <v>0</v>
          </cell>
          <cell r="AB230">
            <v>0</v>
          </cell>
          <cell r="AC230">
            <v>0</v>
          </cell>
          <cell r="AD230">
            <v>0</v>
          </cell>
          <cell r="AE230">
            <v>0</v>
          </cell>
          <cell r="AG230">
            <v>0</v>
          </cell>
          <cell r="AH230">
            <v>0</v>
          </cell>
          <cell r="AI230">
            <v>0</v>
          </cell>
          <cell r="AK230">
            <v>0</v>
          </cell>
          <cell r="AL230">
            <v>9860.2861090988081</v>
          </cell>
          <cell r="AM230">
            <v>0</v>
          </cell>
          <cell r="AN230">
            <v>0</v>
          </cell>
        </row>
        <row r="231">
          <cell r="A231">
            <v>2021</v>
          </cell>
          <cell r="B231">
            <v>0</v>
          </cell>
          <cell r="C231">
            <v>20.366129315235163</v>
          </cell>
          <cell r="D231">
            <v>0</v>
          </cell>
          <cell r="E231">
            <v>0</v>
          </cell>
          <cell r="F231">
            <v>0</v>
          </cell>
          <cell r="G231">
            <v>0</v>
          </cell>
          <cell r="H231">
            <v>0</v>
          </cell>
          <cell r="I231">
            <v>0</v>
          </cell>
          <cell r="J231">
            <v>0</v>
          </cell>
          <cell r="K231">
            <v>0</v>
          </cell>
          <cell r="L231">
            <v>0</v>
          </cell>
          <cell r="M231">
            <v>0</v>
          </cell>
          <cell r="N231">
            <v>0</v>
          </cell>
          <cell r="O231">
            <v>0</v>
          </cell>
          <cell r="Q231">
            <v>2021</v>
          </cell>
          <cell r="R231">
            <v>0</v>
          </cell>
          <cell r="S231">
            <v>349282.6720808075</v>
          </cell>
          <cell r="T231">
            <v>0</v>
          </cell>
          <cell r="U231">
            <v>0</v>
          </cell>
          <cell r="V231">
            <v>0</v>
          </cell>
          <cell r="W231">
            <v>0</v>
          </cell>
          <cell r="X231">
            <v>0</v>
          </cell>
          <cell r="Y231">
            <v>0</v>
          </cell>
          <cell r="Z231">
            <v>0</v>
          </cell>
          <cell r="AA231">
            <v>0</v>
          </cell>
          <cell r="AB231">
            <v>0</v>
          </cell>
          <cell r="AC231">
            <v>0</v>
          </cell>
          <cell r="AD231">
            <v>0</v>
          </cell>
          <cell r="AE231">
            <v>0</v>
          </cell>
          <cell r="AG231">
            <v>0</v>
          </cell>
          <cell r="AH231">
            <v>0</v>
          </cell>
          <cell r="AI231">
            <v>0</v>
          </cell>
          <cell r="AK231">
            <v>0</v>
          </cell>
          <cell r="AL231">
            <v>9860.2861090988081</v>
          </cell>
          <cell r="AM231">
            <v>0</v>
          </cell>
          <cell r="AN231">
            <v>0</v>
          </cell>
        </row>
        <row r="232">
          <cell r="A232">
            <v>2022</v>
          </cell>
          <cell r="B232">
            <v>0</v>
          </cell>
          <cell r="C232">
            <v>20.966930130034601</v>
          </cell>
          <cell r="D232">
            <v>0</v>
          </cell>
          <cell r="E232">
            <v>0</v>
          </cell>
          <cell r="F232">
            <v>0</v>
          </cell>
          <cell r="G232">
            <v>0</v>
          </cell>
          <cell r="H232">
            <v>0</v>
          </cell>
          <cell r="I232">
            <v>0</v>
          </cell>
          <cell r="J232">
            <v>0</v>
          </cell>
          <cell r="K232">
            <v>0</v>
          </cell>
          <cell r="L232">
            <v>0</v>
          </cell>
          <cell r="M232">
            <v>0</v>
          </cell>
          <cell r="N232">
            <v>0</v>
          </cell>
          <cell r="O232">
            <v>0</v>
          </cell>
          <cell r="Q232">
            <v>2022</v>
          </cell>
          <cell r="R232">
            <v>0</v>
          </cell>
          <cell r="S232">
            <v>399141.02710698242</v>
          </cell>
          <cell r="T232">
            <v>0</v>
          </cell>
          <cell r="U232">
            <v>0</v>
          </cell>
          <cell r="V232">
            <v>0</v>
          </cell>
          <cell r="W232">
            <v>0</v>
          </cell>
          <cell r="X232">
            <v>0</v>
          </cell>
          <cell r="Y232">
            <v>0</v>
          </cell>
          <cell r="Z232">
            <v>0</v>
          </cell>
          <cell r="AA232">
            <v>0</v>
          </cell>
          <cell r="AB232">
            <v>0</v>
          </cell>
          <cell r="AC232">
            <v>0</v>
          </cell>
          <cell r="AD232">
            <v>0</v>
          </cell>
          <cell r="AE232">
            <v>0</v>
          </cell>
          <cell r="AG232">
            <v>0</v>
          </cell>
          <cell r="AH232">
            <v>0</v>
          </cell>
          <cell r="AI232">
            <v>0</v>
          </cell>
          <cell r="AK232">
            <v>0</v>
          </cell>
          <cell r="AL232">
            <v>9860.2861090988081</v>
          </cell>
          <cell r="AM232">
            <v>0</v>
          </cell>
          <cell r="AN232">
            <v>0</v>
          </cell>
        </row>
        <row r="233">
          <cell r="A233">
            <v>2023</v>
          </cell>
          <cell r="B233">
            <v>0</v>
          </cell>
          <cell r="C233">
            <v>21.585454568870624</v>
          </cell>
          <cell r="D233">
            <v>0</v>
          </cell>
          <cell r="E233">
            <v>0</v>
          </cell>
          <cell r="F233">
            <v>0</v>
          </cell>
          <cell r="G233">
            <v>0</v>
          </cell>
          <cell r="H233">
            <v>0</v>
          </cell>
          <cell r="I233">
            <v>0</v>
          </cell>
          <cell r="J233">
            <v>0</v>
          </cell>
          <cell r="K233">
            <v>0</v>
          </cell>
          <cell r="L233">
            <v>0</v>
          </cell>
          <cell r="M233">
            <v>0</v>
          </cell>
          <cell r="N233">
            <v>0</v>
          </cell>
          <cell r="O233">
            <v>0</v>
          </cell>
          <cell r="Q233">
            <v>2023</v>
          </cell>
          <cell r="R233">
            <v>0</v>
          </cell>
          <cell r="S233">
            <v>456116.41302136873</v>
          </cell>
          <cell r="T233">
            <v>0</v>
          </cell>
          <cell r="U233">
            <v>0</v>
          </cell>
          <cell r="V233">
            <v>0</v>
          </cell>
          <cell r="W233">
            <v>0</v>
          </cell>
          <cell r="X233">
            <v>0</v>
          </cell>
          <cell r="Y233">
            <v>0</v>
          </cell>
          <cell r="Z233">
            <v>0</v>
          </cell>
          <cell r="AA233">
            <v>0</v>
          </cell>
          <cell r="AB233">
            <v>0</v>
          </cell>
          <cell r="AC233">
            <v>0</v>
          </cell>
          <cell r="AD233">
            <v>0</v>
          </cell>
          <cell r="AE233">
            <v>0</v>
          </cell>
          <cell r="AG233">
            <v>0</v>
          </cell>
          <cell r="AH233">
            <v>0</v>
          </cell>
          <cell r="AI233">
            <v>0</v>
          </cell>
          <cell r="AK233">
            <v>0</v>
          </cell>
          <cell r="AL233">
            <v>9860.2861090988081</v>
          </cell>
          <cell r="AM233">
            <v>0</v>
          </cell>
          <cell r="AN233">
            <v>0</v>
          </cell>
        </row>
        <row r="234">
          <cell r="A234">
            <v>2024</v>
          </cell>
          <cell r="B234">
            <v>0</v>
          </cell>
          <cell r="C234">
            <v>22.222225478652312</v>
          </cell>
          <cell r="D234">
            <v>0</v>
          </cell>
          <cell r="E234">
            <v>0</v>
          </cell>
          <cell r="F234">
            <v>0</v>
          </cell>
          <cell r="G234">
            <v>0</v>
          </cell>
          <cell r="H234">
            <v>0</v>
          </cell>
          <cell r="I234">
            <v>0</v>
          </cell>
          <cell r="J234">
            <v>0</v>
          </cell>
          <cell r="K234">
            <v>0</v>
          </cell>
          <cell r="L234">
            <v>0</v>
          </cell>
          <cell r="M234">
            <v>0</v>
          </cell>
          <cell r="N234">
            <v>0</v>
          </cell>
          <cell r="O234">
            <v>0</v>
          </cell>
          <cell r="Q234">
            <v>2024</v>
          </cell>
          <cell r="R234">
            <v>0</v>
          </cell>
          <cell r="S234">
            <v>521224.75039810414</v>
          </cell>
          <cell r="T234">
            <v>0</v>
          </cell>
          <cell r="U234">
            <v>0</v>
          </cell>
          <cell r="V234">
            <v>0</v>
          </cell>
          <cell r="W234">
            <v>0</v>
          </cell>
          <cell r="X234">
            <v>0</v>
          </cell>
          <cell r="Y234">
            <v>0</v>
          </cell>
          <cell r="Z234">
            <v>0</v>
          </cell>
          <cell r="AA234">
            <v>0</v>
          </cell>
          <cell r="AB234">
            <v>0</v>
          </cell>
          <cell r="AC234">
            <v>0</v>
          </cell>
          <cell r="AD234">
            <v>0</v>
          </cell>
          <cell r="AE234">
            <v>0</v>
          </cell>
          <cell r="AG234">
            <v>0</v>
          </cell>
          <cell r="AH234">
            <v>0</v>
          </cell>
          <cell r="AI234">
            <v>0</v>
          </cell>
          <cell r="AK234">
            <v>0</v>
          </cell>
          <cell r="AL234">
            <v>9860.2861090988081</v>
          </cell>
          <cell r="AM234">
            <v>0</v>
          </cell>
          <cell r="AN234">
            <v>0</v>
          </cell>
        </row>
        <row r="237">
          <cell r="A237" t="str">
            <v>TOT.</v>
          </cell>
          <cell r="B237">
            <v>3306.9</v>
          </cell>
          <cell r="D237">
            <v>41408.429103630537</v>
          </cell>
          <cell r="E237">
            <v>812.91155431579898</v>
          </cell>
          <cell r="F237">
            <v>4182.3672587963974</v>
          </cell>
          <cell r="G237">
            <v>36413.150290518337</v>
          </cell>
          <cell r="H237">
            <v>13418.86754219668</v>
          </cell>
          <cell r="I237">
            <v>0</v>
          </cell>
          <cell r="J237">
            <v>22994.282748321657</v>
          </cell>
          <cell r="K237">
            <v>9130.1896292616657</v>
          </cell>
          <cell r="L237">
            <v>1198.2429908677168</v>
          </cell>
          <cell r="M237">
            <v>0</v>
          </cell>
          <cell r="N237">
            <v>0</v>
          </cell>
          <cell r="O237">
            <v>12665.850128192276</v>
          </cell>
          <cell r="R237">
            <v>3306.9</v>
          </cell>
          <cell r="T237">
            <v>132196430.17791365</v>
          </cell>
          <cell r="U237">
            <v>3016224.3008451844</v>
          </cell>
          <cell r="V237">
            <v>12858739.921710709</v>
          </cell>
          <cell r="W237">
            <v>116321465.95535779</v>
          </cell>
          <cell r="X237">
            <v>29039676.003649686</v>
          </cell>
          <cell r="Y237">
            <v>0</v>
          </cell>
          <cell r="Z237">
            <v>87281789.951708108</v>
          </cell>
          <cell r="AA237">
            <v>30548626.483097829</v>
          </cell>
          <cell r="AB237">
            <v>3890176.508053171</v>
          </cell>
          <cell r="AC237">
            <v>0</v>
          </cell>
          <cell r="AD237">
            <v>0</v>
          </cell>
          <cell r="AE237">
            <v>52842986.960557088</v>
          </cell>
          <cell r="AG237">
            <v>37175.597103630535</v>
          </cell>
          <cell r="AH237">
            <v>0</v>
          </cell>
          <cell r="AI237">
            <v>0</v>
          </cell>
          <cell r="AK237">
            <v>4.449049343270282</v>
          </cell>
          <cell r="AM237">
            <v>-3670.5347395297495</v>
          </cell>
          <cell r="AN237">
            <v>51187.181223895102</v>
          </cell>
        </row>
        <row r="238">
          <cell r="N238" t="str">
            <v>AV. Tax</v>
          </cell>
          <cell r="O238">
            <v>0.44917394176529601</v>
          </cell>
          <cell r="AD238" t="str">
            <v>AV. Tax</v>
          </cell>
          <cell r="AE238">
            <v>0.39457031083122313</v>
          </cell>
        </row>
        <row r="241">
          <cell r="D241" t="str">
            <v>DEPRECIATION</v>
          </cell>
          <cell r="I241" t="str">
            <v xml:space="preserve">        DEFERRED FOR TAX</v>
          </cell>
          <cell r="N241" t="str">
            <v>USABLE FOR TAX</v>
          </cell>
          <cell r="R241" t="str">
            <v>NET DEDUCTIONS, MCOL$</v>
          </cell>
          <cell r="V241" t="str">
            <v>TAXES CALCULATION</v>
          </cell>
          <cell r="AE241" t="str">
            <v>ECONOMIC INDICATORS</v>
          </cell>
        </row>
        <row r="242">
          <cell r="C242" t="str">
            <v>NET CASH</v>
          </cell>
          <cell r="G242">
            <v>0.15</v>
          </cell>
          <cell r="H242">
            <v>0.85</v>
          </cell>
          <cell r="Z242" t="str">
            <v>I &amp; DHC</v>
          </cell>
          <cell r="AA242" t="str">
            <v>TOTAL</v>
          </cell>
          <cell r="AM242" t="str">
            <v xml:space="preserve"> </v>
          </cell>
        </row>
        <row r="243">
          <cell r="C243" t="str">
            <v>INCOME</v>
          </cell>
          <cell r="D243" t="str">
            <v>YEARS</v>
          </cell>
          <cell r="E243" t="str">
            <v>YEARS</v>
          </cell>
          <cell r="F243" t="str">
            <v>G&amp;G/WC-DH</v>
          </cell>
          <cell r="G243" t="str">
            <v>Tangibles</v>
          </cell>
          <cell r="H243" t="str">
            <v>Intangibles</v>
          </cell>
          <cell r="I243" t="str">
            <v>DEV. DHC</v>
          </cell>
          <cell r="J243" t="str">
            <v>G&amp;G/WC-DH</v>
          </cell>
          <cell r="K243" t="str">
            <v>Tangibles</v>
          </cell>
          <cell r="L243" t="str">
            <v>Intangibles</v>
          </cell>
          <cell r="M243" t="str">
            <v>DEV. DHC</v>
          </cell>
          <cell r="N243" t="str">
            <v>G&amp;G/WC-DH</v>
          </cell>
          <cell r="O243" t="str">
            <v>Tangibles</v>
          </cell>
          <cell r="P243" t="str">
            <v>Intangibles</v>
          </cell>
          <cell r="Q243" t="str">
            <v>DEV. DHC</v>
          </cell>
          <cell r="R243" t="str">
            <v>G&amp;G/WC-DH</v>
          </cell>
          <cell r="S243" t="str">
            <v>Tangibles</v>
          </cell>
          <cell r="T243" t="str">
            <v>Intangibles</v>
          </cell>
          <cell r="U243" t="str">
            <v>DEV. DHC</v>
          </cell>
          <cell r="V243" t="str">
            <v xml:space="preserve">    @35%</v>
          </cell>
          <cell r="W243" t="str">
            <v>TAX</v>
          </cell>
          <cell r="X243" t="str">
            <v>GIT</v>
          </cell>
          <cell r="Z243" t="str">
            <v>FOR</v>
          </cell>
          <cell r="AA243" t="str">
            <v>REM.TAX</v>
          </cell>
          <cell r="AB243" t="str">
            <v xml:space="preserve">   EFF.</v>
          </cell>
          <cell r="AC243" t="str">
            <v>REM. TAX</v>
          </cell>
          <cell r="AJ243" t="str">
            <v>ADDITIONAL TAXES</v>
          </cell>
        </row>
        <row r="244">
          <cell r="B244" t="str">
            <v>YEAR</v>
          </cell>
          <cell r="C244" t="str">
            <v>MCOL$</v>
          </cell>
          <cell r="D244" t="str">
            <v>TANGIBLES</v>
          </cell>
          <cell r="E244" t="str">
            <v>INTANGIBLES</v>
          </cell>
          <cell r="F244" t="str">
            <v>MCOL$</v>
          </cell>
          <cell r="G244" t="str">
            <v>MCOL$</v>
          </cell>
          <cell r="H244" t="str">
            <v>MCOL$</v>
          </cell>
          <cell r="I244" t="str">
            <v>MCOL$</v>
          </cell>
          <cell r="J244" t="str">
            <v>MCOL$</v>
          </cell>
          <cell r="K244" t="str">
            <v>MCOL$</v>
          </cell>
          <cell r="L244" t="str">
            <v>MCOL$</v>
          </cell>
          <cell r="M244" t="str">
            <v>MCOL$</v>
          </cell>
          <cell r="N244" t="str">
            <v>MCOL$</v>
          </cell>
          <cell r="O244" t="str">
            <v>MCOL$</v>
          </cell>
          <cell r="P244" t="str">
            <v>MCOL$</v>
          </cell>
          <cell r="Q244" t="str">
            <v>MCOL$</v>
          </cell>
          <cell r="R244" t="str">
            <v>MCOL$</v>
          </cell>
          <cell r="S244" t="str">
            <v>MCOL$</v>
          </cell>
          <cell r="T244" t="str">
            <v>MCOL$</v>
          </cell>
          <cell r="U244" t="str">
            <v>MCOL$</v>
          </cell>
          <cell r="V244" t="str">
            <v xml:space="preserve">    GIT</v>
          </cell>
          <cell r="W244" t="str">
            <v>PREPAY</v>
          </cell>
          <cell r="X244" t="str">
            <v>PAID</v>
          </cell>
          <cell r="Y244" t="str">
            <v xml:space="preserve">   YEAR</v>
          </cell>
          <cell r="Z244" t="str">
            <v>REM.TAX</v>
          </cell>
          <cell r="AA244" t="str">
            <v>DEPR.</v>
          </cell>
          <cell r="AB244" t="str">
            <v xml:space="preserve"> REM.TAX</v>
          </cell>
          <cell r="AC244" t="str">
            <v>PAID</v>
          </cell>
          <cell r="AE244" t="str">
            <v>INFLATION</v>
          </cell>
          <cell r="AH244" t="str">
            <v>COL.</v>
          </cell>
          <cell r="AJ244" t="str">
            <v>SURTAX</v>
          </cell>
          <cell r="AK244" t="str">
            <v>WARTAX</v>
          </cell>
          <cell r="AM244" t="str">
            <v>COL.</v>
          </cell>
          <cell r="AN244" t="str">
            <v>CRUDE</v>
          </cell>
        </row>
        <row r="245">
          <cell r="F245" t="str">
            <v>NET CAPITAL</v>
          </cell>
          <cell r="AE245" t="str">
            <v>REVENUE</v>
          </cell>
          <cell r="AF245" t="str">
            <v>EXPENSES</v>
          </cell>
          <cell r="AG245" t="str">
            <v>CAPITAL</v>
          </cell>
          <cell r="AH245" t="str">
            <v>DEV.</v>
          </cell>
          <cell r="AI245" t="str">
            <v>DEFLAT.</v>
          </cell>
          <cell r="AJ245" t="str">
            <v>25% GIT</v>
          </cell>
          <cell r="AL245" t="str">
            <v>TOTAL</v>
          </cell>
          <cell r="AM245" t="str">
            <v>INFLAT</v>
          </cell>
          <cell r="AN245" t="str">
            <v>INFLATION</v>
          </cell>
        </row>
        <row r="247">
          <cell r="A247">
            <v>0</v>
          </cell>
          <cell r="B247">
            <v>1991</v>
          </cell>
          <cell r="C247">
            <v>0</v>
          </cell>
          <cell r="D247">
            <v>10</v>
          </cell>
          <cell r="E247">
            <v>5</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1991</v>
          </cell>
          <cell r="Z247">
            <v>0</v>
          </cell>
          <cell r="AA247">
            <v>0</v>
          </cell>
          <cell r="AB247">
            <v>0</v>
          </cell>
          <cell r="AC247">
            <v>0</v>
          </cell>
          <cell r="AE247">
            <v>0.78484774902919419</v>
          </cell>
          <cell r="AF247">
            <v>0.78484774902919419</v>
          </cell>
          <cell r="AG247">
            <v>0.78484774902919419</v>
          </cell>
          <cell r="AH247">
            <v>0.39331939445311664</v>
          </cell>
          <cell r="AI247">
            <v>0.78484774902919419</v>
          </cell>
          <cell r="AJ247">
            <v>0</v>
          </cell>
          <cell r="AK247">
            <v>0</v>
          </cell>
          <cell r="AL247">
            <v>0</v>
          </cell>
          <cell r="AM247">
            <v>0.20820192050193384</v>
          </cell>
          <cell r="AN247">
            <v>0.79827492969742564</v>
          </cell>
        </row>
        <row r="248">
          <cell r="A248">
            <v>0</v>
          </cell>
          <cell r="B248">
            <v>1992</v>
          </cell>
          <cell r="C248">
            <v>0</v>
          </cell>
          <cell r="D248">
            <v>10</v>
          </cell>
          <cell r="E248">
            <v>5</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1992</v>
          </cell>
          <cell r="Z248">
            <v>0</v>
          </cell>
          <cell r="AA248">
            <v>0</v>
          </cell>
          <cell r="AB248">
            <v>0</v>
          </cell>
          <cell r="AC248">
            <v>0</v>
          </cell>
          <cell r="AE248">
            <v>0.8091780292490991</v>
          </cell>
          <cell r="AF248">
            <v>0.8091780292490991</v>
          </cell>
          <cell r="AG248">
            <v>0.8091780292490991</v>
          </cell>
          <cell r="AH248">
            <v>0.4888566753657787</v>
          </cell>
          <cell r="AI248">
            <v>0.8091780292490991</v>
          </cell>
          <cell r="AJ248">
            <v>0</v>
          </cell>
          <cell r="AK248">
            <v>0</v>
          </cell>
          <cell r="AL248">
            <v>0</v>
          </cell>
          <cell r="AM248">
            <v>0.2640000351964521</v>
          </cell>
          <cell r="AN248">
            <v>0.82302145251804582</v>
          </cell>
        </row>
        <row r="249">
          <cell r="A249">
            <v>0</v>
          </cell>
          <cell r="B249">
            <v>1993</v>
          </cell>
          <cell r="C249">
            <v>0</v>
          </cell>
          <cell r="D249">
            <v>10</v>
          </cell>
          <cell r="E249">
            <v>5</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1993</v>
          </cell>
          <cell r="Z249">
            <v>0</v>
          </cell>
          <cell r="AA249">
            <v>0</v>
          </cell>
          <cell r="AB249">
            <v>0</v>
          </cell>
          <cell r="AC249">
            <v>0</v>
          </cell>
          <cell r="AE249">
            <v>0.83345337012657206</v>
          </cell>
          <cell r="AF249">
            <v>0.83345337012657206</v>
          </cell>
          <cell r="AG249">
            <v>0.83345337012657206</v>
          </cell>
          <cell r="AH249">
            <v>0.56492277405269387</v>
          </cell>
          <cell r="AI249">
            <v>0.83345337012657206</v>
          </cell>
          <cell r="AJ249">
            <v>0</v>
          </cell>
          <cell r="AK249">
            <v>0</v>
          </cell>
          <cell r="AL249">
            <v>0</v>
          </cell>
          <cell r="AM249">
            <v>0.33036964404484015</v>
          </cell>
          <cell r="AN249">
            <v>0.84771209609358722</v>
          </cell>
        </row>
        <row r="250">
          <cell r="A250">
            <v>0</v>
          </cell>
          <cell r="B250">
            <v>1994</v>
          </cell>
          <cell r="C250">
            <v>0</v>
          </cell>
          <cell r="D250">
            <v>10</v>
          </cell>
          <cell r="E250">
            <v>5</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1994</v>
          </cell>
          <cell r="Z250">
            <v>0</v>
          </cell>
          <cell r="AA250">
            <v>0</v>
          </cell>
          <cell r="AB250">
            <v>0</v>
          </cell>
          <cell r="AC250">
            <v>0</v>
          </cell>
          <cell r="AE250">
            <v>0.85679006449011608</v>
          </cell>
          <cell r="AF250">
            <v>0.85679006449011608</v>
          </cell>
          <cell r="AG250">
            <v>0.85679006449011608</v>
          </cell>
          <cell r="AH250">
            <v>0.61570933144003115</v>
          </cell>
          <cell r="AI250">
            <v>0.85679006449011608</v>
          </cell>
          <cell r="AJ250">
            <v>0</v>
          </cell>
          <cell r="AK250">
            <v>0</v>
          </cell>
          <cell r="AL250">
            <v>0</v>
          </cell>
          <cell r="AM250">
            <v>0.40506622056337849</v>
          </cell>
          <cell r="AN250">
            <v>0.87314345897639489</v>
          </cell>
        </row>
        <row r="251">
          <cell r="A251">
            <v>0</v>
          </cell>
          <cell r="B251">
            <v>1995</v>
          </cell>
          <cell r="C251">
            <v>0</v>
          </cell>
          <cell r="D251">
            <v>10</v>
          </cell>
          <cell r="E251">
            <v>5</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1995</v>
          </cell>
          <cell r="Z251">
            <v>0</v>
          </cell>
          <cell r="AA251">
            <v>0</v>
          </cell>
          <cell r="AB251">
            <v>0</v>
          </cell>
          <cell r="AC251">
            <v>0</v>
          </cell>
          <cell r="AE251">
            <v>0.87906660616685917</v>
          </cell>
          <cell r="AF251">
            <v>0.87906660616685917</v>
          </cell>
          <cell r="AG251">
            <v>0.87906660616685917</v>
          </cell>
          <cell r="AH251">
            <v>0.63633559404327222</v>
          </cell>
          <cell r="AI251">
            <v>0.87906660616685917</v>
          </cell>
          <cell r="AJ251">
            <v>0</v>
          </cell>
          <cell r="AK251">
            <v>0</v>
          </cell>
          <cell r="AL251">
            <v>0</v>
          </cell>
          <cell r="AM251">
            <v>0.49657067978864566</v>
          </cell>
          <cell r="AN251">
            <v>0.9151416593531595</v>
          </cell>
        </row>
        <row r="252">
          <cell r="A252">
            <v>0</v>
          </cell>
          <cell r="B252">
            <v>1996</v>
          </cell>
          <cell r="C252">
            <v>0</v>
          </cell>
          <cell r="D252">
            <v>10</v>
          </cell>
          <cell r="E252">
            <v>5</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1996</v>
          </cell>
          <cell r="Z252">
            <v>0</v>
          </cell>
          <cell r="AA252">
            <v>0</v>
          </cell>
          <cell r="AB252">
            <v>0</v>
          </cell>
          <cell r="AC252">
            <v>0</v>
          </cell>
          <cell r="AE252">
            <v>0.90807580417036549</v>
          </cell>
          <cell r="AF252">
            <v>0.90807580417036549</v>
          </cell>
          <cell r="AG252">
            <v>0.90807580417036549</v>
          </cell>
          <cell r="AH252">
            <v>0.75603031928281172</v>
          </cell>
          <cell r="AI252">
            <v>0.90807580417036549</v>
          </cell>
          <cell r="AJ252">
            <v>0</v>
          </cell>
          <cell r="AK252">
            <v>0</v>
          </cell>
          <cell r="AL252">
            <v>0</v>
          </cell>
          <cell r="AM252">
            <v>0.59320333407551606</v>
          </cell>
          <cell r="AN252">
            <v>0.94259590913375435</v>
          </cell>
        </row>
        <row r="253">
          <cell r="A253">
            <v>0</v>
          </cell>
          <cell r="B253">
            <v>1997</v>
          </cell>
          <cell r="C253">
            <v>0</v>
          </cell>
          <cell r="D253">
            <v>10</v>
          </cell>
          <cell r="E253">
            <v>5</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1997</v>
          </cell>
          <cell r="Z253">
            <v>0</v>
          </cell>
          <cell r="AA253">
            <v>0</v>
          </cell>
          <cell r="AB253">
            <v>0</v>
          </cell>
          <cell r="AC253">
            <v>0</v>
          </cell>
          <cell r="AE253">
            <v>0.93804230570798752</v>
          </cell>
          <cell r="AF253">
            <v>0.93804230570798752</v>
          </cell>
          <cell r="AG253">
            <v>0.93804230570798752</v>
          </cell>
          <cell r="AH253">
            <v>0.76956326199797409</v>
          </cell>
          <cell r="AI253">
            <v>0.93804230570798752</v>
          </cell>
          <cell r="AJ253">
            <v>0</v>
          </cell>
          <cell r="AK253">
            <v>0</v>
          </cell>
          <cell r="AL253">
            <v>0</v>
          </cell>
          <cell r="AM253">
            <v>0.72151321523605016</v>
          </cell>
          <cell r="AN253">
            <v>0.970873786407767</v>
          </cell>
        </row>
        <row r="254">
          <cell r="A254">
            <v>0</v>
          </cell>
          <cell r="B254">
            <v>1998</v>
          </cell>
          <cell r="C254">
            <v>0</v>
          </cell>
          <cell r="D254">
            <v>10</v>
          </cell>
          <cell r="E254">
            <v>5</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1998</v>
          </cell>
          <cell r="Z254">
            <v>0</v>
          </cell>
          <cell r="AA254">
            <v>0</v>
          </cell>
          <cell r="AB254">
            <v>0</v>
          </cell>
          <cell r="AC254">
            <v>0</v>
          </cell>
          <cell r="AE254">
            <v>0.970873786407767</v>
          </cell>
          <cell r="AF254">
            <v>0.970873786407767</v>
          </cell>
          <cell r="AG254">
            <v>0.970873786407767</v>
          </cell>
          <cell r="AH254">
            <v>0.99019704921279328</v>
          </cell>
          <cell r="AI254">
            <v>0.970873786407767</v>
          </cell>
          <cell r="AJ254">
            <v>0</v>
          </cell>
          <cell r="AK254">
            <v>0</v>
          </cell>
          <cell r="AL254">
            <v>0</v>
          </cell>
          <cell r="AM254">
            <v>0.8438818565400843</v>
          </cell>
          <cell r="AN254">
            <v>1</v>
          </cell>
        </row>
        <row r="255">
          <cell r="A255">
            <v>0</v>
          </cell>
          <cell r="B255">
            <v>1999</v>
          </cell>
          <cell r="C255">
            <v>0</v>
          </cell>
          <cell r="D255">
            <v>10</v>
          </cell>
          <cell r="E255">
            <v>5</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1999</v>
          </cell>
          <cell r="Z255">
            <v>0</v>
          </cell>
          <cell r="AA255">
            <v>0</v>
          </cell>
          <cell r="AB255">
            <v>0</v>
          </cell>
          <cell r="AC255">
            <v>0</v>
          </cell>
          <cell r="AE255">
            <v>1</v>
          </cell>
          <cell r="AF255">
            <v>1</v>
          </cell>
          <cell r="AG255">
            <v>1</v>
          </cell>
          <cell r="AH255">
            <v>1</v>
          </cell>
          <cell r="AI255">
            <v>1</v>
          </cell>
          <cell r="AJ255">
            <v>0</v>
          </cell>
          <cell r="AK255">
            <v>0</v>
          </cell>
          <cell r="AL255">
            <v>0</v>
          </cell>
          <cell r="AM255">
            <v>1</v>
          </cell>
          <cell r="AN255">
            <v>1</v>
          </cell>
        </row>
        <row r="256">
          <cell r="A256">
            <v>1</v>
          </cell>
          <cell r="B256">
            <v>2000</v>
          </cell>
          <cell r="C256">
            <v>4242974.1974010821</v>
          </cell>
          <cell r="D256">
            <v>10</v>
          </cell>
          <cell r="E256">
            <v>5</v>
          </cell>
          <cell r="F256">
            <v>0</v>
          </cell>
          <cell r="G256">
            <v>1366491.3878554055</v>
          </cell>
          <cell r="H256">
            <v>7743451.1978472974</v>
          </cell>
          <cell r="I256">
            <v>0</v>
          </cell>
          <cell r="J256">
            <v>0</v>
          </cell>
          <cell r="K256">
            <v>0</v>
          </cell>
          <cell r="L256">
            <v>0</v>
          </cell>
          <cell r="M256">
            <v>0</v>
          </cell>
          <cell r="N256">
            <v>0</v>
          </cell>
          <cell r="O256">
            <v>1366491.3878554055</v>
          </cell>
          <cell r="P256">
            <v>7743451.1978472974</v>
          </cell>
          <cell r="Q256">
            <v>0</v>
          </cell>
          <cell r="R256">
            <v>0</v>
          </cell>
          <cell r="S256">
            <v>136649.13878554053</v>
          </cell>
          <cell r="T256">
            <v>552126.87348889117</v>
          </cell>
          <cell r="U256">
            <v>0</v>
          </cell>
          <cell r="V256">
            <v>1243969.3647943274</v>
          </cell>
          <cell r="W256">
            <v>932977.02359574556</v>
          </cell>
          <cell r="X256">
            <v>932977.02359574556</v>
          </cell>
          <cell r="Y256">
            <v>2000</v>
          </cell>
          <cell r="Z256">
            <v>9109942.5857027024</v>
          </cell>
          <cell r="AA256">
            <v>649561.02763398958</v>
          </cell>
          <cell r="AB256">
            <v>186230.53023199429</v>
          </cell>
          <cell r="AC256">
            <v>186230.53023199429</v>
          </cell>
          <cell r="AE256">
            <v>1.0295000000000001</v>
          </cell>
          <cell r="AF256">
            <v>1.0295000000000001</v>
          </cell>
          <cell r="AG256">
            <v>1.0295000000000001</v>
          </cell>
          <cell r="AH256">
            <v>1.1100000000000001</v>
          </cell>
          <cell r="AI256">
            <v>1.0295000000000001</v>
          </cell>
          <cell r="AJ256">
            <v>0</v>
          </cell>
          <cell r="AK256">
            <v>0</v>
          </cell>
          <cell r="AL256">
            <v>0</v>
          </cell>
          <cell r="AM256">
            <v>1.125</v>
          </cell>
          <cell r="AN256">
            <v>1</v>
          </cell>
        </row>
        <row r="257">
          <cell r="A257">
            <v>1</v>
          </cell>
          <cell r="B257">
            <v>2001</v>
          </cell>
          <cell r="C257">
            <v>9854182.0029046908</v>
          </cell>
          <cell r="D257">
            <v>10</v>
          </cell>
          <cell r="E257">
            <v>5</v>
          </cell>
          <cell r="F257">
            <v>0</v>
          </cell>
          <cell r="G257">
            <v>1443307.4020586654</v>
          </cell>
          <cell r="H257">
            <v>8178741.9449991053</v>
          </cell>
          <cell r="I257">
            <v>0</v>
          </cell>
          <cell r="J257">
            <v>0</v>
          </cell>
          <cell r="K257">
            <v>0</v>
          </cell>
          <cell r="L257">
            <v>0</v>
          </cell>
          <cell r="M257">
            <v>0</v>
          </cell>
          <cell r="N257">
            <v>0</v>
          </cell>
          <cell r="O257">
            <v>1443307.4020586654</v>
          </cell>
          <cell r="P257">
            <v>8178741.9449991053</v>
          </cell>
          <cell r="Q257">
            <v>0</v>
          </cell>
          <cell r="R257">
            <v>0</v>
          </cell>
          <cell r="S257">
            <v>280979.87899140711</v>
          </cell>
          <cell r="T257">
            <v>2349899.3640244235</v>
          </cell>
          <cell r="U257">
            <v>0</v>
          </cell>
          <cell r="V257">
            <v>2528155.965961101</v>
          </cell>
          <cell r="W257">
            <v>932977.02359574556</v>
          </cell>
          <cell r="X257">
            <v>1243969.3647943274</v>
          </cell>
          <cell r="Y257">
            <v>2001</v>
          </cell>
          <cell r="Z257">
            <v>9622049.3470577709</v>
          </cell>
          <cell r="AA257">
            <v>3345770.2318435311</v>
          </cell>
          <cell r="AB257">
            <v>368510.9684386783</v>
          </cell>
          <cell r="AC257">
            <v>368510.9684386783</v>
          </cell>
          <cell r="AE257">
            <v>1.0598702500000001</v>
          </cell>
          <cell r="AF257">
            <v>1.0598702500000001</v>
          </cell>
          <cell r="AG257">
            <v>1.0598702500000001</v>
          </cell>
          <cell r="AH257">
            <v>1.2321000000000002</v>
          </cell>
          <cell r="AI257">
            <v>1.0598702500000001</v>
          </cell>
          <cell r="AJ257">
            <v>0</v>
          </cell>
          <cell r="AK257">
            <v>0</v>
          </cell>
          <cell r="AL257">
            <v>0</v>
          </cell>
          <cell r="AM257">
            <v>1.2532500000000002</v>
          </cell>
          <cell r="AN257">
            <v>1.0295000000000001</v>
          </cell>
        </row>
        <row r="258">
          <cell r="A258">
            <v>1</v>
          </cell>
          <cell r="B258">
            <v>2002</v>
          </cell>
          <cell r="C258">
            <v>10778806.557736592</v>
          </cell>
          <cell r="D258">
            <v>10</v>
          </cell>
          <cell r="E258">
            <v>5</v>
          </cell>
          <cell r="F258">
            <v>0</v>
          </cell>
          <cell r="G258">
            <v>538505.23980245087</v>
          </cell>
          <cell r="H258">
            <v>3051529.6922138887</v>
          </cell>
          <cell r="I258">
            <v>0</v>
          </cell>
          <cell r="J258">
            <v>0</v>
          </cell>
          <cell r="K258">
            <v>0</v>
          </cell>
          <cell r="L258">
            <v>0</v>
          </cell>
          <cell r="M258">
            <v>0</v>
          </cell>
          <cell r="N258">
            <v>0</v>
          </cell>
          <cell r="O258">
            <v>538505.23980245087</v>
          </cell>
          <cell r="P258">
            <v>3051529.6922138887</v>
          </cell>
          <cell r="Q258">
            <v>0</v>
          </cell>
          <cell r="R258">
            <v>0</v>
          </cell>
          <cell r="S258">
            <v>334830.40297165216</v>
          </cell>
          <cell r="T258">
            <v>2744608.1568177477</v>
          </cell>
          <cell r="U258">
            <v>0</v>
          </cell>
          <cell r="V258">
            <v>2694778.799281517</v>
          </cell>
          <cell r="W258">
            <v>1414546.9990332858</v>
          </cell>
          <cell r="X258">
            <v>3009725.9413986411</v>
          </cell>
          <cell r="Y258">
            <v>2002</v>
          </cell>
          <cell r="Z258">
            <v>3590034.9320163396</v>
          </cell>
          <cell r="AA258">
            <v>3764652.8258757959</v>
          </cell>
          <cell r="AB258">
            <v>280309.94533235085</v>
          </cell>
          <cell r="AC258">
            <v>280309.94533235085</v>
          </cell>
          <cell r="AE258">
            <v>1.0911364223750002</v>
          </cell>
          <cell r="AF258">
            <v>1.0911364223750002</v>
          </cell>
          <cell r="AG258">
            <v>1.0911364223750002</v>
          </cell>
          <cell r="AH258">
            <v>1.3676310000000003</v>
          </cell>
          <cell r="AI258">
            <v>1.0911364223750002</v>
          </cell>
          <cell r="AJ258">
            <v>0</v>
          </cell>
          <cell r="AK258">
            <v>0</v>
          </cell>
          <cell r="AL258">
            <v>0</v>
          </cell>
          <cell r="AM258">
            <v>1.3785750000000003</v>
          </cell>
          <cell r="AN258">
            <v>1.0598702500000001</v>
          </cell>
        </row>
        <row r="259">
          <cell r="A259">
            <v>1</v>
          </cell>
          <cell r="B259">
            <v>2003</v>
          </cell>
          <cell r="C259">
            <v>12745133.893188983</v>
          </cell>
          <cell r="D259">
            <v>10</v>
          </cell>
          <cell r="E259">
            <v>5</v>
          </cell>
          <cell r="F259">
            <v>0</v>
          </cell>
          <cell r="G259">
            <v>995394.19171796716</v>
          </cell>
          <cell r="H259">
            <v>5640567.0864018146</v>
          </cell>
          <cell r="I259">
            <v>0</v>
          </cell>
          <cell r="J259">
            <v>0</v>
          </cell>
          <cell r="K259">
            <v>0</v>
          </cell>
          <cell r="L259">
            <v>0</v>
          </cell>
          <cell r="M259">
            <v>0</v>
          </cell>
          <cell r="N259">
            <v>0</v>
          </cell>
          <cell r="O259">
            <v>995394.19171796716</v>
          </cell>
          <cell r="P259">
            <v>5640567.0864018146</v>
          </cell>
          <cell r="Q259">
            <v>0</v>
          </cell>
          <cell r="R259">
            <v>0</v>
          </cell>
          <cell r="S259">
            <v>434369.82214344892</v>
          </cell>
          <cell r="T259">
            <v>4017918.3676177696</v>
          </cell>
          <cell r="U259">
            <v>0</v>
          </cell>
          <cell r="V259">
            <v>2902495.9961997173</v>
          </cell>
          <cell r="W259">
            <v>1958600.5369659816</v>
          </cell>
          <cell r="X259">
            <v>3238832.3372142124</v>
          </cell>
          <cell r="Y259">
            <v>2003</v>
          </cell>
          <cell r="Z259">
            <v>6635961.278119782</v>
          </cell>
          <cell r="AA259">
            <v>6308612.0084406845</v>
          </cell>
          <cell r="AB259">
            <v>223838.26832738606</v>
          </cell>
          <cell r="AC259">
            <v>223838.26832738606</v>
          </cell>
          <cell r="AE259">
            <v>1.1233249468350628</v>
          </cell>
          <cell r="AF259">
            <v>1.1233249468350628</v>
          </cell>
          <cell r="AG259">
            <v>1.1233249468350628</v>
          </cell>
          <cell r="AH259">
            <v>1.5180704100000004</v>
          </cell>
          <cell r="AI259">
            <v>1.1233249468350628</v>
          </cell>
          <cell r="AJ259">
            <v>0</v>
          </cell>
          <cell r="AK259">
            <v>0</v>
          </cell>
          <cell r="AL259">
            <v>0</v>
          </cell>
          <cell r="AM259">
            <v>1.5164325000000005</v>
          </cell>
          <cell r="AN259">
            <v>1.0911364223750002</v>
          </cell>
        </row>
        <row r="260">
          <cell r="A260">
            <v>1</v>
          </cell>
          <cell r="B260">
            <v>2004</v>
          </cell>
          <cell r="C260">
            <v>12996943.502894374</v>
          </cell>
          <cell r="D260">
            <v>9</v>
          </cell>
          <cell r="E260">
            <v>5</v>
          </cell>
          <cell r="F260">
            <v>0</v>
          </cell>
          <cell r="G260">
            <v>12253.179112963782</v>
          </cell>
          <cell r="H260">
            <v>69434.681640128096</v>
          </cell>
          <cell r="I260">
            <v>0</v>
          </cell>
          <cell r="J260">
            <v>0</v>
          </cell>
          <cell r="K260">
            <v>0</v>
          </cell>
          <cell r="L260">
            <v>0</v>
          </cell>
          <cell r="M260">
            <v>0</v>
          </cell>
          <cell r="N260">
            <v>0</v>
          </cell>
          <cell r="O260">
            <v>12253.179112963782</v>
          </cell>
          <cell r="P260">
            <v>69434.681640128096</v>
          </cell>
          <cell r="Q260">
            <v>0</v>
          </cell>
          <cell r="R260">
            <v>0</v>
          </cell>
          <cell r="S260">
            <v>435731.28648933378</v>
          </cell>
          <cell r="T260">
            <v>3589073.9510501386</v>
          </cell>
          <cell r="U260">
            <v>0</v>
          </cell>
          <cell r="V260">
            <v>3140248.3928742153</v>
          </cell>
          <cell r="W260">
            <v>2098978.048305463</v>
          </cell>
          <cell r="X260">
            <v>3042873.5075391992</v>
          </cell>
          <cell r="Y260">
            <v>2004</v>
          </cell>
          <cell r="Z260">
            <v>81687.860753091882</v>
          </cell>
          <cell r="AA260">
            <v>3607784.1738580186</v>
          </cell>
          <cell r="AB260">
            <v>444240.00750480092</v>
          </cell>
          <cell r="AC260">
            <v>444240.00750480092</v>
          </cell>
          <cell r="AE260">
            <v>1.1564630327666972</v>
          </cell>
          <cell r="AF260">
            <v>1.1564630327666972</v>
          </cell>
          <cell r="AG260">
            <v>1.1564630327666972</v>
          </cell>
          <cell r="AH260">
            <v>1.6850581551000006</v>
          </cell>
          <cell r="AI260">
            <v>1.1564630327666972</v>
          </cell>
          <cell r="AJ260">
            <v>0</v>
          </cell>
          <cell r="AK260">
            <v>0</v>
          </cell>
          <cell r="AL260">
            <v>0</v>
          </cell>
          <cell r="AM260">
            <v>1.6680757500000007</v>
          </cell>
          <cell r="AN260">
            <v>1.1233249468350628</v>
          </cell>
        </row>
        <row r="261">
          <cell r="A261">
            <v>1</v>
          </cell>
          <cell r="B261">
            <v>2005</v>
          </cell>
          <cell r="C261">
            <v>11904776.126736028</v>
          </cell>
          <cell r="D261">
            <v>8</v>
          </cell>
          <cell r="E261">
            <v>5</v>
          </cell>
          <cell r="F261">
            <v>0</v>
          </cell>
          <cell r="G261">
            <v>0</v>
          </cell>
          <cell r="H261">
            <v>0</v>
          </cell>
          <cell r="I261">
            <v>0</v>
          </cell>
          <cell r="J261">
            <v>0</v>
          </cell>
          <cell r="K261">
            <v>0</v>
          </cell>
          <cell r="L261">
            <v>0</v>
          </cell>
          <cell r="M261">
            <v>0</v>
          </cell>
          <cell r="N261">
            <v>0</v>
          </cell>
          <cell r="O261">
            <v>0</v>
          </cell>
          <cell r="P261">
            <v>0</v>
          </cell>
          <cell r="Q261">
            <v>0</v>
          </cell>
          <cell r="R261">
            <v>0</v>
          </cell>
          <cell r="S261">
            <v>435731.28648933378</v>
          </cell>
          <cell r="T261">
            <v>2872032.9460972548</v>
          </cell>
          <cell r="U261">
            <v>0</v>
          </cell>
          <cell r="V261">
            <v>3008954.1629523034</v>
          </cell>
          <cell r="W261">
            <v>2266029.1459027249</v>
          </cell>
          <cell r="X261">
            <v>3307299.4904714767</v>
          </cell>
          <cell r="Y261">
            <v>2005</v>
          </cell>
          <cell r="Z261">
            <v>0</v>
          </cell>
          <cell r="AA261">
            <v>2855247.6141336784</v>
          </cell>
          <cell r="AB261">
            <v>401956.03154916113</v>
          </cell>
          <cell r="AC261">
            <v>401956.03154916113</v>
          </cell>
          <cell r="AE261">
            <v>1.1905786922333148</v>
          </cell>
          <cell r="AF261">
            <v>1.1905786922333148</v>
          </cell>
          <cell r="AG261">
            <v>1.1905786922333148</v>
          </cell>
          <cell r="AH261">
            <v>1.8704145521610007</v>
          </cell>
          <cell r="AI261">
            <v>1.1905786922333148</v>
          </cell>
          <cell r="AJ261">
            <v>0</v>
          </cell>
          <cell r="AK261">
            <v>0</v>
          </cell>
          <cell r="AL261">
            <v>0</v>
          </cell>
          <cell r="AM261">
            <v>1.834883325000001</v>
          </cell>
          <cell r="AN261">
            <v>1.1564630327666972</v>
          </cell>
        </row>
        <row r="262">
          <cell r="A262">
            <v>1</v>
          </cell>
          <cell r="B262">
            <v>2006</v>
          </cell>
          <cell r="C262">
            <v>10497533.499883763</v>
          </cell>
          <cell r="D262">
            <v>7</v>
          </cell>
          <cell r="E262">
            <v>5</v>
          </cell>
          <cell r="F262">
            <v>0</v>
          </cell>
          <cell r="G262">
            <v>0</v>
          </cell>
          <cell r="H262">
            <v>0</v>
          </cell>
          <cell r="I262">
            <v>0</v>
          </cell>
          <cell r="J262">
            <v>0</v>
          </cell>
          <cell r="K262">
            <v>0</v>
          </cell>
          <cell r="L262">
            <v>0</v>
          </cell>
          <cell r="M262">
            <v>0</v>
          </cell>
          <cell r="N262">
            <v>0</v>
          </cell>
          <cell r="O262">
            <v>0</v>
          </cell>
          <cell r="P262">
            <v>0</v>
          </cell>
          <cell r="Q262">
            <v>0</v>
          </cell>
          <cell r="R262">
            <v>0</v>
          </cell>
          <cell r="S262">
            <v>435731.28648933378</v>
          </cell>
          <cell r="T262">
            <v>2215605.1196206035</v>
          </cell>
          <cell r="U262">
            <v>0</v>
          </cell>
          <cell r="V262">
            <v>2746168.9828208392</v>
          </cell>
          <cell r="W262">
            <v>2256715.6222142274</v>
          </cell>
          <cell r="X262">
            <v>2999640.6392638059</v>
          </cell>
          <cell r="Y262">
            <v>2006</v>
          </cell>
          <cell r="Z262">
            <v>0</v>
          </cell>
          <cell r="AA262">
            <v>2202656.2196145765</v>
          </cell>
          <cell r="AB262">
            <v>370666.56487037672</v>
          </cell>
          <cell r="AC262">
            <v>370666.56487037672</v>
          </cell>
          <cell r="AE262">
            <v>1.2257007636541977</v>
          </cell>
          <cell r="AF262">
            <v>1.2257007636541977</v>
          </cell>
          <cell r="AG262">
            <v>1.2257007636541977</v>
          </cell>
          <cell r="AH262">
            <v>2.0761601528987108</v>
          </cell>
          <cell r="AI262">
            <v>1.2257007636541977</v>
          </cell>
          <cell r="AJ262">
            <v>0</v>
          </cell>
          <cell r="AK262">
            <v>0</v>
          </cell>
          <cell r="AL262">
            <v>0</v>
          </cell>
          <cell r="AM262">
            <v>2.0183716575000012</v>
          </cell>
          <cell r="AN262">
            <v>1.1905786922333148</v>
          </cell>
        </row>
        <row r="263">
          <cell r="A263">
            <v>1</v>
          </cell>
          <cell r="B263">
            <v>2007</v>
          </cell>
          <cell r="C263">
            <v>9960533.6922159195</v>
          </cell>
          <cell r="D263">
            <v>6</v>
          </cell>
          <cell r="E263">
            <v>5</v>
          </cell>
          <cell r="F263">
            <v>0</v>
          </cell>
          <cell r="G263">
            <v>0</v>
          </cell>
          <cell r="H263">
            <v>0</v>
          </cell>
          <cell r="I263">
            <v>0</v>
          </cell>
          <cell r="J263">
            <v>0</v>
          </cell>
          <cell r="K263">
            <v>0</v>
          </cell>
          <cell r="L263">
            <v>0</v>
          </cell>
          <cell r="M263">
            <v>0</v>
          </cell>
          <cell r="N263">
            <v>0</v>
          </cell>
          <cell r="O263">
            <v>0</v>
          </cell>
          <cell r="P263">
            <v>0</v>
          </cell>
          <cell r="Q263">
            <v>0</v>
          </cell>
          <cell r="R263">
            <v>0</v>
          </cell>
          <cell r="S263">
            <v>435731.28648933378</v>
          </cell>
          <cell r="T263">
            <v>1837739.985715576</v>
          </cell>
          <cell r="U263">
            <v>0</v>
          </cell>
          <cell r="V263">
            <v>2690471.8470038534</v>
          </cell>
          <cell r="W263">
            <v>2059626.7371156295</v>
          </cell>
          <cell r="X263">
            <v>2549080.0977222412</v>
          </cell>
          <cell r="Y263">
            <v>2007</v>
          </cell>
          <cell r="Z263">
            <v>0</v>
          </cell>
          <cell r="AA263">
            <v>1826999.4836733229</v>
          </cell>
          <cell r="AB263">
            <v>390911.78775742487</v>
          </cell>
          <cell r="AC263">
            <v>390911.78775742487</v>
          </cell>
          <cell r="AE263">
            <v>1.2618589361819965</v>
          </cell>
          <cell r="AF263">
            <v>1.2618589361819965</v>
          </cell>
          <cell r="AG263">
            <v>1.2618589361819965</v>
          </cell>
          <cell r="AH263">
            <v>2.3045377697175691</v>
          </cell>
          <cell r="AI263">
            <v>1.2618589361819965</v>
          </cell>
          <cell r="AJ263">
            <v>0</v>
          </cell>
          <cell r="AK263">
            <v>0</v>
          </cell>
          <cell r="AL263">
            <v>0</v>
          </cell>
          <cell r="AM263">
            <v>2.2202088232500015</v>
          </cell>
          <cell r="AN263">
            <v>1.2257007636541977</v>
          </cell>
        </row>
        <row r="264">
          <cell r="A264">
            <v>1</v>
          </cell>
          <cell r="B264">
            <v>2008</v>
          </cell>
          <cell r="C264">
            <v>9101044.8127212748</v>
          </cell>
          <cell r="D264">
            <v>5</v>
          </cell>
          <cell r="E264">
            <v>5</v>
          </cell>
          <cell r="F264">
            <v>0</v>
          </cell>
          <cell r="G264">
            <v>0</v>
          </cell>
          <cell r="H264">
            <v>0</v>
          </cell>
          <cell r="I264">
            <v>0</v>
          </cell>
          <cell r="J264">
            <v>0</v>
          </cell>
          <cell r="K264">
            <v>0</v>
          </cell>
          <cell r="L264">
            <v>0</v>
          </cell>
          <cell r="M264">
            <v>0</v>
          </cell>
          <cell r="N264">
            <v>0</v>
          </cell>
          <cell r="O264">
            <v>0</v>
          </cell>
          <cell r="P264">
            <v>0</v>
          </cell>
          <cell r="Q264">
            <v>0</v>
          </cell>
          <cell r="R264">
            <v>0</v>
          </cell>
          <cell r="S264">
            <v>435731.28648933378</v>
          </cell>
          <cell r="T264">
            <v>1470191.9885724606</v>
          </cell>
          <cell r="U264">
            <v>0</v>
          </cell>
          <cell r="V264">
            <v>2518292.5381808178</v>
          </cell>
          <cell r="W264">
            <v>2017853.8852528902</v>
          </cell>
          <cell r="X264">
            <v>2648698.9951411146</v>
          </cell>
          <cell r="Y264">
            <v>2008</v>
          </cell>
          <cell r="Z264">
            <v>0</v>
          </cell>
          <cell r="AA264">
            <v>1461599.5869386606</v>
          </cell>
          <cell r="AB264">
            <v>349352.23614490498</v>
          </cell>
          <cell r="AC264">
            <v>349352.23614490498</v>
          </cell>
          <cell r="AE264">
            <v>1.2990837747993655</v>
          </cell>
          <cell r="AF264">
            <v>1.2990837747993655</v>
          </cell>
          <cell r="AG264">
            <v>1.2990837747993655</v>
          </cell>
          <cell r="AH264">
            <v>2.558036924386502</v>
          </cell>
          <cell r="AI264">
            <v>1.2990837747993655</v>
          </cell>
          <cell r="AJ264">
            <v>0</v>
          </cell>
          <cell r="AK264">
            <v>0</v>
          </cell>
          <cell r="AL264">
            <v>0</v>
          </cell>
          <cell r="AM264">
            <v>2.4422297055750017</v>
          </cell>
          <cell r="AN264">
            <v>1.2618589361819965</v>
          </cell>
        </row>
        <row r="265">
          <cell r="A265">
            <v>1</v>
          </cell>
          <cell r="B265">
            <v>2009</v>
          </cell>
          <cell r="C265">
            <v>8307875.6180807278</v>
          </cell>
          <cell r="D265">
            <v>4</v>
          </cell>
          <cell r="E265">
            <v>4</v>
          </cell>
          <cell r="F265">
            <v>0</v>
          </cell>
          <cell r="G265">
            <v>0</v>
          </cell>
          <cell r="H265">
            <v>0</v>
          </cell>
          <cell r="I265">
            <v>0</v>
          </cell>
          <cell r="J265">
            <v>0</v>
          </cell>
          <cell r="K265">
            <v>0</v>
          </cell>
          <cell r="L265">
            <v>0</v>
          </cell>
          <cell r="M265">
            <v>0</v>
          </cell>
          <cell r="N265">
            <v>0</v>
          </cell>
          <cell r="O265">
            <v>0</v>
          </cell>
          <cell r="P265">
            <v>0</v>
          </cell>
          <cell r="Q265">
            <v>0</v>
          </cell>
          <cell r="R265">
            <v>0</v>
          </cell>
          <cell r="S265">
            <v>435731.28648933378</v>
          </cell>
          <cell r="T265">
            <v>1176153.5908579689</v>
          </cell>
          <cell r="U265">
            <v>0</v>
          </cell>
          <cell r="V265">
            <v>2343596.7592566987</v>
          </cell>
          <cell r="W265">
            <v>1888719.4036356134</v>
          </cell>
          <cell r="X265">
            <v>2389158.0565635413</v>
          </cell>
          <cell r="Y265">
            <v>2009</v>
          </cell>
          <cell r="Z265">
            <v>0</v>
          </cell>
          <cell r="AA265">
            <v>1169279.6695509292</v>
          </cell>
          <cell r="AB265">
            <v>332460.65243763803</v>
          </cell>
          <cell r="AC265">
            <v>332460.65243763803</v>
          </cell>
          <cell r="AE265">
            <v>1.3374067461559469</v>
          </cell>
          <cell r="AF265">
            <v>1.3374067461559469</v>
          </cell>
          <cell r="AG265">
            <v>1.3374067461559469</v>
          </cell>
          <cell r="AH265">
            <v>2.8394209860690176</v>
          </cell>
          <cell r="AI265">
            <v>1.3374067461559469</v>
          </cell>
          <cell r="AJ265">
            <v>0</v>
          </cell>
          <cell r="AK265">
            <v>0</v>
          </cell>
          <cell r="AL265">
            <v>0</v>
          </cell>
          <cell r="AM265">
            <v>2.686452676132502</v>
          </cell>
          <cell r="AN265">
            <v>1.2990837747993655</v>
          </cell>
        </row>
        <row r="266">
          <cell r="A266">
            <v>1</v>
          </cell>
          <cell r="B266">
            <v>2010</v>
          </cell>
          <cell r="C266">
            <v>7579843.4635795634</v>
          </cell>
          <cell r="D266">
            <v>3</v>
          </cell>
          <cell r="E266">
            <v>3</v>
          </cell>
          <cell r="F266">
            <v>0</v>
          </cell>
          <cell r="G266">
            <v>0</v>
          </cell>
          <cell r="H266">
            <v>0</v>
          </cell>
          <cell r="I266">
            <v>0</v>
          </cell>
          <cell r="J266">
            <v>0</v>
          </cell>
          <cell r="K266">
            <v>0</v>
          </cell>
          <cell r="L266">
            <v>0</v>
          </cell>
          <cell r="M266">
            <v>0</v>
          </cell>
          <cell r="N266">
            <v>0</v>
          </cell>
          <cell r="O266">
            <v>0</v>
          </cell>
          <cell r="P266">
            <v>0</v>
          </cell>
          <cell r="Q266">
            <v>0</v>
          </cell>
          <cell r="R266">
            <v>0</v>
          </cell>
          <cell r="S266">
            <v>299082.14770379325</v>
          </cell>
          <cell r="T266">
            <v>941438.72952447133</v>
          </cell>
          <cell r="U266">
            <v>0</v>
          </cell>
          <cell r="V266">
            <v>2218762.9052229542</v>
          </cell>
          <cell r="W266">
            <v>1757697.5694425241</v>
          </cell>
          <cell r="X266">
            <v>2212574.9250636091</v>
          </cell>
          <cell r="Y266">
            <v>2010</v>
          </cell>
          <cell r="Z266">
            <v>0</v>
          </cell>
          <cell r="AA266">
            <v>935936.57760107145</v>
          </cell>
          <cell r="AB266">
            <v>310193.23726404185</v>
          </cell>
          <cell r="AC266">
            <v>310193.23726404185</v>
          </cell>
          <cell r="AE266">
            <v>1.3768602451675473</v>
          </cell>
          <cell r="AF266">
            <v>1.3768602451675473</v>
          </cell>
          <cell r="AG266">
            <v>1.3768602451675473</v>
          </cell>
          <cell r="AH266">
            <v>3.1517572945366097</v>
          </cell>
          <cell r="AI266">
            <v>1.3768602451675473</v>
          </cell>
          <cell r="AJ266">
            <v>0</v>
          </cell>
          <cell r="AK266">
            <v>0</v>
          </cell>
          <cell r="AL266">
            <v>0</v>
          </cell>
          <cell r="AM266">
            <v>2.9550979437457525</v>
          </cell>
          <cell r="AN266">
            <v>1.3374067461559469</v>
          </cell>
        </row>
        <row r="267">
          <cell r="A267">
            <v>1</v>
          </cell>
          <cell r="B267">
            <v>2011</v>
          </cell>
          <cell r="C267">
            <v>6902913.2027329328</v>
          </cell>
          <cell r="D267">
            <v>2</v>
          </cell>
          <cell r="E267">
            <v>2</v>
          </cell>
          <cell r="F267">
            <v>0</v>
          </cell>
          <cell r="G267">
            <v>0</v>
          </cell>
          <cell r="H267">
            <v>0</v>
          </cell>
          <cell r="I267">
            <v>0</v>
          </cell>
          <cell r="J267">
            <v>0</v>
          </cell>
          <cell r="K267">
            <v>0</v>
          </cell>
          <cell r="L267">
            <v>0</v>
          </cell>
          <cell r="M267">
            <v>0</v>
          </cell>
          <cell r="N267">
            <v>0</v>
          </cell>
          <cell r="O267">
            <v>0</v>
          </cell>
          <cell r="P267">
            <v>0</v>
          </cell>
          <cell r="Q267">
            <v>0</v>
          </cell>
          <cell r="R267">
            <v>0</v>
          </cell>
          <cell r="S267">
            <v>154751.40749792667</v>
          </cell>
          <cell r="T267">
            <v>753150.98361957748</v>
          </cell>
          <cell r="U267">
            <v>0</v>
          </cell>
          <cell r="V267">
            <v>2098253.7840653998</v>
          </cell>
          <cell r="W267">
            <v>1664072.1789172157</v>
          </cell>
          <cell r="X267">
            <v>2125137.5146976458</v>
          </cell>
          <cell r="Y267">
            <v>2011</v>
          </cell>
          <cell r="Z267">
            <v>0</v>
          </cell>
          <cell r="AA267">
            <v>748749.26208085939</v>
          </cell>
          <cell r="AB267">
            <v>282031.84981680993</v>
          </cell>
          <cell r="AC267">
            <v>282031.84981680993</v>
          </cell>
          <cell r="AE267">
            <v>1.4174776223999901</v>
          </cell>
          <cell r="AF267">
            <v>1.4174776223999901</v>
          </cell>
          <cell r="AG267">
            <v>1.4174776223999901</v>
          </cell>
          <cell r="AH267">
            <v>3.498450596935637</v>
          </cell>
          <cell r="AI267">
            <v>1.4174776223999901</v>
          </cell>
          <cell r="AJ267">
            <v>0</v>
          </cell>
          <cell r="AK267">
            <v>0</v>
          </cell>
          <cell r="AL267">
            <v>0</v>
          </cell>
          <cell r="AM267">
            <v>3.250607738120328</v>
          </cell>
          <cell r="AN267">
            <v>1.3768602451675473</v>
          </cell>
        </row>
        <row r="268">
          <cell r="A268">
            <v>1</v>
          </cell>
          <cell r="B268">
            <v>2012</v>
          </cell>
          <cell r="C268">
            <v>1448905.3852818399</v>
          </cell>
          <cell r="D268">
            <v>1</v>
          </cell>
          <cell r="E268">
            <v>1</v>
          </cell>
          <cell r="F268">
            <v>0</v>
          </cell>
          <cell r="G268">
            <v>0</v>
          </cell>
          <cell r="H268">
            <v>0</v>
          </cell>
          <cell r="I268">
            <v>0</v>
          </cell>
          <cell r="J268">
            <v>0</v>
          </cell>
          <cell r="K268">
            <v>0</v>
          </cell>
          <cell r="L268">
            <v>0</v>
          </cell>
          <cell r="M268">
            <v>0</v>
          </cell>
          <cell r="N268">
            <v>0</v>
          </cell>
          <cell r="O268">
            <v>0</v>
          </cell>
          <cell r="P268">
            <v>0</v>
          </cell>
          <cell r="Q268">
            <v>0</v>
          </cell>
          <cell r="R268">
            <v>0</v>
          </cell>
          <cell r="S268">
            <v>100900.88351768158</v>
          </cell>
          <cell r="T268">
            <v>163784.54609535262</v>
          </cell>
          <cell r="U268">
            <v>0</v>
          </cell>
          <cell r="V268">
            <v>414476.98448408197</v>
          </cell>
          <cell r="W268">
            <v>1573690.33804905</v>
          </cell>
          <cell r="X268">
            <v>2007871.9431972341</v>
          </cell>
          <cell r="Y268">
            <v>2012</v>
          </cell>
          <cell r="Z268">
            <v>0</v>
          </cell>
          <cell r="AA268">
            <v>162827.32240456715</v>
          </cell>
          <cell r="AB268">
            <v>-50525.5716223973</v>
          </cell>
          <cell r="AC268">
            <v>-50525.5716223973</v>
          </cell>
          <cell r="AE268">
            <v>1.45929321226079</v>
          </cell>
          <cell r="AF268">
            <v>1.45929321226079</v>
          </cell>
          <cell r="AG268">
            <v>1.45929321226079</v>
          </cell>
          <cell r="AH268">
            <v>3.8832801625985574</v>
          </cell>
          <cell r="AI268">
            <v>1.45929321226079</v>
          </cell>
          <cell r="AJ268">
            <v>0</v>
          </cell>
          <cell r="AK268">
            <v>0</v>
          </cell>
          <cell r="AL268">
            <v>0</v>
          </cell>
          <cell r="AM268">
            <v>3.5756685119323612</v>
          </cell>
          <cell r="AN268">
            <v>1.4174776223999901</v>
          </cell>
        </row>
        <row r="269">
          <cell r="A269">
            <v>0</v>
          </cell>
          <cell r="B269">
            <v>2013</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310857.73836306145</v>
          </cell>
          <cell r="X269">
            <v>-848355.61520190653</v>
          </cell>
          <cell r="Y269">
            <v>2013</v>
          </cell>
          <cell r="Z269">
            <v>0</v>
          </cell>
          <cell r="AA269">
            <v>0</v>
          </cell>
          <cell r="AB269">
            <v>0</v>
          </cell>
          <cell r="AC269">
            <v>0</v>
          </cell>
          <cell r="AE269">
            <v>1.5023423620224834</v>
          </cell>
          <cell r="AF269">
            <v>1.5023423620224834</v>
          </cell>
          <cell r="AG269">
            <v>1.5023423620224834</v>
          </cell>
          <cell r="AH269">
            <v>4.3104409804843993</v>
          </cell>
          <cell r="AI269">
            <v>1.5023423620224834</v>
          </cell>
          <cell r="AJ269">
            <v>0</v>
          </cell>
          <cell r="AK269">
            <v>0</v>
          </cell>
          <cell r="AL269">
            <v>0</v>
          </cell>
          <cell r="AM269">
            <v>3.9332353631255978</v>
          </cell>
          <cell r="AN269">
            <v>1.45929321226079</v>
          </cell>
        </row>
        <row r="270">
          <cell r="A270">
            <v>0</v>
          </cell>
          <cell r="B270">
            <v>2014</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-310857.73836306145</v>
          </cell>
          <cell r="Y270">
            <v>2014</v>
          </cell>
          <cell r="Z270">
            <v>0</v>
          </cell>
          <cell r="AA270">
            <v>0</v>
          </cell>
          <cell r="AB270">
            <v>0</v>
          </cell>
          <cell r="AC270">
            <v>0</v>
          </cell>
          <cell r="AE270">
            <v>1.5466614617021468</v>
          </cell>
          <cell r="AF270">
            <v>1.5466614617021468</v>
          </cell>
          <cell r="AG270">
            <v>1.5466614617021468</v>
          </cell>
          <cell r="AH270">
            <v>4.7845894883376836</v>
          </cell>
          <cell r="AI270">
            <v>1.5466614617021468</v>
          </cell>
          <cell r="AJ270">
            <v>0</v>
          </cell>
          <cell r="AK270">
            <v>0</v>
          </cell>
          <cell r="AL270">
            <v>0</v>
          </cell>
          <cell r="AM270">
            <v>4.3265588994381581</v>
          </cell>
          <cell r="AN270">
            <v>1.5023423620224834</v>
          </cell>
        </row>
        <row r="271">
          <cell r="A271">
            <v>0</v>
          </cell>
          <cell r="B271">
            <v>2015</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2015</v>
          </cell>
          <cell r="Z271">
            <v>0</v>
          </cell>
          <cell r="AA271">
            <v>0</v>
          </cell>
          <cell r="AB271">
            <v>0</v>
          </cell>
          <cell r="AC271">
            <v>0</v>
          </cell>
          <cell r="AE271">
            <v>1.5922879748223602</v>
          </cell>
          <cell r="AF271">
            <v>1.5922879748223602</v>
          </cell>
          <cell r="AG271">
            <v>1.5922879748223602</v>
          </cell>
          <cell r="AH271">
            <v>5.3108943320548292</v>
          </cell>
          <cell r="AI271">
            <v>1.5922879748223602</v>
          </cell>
          <cell r="AJ271">
            <v>0</v>
          </cell>
          <cell r="AK271">
            <v>0</v>
          </cell>
          <cell r="AL271">
            <v>0</v>
          </cell>
          <cell r="AM271">
            <v>4.7592147893819741</v>
          </cell>
          <cell r="AN271">
            <v>1.5466614617021468</v>
          </cell>
        </row>
        <row r="272">
          <cell r="A272">
            <v>0</v>
          </cell>
          <cell r="B272">
            <v>2016</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2016</v>
          </cell>
          <cell r="Z272">
            <v>0</v>
          </cell>
          <cell r="AA272">
            <v>0</v>
          </cell>
          <cell r="AB272">
            <v>0</v>
          </cell>
          <cell r="AC272">
            <v>0</v>
          </cell>
          <cell r="AE272">
            <v>1.6392604700796198</v>
          </cell>
          <cell r="AF272">
            <v>1.6392604700796198</v>
          </cell>
          <cell r="AG272">
            <v>1.6392604700796198</v>
          </cell>
          <cell r="AH272">
            <v>5.8950927085808607</v>
          </cell>
          <cell r="AI272">
            <v>1.6392604700796198</v>
          </cell>
          <cell r="AJ272">
            <v>0</v>
          </cell>
          <cell r="AK272">
            <v>0</v>
          </cell>
          <cell r="AL272">
            <v>0</v>
          </cell>
          <cell r="AM272">
            <v>5.2351362683201721</v>
          </cell>
          <cell r="AN272">
            <v>1.5922879748223602</v>
          </cell>
        </row>
        <row r="273">
          <cell r="A273">
            <v>0</v>
          </cell>
          <cell r="B273">
            <v>2017</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2017</v>
          </cell>
          <cell r="Z273">
            <v>0</v>
          </cell>
          <cell r="AA273">
            <v>0</v>
          </cell>
          <cell r="AB273">
            <v>0</v>
          </cell>
          <cell r="AC273">
            <v>0</v>
          </cell>
          <cell r="AE273">
            <v>1.6876186539469689</v>
          </cell>
          <cell r="AF273">
            <v>1.6876186539469689</v>
          </cell>
          <cell r="AG273">
            <v>1.6876186539469689</v>
          </cell>
          <cell r="AH273">
            <v>6.5435529065247557</v>
          </cell>
          <cell r="AI273">
            <v>1.6876186539469689</v>
          </cell>
          <cell r="AJ273">
            <v>0</v>
          </cell>
          <cell r="AK273">
            <v>0</v>
          </cell>
          <cell r="AL273">
            <v>0</v>
          </cell>
          <cell r="AM273">
            <v>5.7586498951521898</v>
          </cell>
          <cell r="AN273">
            <v>1.6392604700796198</v>
          </cell>
        </row>
        <row r="274">
          <cell r="A274">
            <v>0</v>
          </cell>
          <cell r="B274">
            <v>2018</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2018</v>
          </cell>
          <cell r="Z274">
            <v>0</v>
          </cell>
          <cell r="AA274">
            <v>0</v>
          </cell>
          <cell r="AB274">
            <v>0</v>
          </cell>
          <cell r="AC274">
            <v>0</v>
          </cell>
          <cell r="AE274">
            <v>1.7374034042384046</v>
          </cell>
          <cell r="AF274">
            <v>1.7374034042384046</v>
          </cell>
          <cell r="AG274">
            <v>1.7374034042384046</v>
          </cell>
          <cell r="AH274">
            <v>7.2633437262424794</v>
          </cell>
          <cell r="AI274">
            <v>1.7374034042384046</v>
          </cell>
          <cell r="AJ274">
            <v>0</v>
          </cell>
          <cell r="AK274">
            <v>0</v>
          </cell>
          <cell r="AL274">
            <v>0</v>
          </cell>
          <cell r="AM274">
            <v>6.3345148846674091</v>
          </cell>
          <cell r="AN274">
            <v>1.6876186539469689</v>
          </cell>
        </row>
        <row r="275">
          <cell r="A275">
            <v>0</v>
          </cell>
          <cell r="B275">
            <v>2019</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2019</v>
          </cell>
          <cell r="Z275">
            <v>0</v>
          </cell>
          <cell r="AA275">
            <v>0</v>
          </cell>
          <cell r="AB275">
            <v>0</v>
          </cell>
          <cell r="AC275">
            <v>0</v>
          </cell>
          <cell r="AE275">
            <v>1.7886568046634377</v>
          </cell>
          <cell r="AF275">
            <v>1.7886568046634377</v>
          </cell>
          <cell r="AG275">
            <v>1.7886568046634377</v>
          </cell>
          <cell r="AH275">
            <v>8.0623115361291529</v>
          </cell>
          <cell r="AI275">
            <v>1.7886568046634377</v>
          </cell>
          <cell r="AJ275">
            <v>0</v>
          </cell>
          <cell r="AK275">
            <v>0</v>
          </cell>
          <cell r="AL275">
            <v>0</v>
          </cell>
          <cell r="AM275">
            <v>6.9679663731341508</v>
          </cell>
          <cell r="AN275">
            <v>1.7374034042384046</v>
          </cell>
        </row>
        <row r="276">
          <cell r="A276">
            <v>0</v>
          </cell>
          <cell r="B276">
            <v>2020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2020</v>
          </cell>
          <cell r="Z276">
            <v>0</v>
          </cell>
          <cell r="AA276">
            <v>0</v>
          </cell>
          <cell r="AB276">
            <v>0</v>
          </cell>
          <cell r="AC276">
            <v>0</v>
          </cell>
          <cell r="AE276">
            <v>1.8414221804010091</v>
          </cell>
          <cell r="AF276">
            <v>1.8414221804010091</v>
          </cell>
          <cell r="AG276">
            <v>1.8414221804010091</v>
          </cell>
          <cell r="AH276">
            <v>8.9491658051033607</v>
          </cell>
          <cell r="AI276">
            <v>1.8414221804010091</v>
          </cell>
          <cell r="AJ276">
            <v>0</v>
          </cell>
          <cell r="AK276">
            <v>0</v>
          </cell>
          <cell r="AL276">
            <v>0</v>
          </cell>
          <cell r="AM276">
            <v>7.6647630104475661</v>
          </cell>
          <cell r="AN276">
            <v>1.7886568046634377</v>
          </cell>
        </row>
        <row r="277">
          <cell r="A277">
            <v>0</v>
          </cell>
          <cell r="B277">
            <v>2021</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2021</v>
          </cell>
          <cell r="Z277">
            <v>0</v>
          </cell>
          <cell r="AA277">
            <v>0</v>
          </cell>
          <cell r="AB277">
            <v>0</v>
          </cell>
          <cell r="AC277">
            <v>0</v>
          </cell>
          <cell r="AE277">
            <v>1.895744134722839</v>
          </cell>
          <cell r="AF277">
            <v>1.895744134722839</v>
          </cell>
          <cell r="AG277">
            <v>1.895744134722839</v>
          </cell>
          <cell r="AH277">
            <v>9.9335740436647306</v>
          </cell>
          <cell r="AI277">
            <v>1.895744134722839</v>
          </cell>
          <cell r="AJ277">
            <v>0</v>
          </cell>
          <cell r="AK277">
            <v>0</v>
          </cell>
          <cell r="AL277">
            <v>0</v>
          </cell>
          <cell r="AM277">
            <v>8.4312393114923232</v>
          </cell>
          <cell r="AN277">
            <v>1.8414221804010091</v>
          </cell>
        </row>
        <row r="278">
          <cell r="A278">
            <v>0</v>
          </cell>
          <cell r="B278">
            <v>2022</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2022</v>
          </cell>
          <cell r="Z278">
            <v>0</v>
          </cell>
          <cell r="AA278">
            <v>0</v>
          </cell>
          <cell r="AB278">
            <v>0</v>
          </cell>
          <cell r="AC278">
            <v>0</v>
          </cell>
          <cell r="AE278">
            <v>1.9516685866971628</v>
          </cell>
          <cell r="AF278">
            <v>1.9516685866971628</v>
          </cell>
          <cell r="AG278">
            <v>1.9516685866971628</v>
          </cell>
          <cell r="AH278">
            <v>11.026267188467852</v>
          </cell>
          <cell r="AI278">
            <v>1.9516685866971628</v>
          </cell>
          <cell r="AJ278">
            <v>0</v>
          </cell>
          <cell r="AK278">
            <v>0</v>
          </cell>
          <cell r="AL278">
            <v>0</v>
          </cell>
          <cell r="AM278">
            <v>9.2743632426415559</v>
          </cell>
          <cell r="AN278">
            <v>1.895744134722839</v>
          </cell>
        </row>
        <row r="279">
          <cell r="A279">
            <v>0</v>
          </cell>
          <cell r="B279">
            <v>2023</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2023</v>
          </cell>
          <cell r="Z279">
            <v>0</v>
          </cell>
          <cell r="AA279">
            <v>0</v>
          </cell>
          <cell r="AB279">
            <v>0</v>
          </cell>
          <cell r="AC279">
            <v>0</v>
          </cell>
          <cell r="AE279">
            <v>2.0092428100047295</v>
          </cell>
          <cell r="AF279">
            <v>2.0092428100047295</v>
          </cell>
          <cell r="AG279">
            <v>2.0092428100047295</v>
          </cell>
          <cell r="AH279">
            <v>12.239156579199317</v>
          </cell>
          <cell r="AI279">
            <v>2.0092428100047295</v>
          </cell>
          <cell r="AJ279">
            <v>0</v>
          </cell>
          <cell r="AK279">
            <v>0</v>
          </cell>
          <cell r="AL279">
            <v>0</v>
          </cell>
          <cell r="AM279">
            <v>10.201799566905713</v>
          </cell>
          <cell r="AN279">
            <v>1.9516685866971628</v>
          </cell>
        </row>
        <row r="280">
          <cell r="A280">
            <v>0</v>
          </cell>
          <cell r="B280">
            <v>2024</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2024</v>
          </cell>
          <cell r="Z280">
            <v>0</v>
          </cell>
          <cell r="AA280">
            <v>0</v>
          </cell>
          <cell r="AB280">
            <v>0</v>
          </cell>
          <cell r="AC280">
            <v>0</v>
          </cell>
          <cell r="AE280">
            <v>2.0685154728998691</v>
          </cell>
          <cell r="AF280">
            <v>2.0685154728998691</v>
          </cell>
          <cell r="AG280">
            <v>2.0685154728998691</v>
          </cell>
          <cell r="AH280">
            <v>13.585463802911244</v>
          </cell>
          <cell r="AI280">
            <v>2.0685154728998691</v>
          </cell>
          <cell r="AJ280">
            <v>0</v>
          </cell>
          <cell r="AK280">
            <v>0</v>
          </cell>
          <cell r="AL280">
            <v>0</v>
          </cell>
          <cell r="AM280">
            <v>11.221979523596286</v>
          </cell>
          <cell r="AN280">
            <v>2.0092428100047295</v>
          </cell>
        </row>
        <row r="282">
          <cell r="C282">
            <v>116321465.95535779</v>
          </cell>
          <cell r="F282">
            <v>0</v>
          </cell>
          <cell r="G282">
            <v>4355951.4005474523</v>
          </cell>
          <cell r="H282">
            <v>24683724.603102233</v>
          </cell>
          <cell r="I282">
            <v>0</v>
          </cell>
          <cell r="J282">
            <v>0</v>
          </cell>
          <cell r="K282">
            <v>0</v>
          </cell>
          <cell r="L282">
            <v>0</v>
          </cell>
          <cell r="M282">
            <v>0</v>
          </cell>
          <cell r="N282">
            <v>0</v>
          </cell>
          <cell r="O282">
            <v>4355951.4005474523</v>
          </cell>
          <cell r="P282">
            <v>24683724.603102233</v>
          </cell>
          <cell r="Q282">
            <v>0</v>
          </cell>
          <cell r="R282">
            <v>0</v>
          </cell>
          <cell r="S282">
            <v>4355951.4005474541</v>
          </cell>
          <cell r="T282">
            <v>24683724.603102233</v>
          </cell>
          <cell r="U282">
            <v>0</v>
          </cell>
          <cell r="V282">
            <v>30548626.483097821</v>
          </cell>
          <cell r="W282">
            <v>23133342.250389159</v>
          </cell>
          <cell r="X282">
            <v>30548626.483097829</v>
          </cell>
          <cell r="Z282">
            <v>29039676.003649686</v>
          </cell>
          <cell r="AA282">
            <v>29039676.003649686</v>
          </cell>
          <cell r="AB282">
            <v>3890176.508053171</v>
          </cell>
          <cell r="AC282">
            <v>3890176.508053171</v>
          </cell>
        </row>
        <row r="284">
          <cell r="A284" t="str">
            <v>REAL TERMS - US$ DOLLARS</v>
          </cell>
        </row>
        <row r="285">
          <cell r="C285" t="str">
            <v xml:space="preserve">Crude </v>
          </cell>
          <cell r="G285" t="str">
            <v>Net Cash</v>
          </cell>
          <cell r="I285" t="str">
            <v>ECP</v>
          </cell>
          <cell r="J285" t="str">
            <v>BFIT</v>
          </cell>
          <cell r="O285" t="str">
            <v>AFIT</v>
          </cell>
          <cell r="P285" t="str">
            <v>Cum. AFIT</v>
          </cell>
          <cell r="Q285" t="str">
            <v>PROFIT</v>
          </cell>
        </row>
        <row r="286">
          <cell r="B286" t="str">
            <v>Production</v>
          </cell>
          <cell r="C286" t="str">
            <v>Oil Price</v>
          </cell>
          <cell r="D286" t="str">
            <v>Revenue</v>
          </cell>
          <cell r="E286" t="str">
            <v>Expenses MUS$</v>
          </cell>
          <cell r="G286" t="str">
            <v>Income</v>
          </cell>
          <cell r="H286" t="str">
            <v>Capital</v>
          </cell>
          <cell r="I286" t="str">
            <v>Reinb.</v>
          </cell>
          <cell r="J286" t="str">
            <v>Cash</v>
          </cell>
          <cell r="K286" t="str">
            <v>Taxes MUS$</v>
          </cell>
          <cell r="O286" t="str">
            <v>Cash</v>
          </cell>
          <cell r="P286" t="str">
            <v>Cash</v>
          </cell>
          <cell r="Q286" t="str">
            <v>SHARE</v>
          </cell>
        </row>
        <row r="287">
          <cell r="A287" t="str">
            <v>Year</v>
          </cell>
          <cell r="B287" t="str">
            <v>MBbls</v>
          </cell>
          <cell r="C287" t="str">
            <v>US$/Bbl</v>
          </cell>
          <cell r="D287" t="str">
            <v>MUS$</v>
          </cell>
          <cell r="E287" t="str">
            <v xml:space="preserve">    O&amp;M</v>
          </cell>
          <cell r="F287" t="str">
            <v xml:space="preserve">  TARIFF</v>
          </cell>
          <cell r="G287" t="str">
            <v>MUS$</v>
          </cell>
          <cell r="H287" t="str">
            <v>MUS$</v>
          </cell>
          <cell r="I287" t="str">
            <v>MUS$</v>
          </cell>
          <cell r="J287" t="str">
            <v>MUS$</v>
          </cell>
          <cell r="K287" t="str">
            <v xml:space="preserve">   GIT</v>
          </cell>
          <cell r="L287" t="str">
            <v xml:space="preserve">  REMIT.</v>
          </cell>
          <cell r="M287" t="str">
            <v>SURTAX</v>
          </cell>
          <cell r="N287" t="str">
            <v>W. TAX</v>
          </cell>
          <cell r="O287" t="str">
            <v>MUS$</v>
          </cell>
          <cell r="P287" t="str">
            <v>MUS$</v>
          </cell>
          <cell r="Q287">
            <v>0</v>
          </cell>
        </row>
        <row r="288">
          <cell r="A288">
            <v>1991</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row>
        <row r="289">
          <cell r="A289">
            <v>1992</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row>
        <row r="290">
          <cell r="A290">
            <v>1993</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row>
        <row r="291">
          <cell r="A291">
            <v>1994</v>
          </cell>
          <cell r="B291">
            <v>0</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A292">
            <v>1995</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A293">
            <v>1996</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A294">
            <v>1997</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A295">
            <v>1998</v>
          </cell>
          <cell r="B295">
            <v>0</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A296">
            <v>1999</v>
          </cell>
          <cell r="B296">
            <v>0</v>
          </cell>
          <cell r="C296">
            <v>11.06</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row>
        <row r="297">
          <cell r="A297">
            <v>2000</v>
          </cell>
          <cell r="B297">
            <v>235.79000000000002</v>
          </cell>
          <cell r="C297">
            <v>10.74307916464303</v>
          </cell>
          <cell r="D297">
            <v>2533.1106362311803</v>
          </cell>
          <cell r="E297">
            <v>71.16146646889726</v>
          </cell>
          <cell r="F297">
            <v>297.12455534699342</v>
          </cell>
          <cell r="G297">
            <v>2164.8246144152899</v>
          </cell>
          <cell r="H297">
            <v>4648.0197681897534</v>
          </cell>
          <cell r="I297">
            <v>0</v>
          </cell>
          <cell r="J297">
            <v>-2483.1951537744635</v>
          </cell>
          <cell r="K297">
            <v>476.0178901396846</v>
          </cell>
          <cell r="L297">
            <v>95.017413975502009</v>
          </cell>
          <cell r="M297">
            <v>0</v>
          </cell>
          <cell r="N297">
            <v>0</v>
          </cell>
          <cell r="O297">
            <v>-3054.2304578896501</v>
          </cell>
          <cell r="P297">
            <v>-3054.2304578896501</v>
          </cell>
          <cell r="Q297">
            <v>-3054.2304578896501</v>
          </cell>
        </row>
        <row r="298">
          <cell r="A298">
            <v>2001</v>
          </cell>
          <cell r="B298">
            <v>469.536</v>
          </cell>
          <cell r="C298">
            <v>10.743079164643033</v>
          </cell>
          <cell r="D298">
            <v>5044.2624186498315</v>
          </cell>
          <cell r="E298">
            <v>67.729497951827398</v>
          </cell>
          <cell r="F298">
            <v>576.79026169522365</v>
          </cell>
          <cell r="G298">
            <v>4399.7426590027799</v>
          </cell>
          <cell r="H298">
            <v>4296.0989523839808</v>
          </cell>
          <cell r="I298">
            <v>0</v>
          </cell>
          <cell r="J298">
            <v>103.64370661879911</v>
          </cell>
          <cell r="K298">
            <v>555.4134355510065</v>
          </cell>
          <cell r="L298">
            <v>164.53455270789172</v>
          </cell>
          <cell r="M298">
            <v>0</v>
          </cell>
          <cell r="N298">
            <v>0</v>
          </cell>
          <cell r="O298">
            <v>-616.30428164009913</v>
          </cell>
          <cell r="P298">
            <v>-3670.5347395297495</v>
          </cell>
          <cell r="Q298">
            <v>-616.30428164009913</v>
          </cell>
        </row>
        <row r="299">
          <cell r="A299">
            <v>2002</v>
          </cell>
          <cell r="B299">
            <v>444.27800000000002</v>
          </cell>
          <cell r="C299">
            <v>10.743079164643031</v>
          </cell>
          <cell r="D299">
            <v>4772.9137251092761</v>
          </cell>
          <cell r="E299">
            <v>63.873854335523234</v>
          </cell>
          <cell r="F299">
            <v>525.34812553135657</v>
          </cell>
          <cell r="G299">
            <v>4183.6917452423968</v>
          </cell>
          <cell r="H299">
            <v>1393.4380796015073</v>
          </cell>
          <cell r="I299">
            <v>0</v>
          </cell>
          <cell r="J299">
            <v>2790.2536656408893</v>
          </cell>
          <cell r="K299">
            <v>1168.1966374499536</v>
          </cell>
          <cell r="L299">
            <v>108.79965217991275</v>
          </cell>
          <cell r="M299">
            <v>0</v>
          </cell>
          <cell r="N299">
            <v>0</v>
          </cell>
          <cell r="O299">
            <v>1513.2573760110229</v>
          </cell>
          <cell r="P299">
            <v>-2157.2773635187268</v>
          </cell>
          <cell r="Q299">
            <v>1513.2573760110229</v>
          </cell>
        </row>
        <row r="300">
          <cell r="A300">
            <v>2003</v>
          </cell>
          <cell r="B300">
            <v>456.98</v>
          </cell>
          <cell r="C300">
            <v>10.743079164643031</v>
          </cell>
          <cell r="D300">
            <v>4909.3723166585723</v>
          </cell>
          <cell r="E300">
            <v>60.252153923274783</v>
          </cell>
          <cell r="F300">
            <v>520.15517978630123</v>
          </cell>
          <cell r="G300">
            <v>4328.9649829489963</v>
          </cell>
          <cell r="H300">
            <v>2253.9460347715658</v>
          </cell>
          <cell r="I300">
            <v>0</v>
          </cell>
          <cell r="J300">
            <v>2075.0189481774305</v>
          </cell>
          <cell r="K300">
            <v>1100.0897982669221</v>
          </cell>
          <cell r="L300">
            <v>76.028077347310116</v>
          </cell>
          <cell r="M300">
            <v>0</v>
          </cell>
          <cell r="N300">
            <v>0</v>
          </cell>
          <cell r="O300">
            <v>898.90107256319834</v>
          </cell>
          <cell r="P300">
            <v>-1258.3762909555285</v>
          </cell>
          <cell r="Q300">
            <v>898.90107256319834</v>
          </cell>
        </row>
        <row r="301">
          <cell r="A301">
            <v>2004</v>
          </cell>
          <cell r="B301">
            <v>406.31799999999998</v>
          </cell>
          <cell r="C301">
            <v>10.743079164643031</v>
          </cell>
          <cell r="D301">
            <v>4365.1064400194264</v>
          </cell>
          <cell r="E301">
            <v>56.85564236632969</v>
          </cell>
          <cell r="F301">
            <v>445.18974507275396</v>
          </cell>
          <cell r="G301">
            <v>3863.0610525803431</v>
          </cell>
          <cell r="H301">
            <v>24.279954227207373</v>
          </cell>
          <cell r="I301">
            <v>0</v>
          </cell>
          <cell r="J301">
            <v>3838.7810983531358</v>
          </cell>
          <cell r="K301">
            <v>904.42850138461131</v>
          </cell>
          <cell r="L301">
            <v>132.04075793725045</v>
          </cell>
          <cell r="M301">
            <v>0</v>
          </cell>
          <cell r="N301">
            <v>0</v>
          </cell>
          <cell r="O301">
            <v>2802.3118390312738</v>
          </cell>
          <cell r="P301">
            <v>1543.9355480757454</v>
          </cell>
          <cell r="Q301">
            <v>2802.3118390312738</v>
          </cell>
        </row>
        <row r="302">
          <cell r="A302">
            <v>2005</v>
          </cell>
          <cell r="B302">
            <v>325.14200000000005</v>
          </cell>
          <cell r="C302">
            <v>10.74307916464303</v>
          </cell>
          <cell r="D302">
            <v>3493.026245750365</v>
          </cell>
          <cell r="E302">
            <v>53.667143470991562</v>
          </cell>
          <cell r="F302">
            <v>342.92213421165081</v>
          </cell>
          <cell r="G302">
            <v>3096.4369680677223</v>
          </cell>
          <cell r="H302">
            <v>0</v>
          </cell>
          <cell r="I302">
            <v>0</v>
          </cell>
          <cell r="J302">
            <v>3096.4369680677223</v>
          </cell>
          <cell r="K302">
            <v>860.22990249840063</v>
          </cell>
          <cell r="L302">
            <v>104.5489224137021</v>
          </cell>
          <cell r="M302">
            <v>0</v>
          </cell>
          <cell r="N302">
            <v>0</v>
          </cell>
          <cell r="O302">
            <v>2131.6581431556197</v>
          </cell>
          <cell r="P302">
            <v>3675.593691231365</v>
          </cell>
          <cell r="Q302">
            <v>2131.6581431556197</v>
          </cell>
        </row>
        <row r="303">
          <cell r="A303">
            <v>2006</v>
          </cell>
          <cell r="B303">
            <v>250.82799999999997</v>
          </cell>
          <cell r="C303">
            <v>10.74307916464303</v>
          </cell>
          <cell r="D303">
            <v>2694.6650607090814</v>
          </cell>
          <cell r="E303">
            <v>50.670669702868636</v>
          </cell>
          <cell r="F303">
            <v>254.64890663322717</v>
          </cell>
          <cell r="G303">
            <v>2389.3454843729855</v>
          </cell>
          <cell r="H303">
            <v>0</v>
          </cell>
          <cell r="I303">
            <v>0</v>
          </cell>
          <cell r="J303">
            <v>2389.3454843729855</v>
          </cell>
          <cell r="K303">
            <v>682.74874438324321</v>
          </cell>
          <cell r="L303">
            <v>84.367483370344829</v>
          </cell>
          <cell r="M303">
            <v>0</v>
          </cell>
          <cell r="N303">
            <v>0</v>
          </cell>
          <cell r="O303">
            <v>1622.2292566193973</v>
          </cell>
          <cell r="P303">
            <v>5297.8229478507619</v>
          </cell>
          <cell r="Q303">
            <v>1622.2292566193973</v>
          </cell>
        </row>
        <row r="304">
          <cell r="A304">
            <v>2007</v>
          </cell>
          <cell r="B304">
            <v>208.05</v>
          </cell>
          <cell r="C304">
            <v>10.74307916464303</v>
          </cell>
          <cell r="D304">
            <v>2235.0976202039828</v>
          </cell>
          <cell r="E304">
            <v>47.855453451628044</v>
          </cell>
          <cell r="F304">
            <v>203.31849021016717</v>
          </cell>
          <cell r="G304">
            <v>1983.9236765421872</v>
          </cell>
          <cell r="H304">
            <v>0</v>
          </cell>
          <cell r="I304">
            <v>0</v>
          </cell>
          <cell r="J304">
            <v>1983.9236765421872</v>
          </cell>
          <cell r="K304">
            <v>507.72182651475538</v>
          </cell>
          <cell r="L304">
            <v>77.861204543433999</v>
          </cell>
          <cell r="M304">
            <v>0</v>
          </cell>
          <cell r="N304">
            <v>0</v>
          </cell>
          <cell r="O304">
            <v>1398.3406454839978</v>
          </cell>
          <cell r="P304">
            <v>6696.1635933347598</v>
          </cell>
          <cell r="Q304">
            <v>1398.3406454839978</v>
          </cell>
        </row>
        <row r="305">
          <cell r="A305">
            <v>2008</v>
          </cell>
          <cell r="B305">
            <v>166.44</v>
          </cell>
          <cell r="C305">
            <v>10.74307916464303</v>
          </cell>
          <cell r="D305">
            <v>1788.0780961631858</v>
          </cell>
          <cell r="E305">
            <v>45.211328983009139</v>
          </cell>
          <cell r="F305">
            <v>156.5706009520471</v>
          </cell>
          <cell r="G305">
            <v>1586.2961662281298</v>
          </cell>
          <cell r="H305">
            <v>0</v>
          </cell>
          <cell r="I305">
            <v>0</v>
          </cell>
          <cell r="J305">
            <v>1586.2961662281298</v>
          </cell>
          <cell r="K305">
            <v>461.6635944492549</v>
          </cell>
          <cell r="L305">
            <v>60.891482710344384</v>
          </cell>
          <cell r="M305">
            <v>0</v>
          </cell>
          <cell r="N305">
            <v>0</v>
          </cell>
          <cell r="O305">
            <v>1063.7410890685305</v>
          </cell>
          <cell r="P305">
            <v>7759.9046824032903</v>
          </cell>
          <cell r="Q305">
            <v>1063.7410890685305</v>
          </cell>
        </row>
        <row r="306">
          <cell r="A306">
            <v>2009</v>
          </cell>
          <cell r="B306">
            <v>133.15200000000002</v>
          </cell>
          <cell r="C306">
            <v>10.74307916464303</v>
          </cell>
          <cell r="D306">
            <v>1430.462476930549</v>
          </cell>
          <cell r="E306">
            <v>42.724797887948363</v>
          </cell>
          <cell r="F306">
            <v>120.57119378146606</v>
          </cell>
          <cell r="G306">
            <v>1267.1664852611345</v>
          </cell>
          <cell r="H306">
            <v>0</v>
          </cell>
          <cell r="I306">
            <v>0</v>
          </cell>
          <cell r="J306">
            <v>1267.1664852611345</v>
          </cell>
          <cell r="K306">
            <v>364.40856320479492</v>
          </cell>
          <cell r="L306">
            <v>50.708871413550305</v>
          </cell>
          <cell r="M306">
            <v>0</v>
          </cell>
          <cell r="N306">
            <v>0</v>
          </cell>
          <cell r="O306">
            <v>852.04905064278933</v>
          </cell>
          <cell r="P306">
            <v>8611.9537330460789</v>
          </cell>
          <cell r="Q306">
            <v>852.04905064278933</v>
          </cell>
        </row>
        <row r="307">
          <cell r="A307">
            <v>2010</v>
          </cell>
          <cell r="B307">
            <v>106.58</v>
          </cell>
          <cell r="C307">
            <v>10.743079164643031</v>
          </cell>
          <cell r="D307">
            <v>1144.9973773676543</v>
          </cell>
          <cell r="E307">
            <v>40.390906097035383</v>
          </cell>
          <cell r="F307">
            <v>92.899834031633858</v>
          </cell>
          <cell r="G307">
            <v>1011.7066372389851</v>
          </cell>
          <cell r="H307">
            <v>0</v>
          </cell>
          <cell r="I307">
            <v>0</v>
          </cell>
          <cell r="J307">
            <v>1011.7066372389851</v>
          </cell>
          <cell r="K307">
            <v>295.31965242172532</v>
          </cell>
          <cell r="L307">
            <v>41.402511605229833</v>
          </cell>
          <cell r="M307">
            <v>0</v>
          </cell>
          <cell r="N307">
            <v>0</v>
          </cell>
          <cell r="O307">
            <v>674.98447321202991</v>
          </cell>
          <cell r="P307">
            <v>9286.938206258108</v>
          </cell>
          <cell r="Q307">
            <v>674.98447321202991</v>
          </cell>
        </row>
        <row r="308">
          <cell r="A308">
            <v>2011</v>
          </cell>
          <cell r="B308">
            <v>85.26400000000001</v>
          </cell>
          <cell r="C308">
            <v>10.74307916464303</v>
          </cell>
          <cell r="D308">
            <v>915.99790189412352</v>
          </cell>
          <cell r="E308">
            <v>38.193682366983701</v>
          </cell>
          <cell r="F308">
            <v>71.539892056266098</v>
          </cell>
          <cell r="G308">
            <v>806.26432747087358</v>
          </cell>
          <cell r="H308">
            <v>0</v>
          </cell>
          <cell r="I308">
            <v>0</v>
          </cell>
          <cell r="J308">
            <v>806.26432747087358</v>
          </cell>
          <cell r="K308">
            <v>248.21731329208373</v>
          </cell>
          <cell r="L308">
            <v>32.941486158031054</v>
          </cell>
          <cell r="M308">
            <v>0</v>
          </cell>
          <cell r="N308">
            <v>0</v>
          </cell>
          <cell r="O308">
            <v>525.10552802075881</v>
          </cell>
          <cell r="P308">
            <v>9812.0437342788664</v>
          </cell>
          <cell r="Q308">
            <v>525.10552802075881</v>
          </cell>
        </row>
        <row r="309">
          <cell r="A309">
            <v>2012</v>
          </cell>
          <cell r="B309">
            <v>18.541999999999998</v>
          </cell>
          <cell r="C309">
            <v>10.74307916464303</v>
          </cell>
          <cell r="D309">
            <v>199.19817387081102</v>
          </cell>
          <cell r="E309">
            <v>36.129224546440021</v>
          </cell>
          <cell r="F309">
            <v>14.975540631136459</v>
          </cell>
          <cell r="G309">
            <v>148.09340869323455</v>
          </cell>
          <cell r="H309">
            <v>0</v>
          </cell>
          <cell r="I309">
            <v>0</v>
          </cell>
          <cell r="J309">
            <v>148.09340869323455</v>
          </cell>
          <cell r="K309">
            <v>205.22568506413975</v>
          </cell>
          <cell r="L309">
            <v>-5.1642461983668344</v>
          </cell>
          <cell r="M309">
            <v>0</v>
          </cell>
          <cell r="N309">
            <v>0</v>
          </cell>
          <cell r="O309">
            <v>-51.968030172538363</v>
          </cell>
          <cell r="P309">
            <v>9760.075704106328</v>
          </cell>
          <cell r="Q309">
            <v>-51.968030172538363</v>
          </cell>
        </row>
        <row r="310">
          <cell r="A310">
            <v>2013</v>
          </cell>
          <cell r="B310">
            <v>0</v>
          </cell>
          <cell r="C310">
            <v>10.74307916464303</v>
          </cell>
          <cell r="D310">
            <v>0</v>
          </cell>
          <cell r="E310">
            <v>0</v>
          </cell>
          <cell r="F310">
            <v>0</v>
          </cell>
          <cell r="G310">
            <v>0</v>
          </cell>
          <cell r="H310">
            <v>0</v>
          </cell>
          <cell r="I310">
            <v>0</v>
          </cell>
          <cell r="J310">
            <v>0</v>
          </cell>
          <cell r="K310">
            <v>-75.879474034303271</v>
          </cell>
          <cell r="L310">
            <v>0</v>
          </cell>
          <cell r="M310">
            <v>0</v>
          </cell>
          <cell r="N310">
            <v>0</v>
          </cell>
          <cell r="O310">
            <v>75.879474034303271</v>
          </cell>
          <cell r="P310">
            <v>9835.9551781406317</v>
          </cell>
          <cell r="Q310">
            <v>75.879474034303271</v>
          </cell>
        </row>
        <row r="311">
          <cell r="A311">
            <v>2014</v>
          </cell>
          <cell r="B311">
            <v>0</v>
          </cell>
          <cell r="C311">
            <v>10.743079164643028</v>
          </cell>
          <cell r="D311">
            <v>0</v>
          </cell>
          <cell r="E311">
            <v>0</v>
          </cell>
          <cell r="F311">
            <v>0</v>
          </cell>
          <cell r="G311">
            <v>0</v>
          </cell>
          <cell r="H311">
            <v>0</v>
          </cell>
          <cell r="I311">
            <v>0</v>
          </cell>
          <cell r="J311">
            <v>0</v>
          </cell>
          <cell r="K311">
            <v>-24.330930958175941</v>
          </cell>
          <cell r="L311">
            <v>0</v>
          </cell>
          <cell r="M311">
            <v>0</v>
          </cell>
          <cell r="N311">
            <v>0</v>
          </cell>
          <cell r="O311">
            <v>24.330930958175941</v>
          </cell>
          <cell r="P311">
            <v>9860.2861090988081</v>
          </cell>
          <cell r="Q311">
            <v>24.330930958175941</v>
          </cell>
        </row>
        <row r="312">
          <cell r="A312">
            <v>2015</v>
          </cell>
          <cell r="B312">
            <v>0</v>
          </cell>
          <cell r="C312">
            <v>10.743079164643031</v>
          </cell>
          <cell r="D312">
            <v>0</v>
          </cell>
          <cell r="E312">
            <v>0</v>
          </cell>
          <cell r="F312">
            <v>0</v>
          </cell>
          <cell r="G312">
            <v>0</v>
          </cell>
          <cell r="H312">
            <v>0</v>
          </cell>
          <cell r="I312">
            <v>0</v>
          </cell>
          <cell r="J312">
            <v>0</v>
          </cell>
          <cell r="K312">
            <v>0</v>
          </cell>
          <cell r="L312">
            <v>0</v>
          </cell>
          <cell r="M312">
            <v>0</v>
          </cell>
          <cell r="N312">
            <v>0</v>
          </cell>
          <cell r="O312">
            <v>0</v>
          </cell>
          <cell r="P312">
            <v>9860.2861090988081</v>
          </cell>
          <cell r="Q312">
            <v>0</v>
          </cell>
        </row>
        <row r="313">
          <cell r="A313">
            <v>2016</v>
          </cell>
          <cell r="B313">
            <v>0</v>
          </cell>
          <cell r="C313">
            <v>10.743079164643031</v>
          </cell>
          <cell r="D313">
            <v>0</v>
          </cell>
          <cell r="E313">
            <v>0</v>
          </cell>
          <cell r="F313">
            <v>0</v>
          </cell>
          <cell r="G313">
            <v>0</v>
          </cell>
          <cell r="H313">
            <v>0</v>
          </cell>
          <cell r="I313">
            <v>0</v>
          </cell>
          <cell r="J313">
            <v>0</v>
          </cell>
          <cell r="K313">
            <v>0</v>
          </cell>
          <cell r="L313">
            <v>0</v>
          </cell>
          <cell r="M313">
            <v>0</v>
          </cell>
          <cell r="N313">
            <v>0</v>
          </cell>
          <cell r="O313">
            <v>0</v>
          </cell>
          <cell r="P313">
            <v>9860.2861090988081</v>
          </cell>
          <cell r="Q313">
            <v>0</v>
          </cell>
        </row>
        <row r="314">
          <cell r="A314">
            <v>2017</v>
          </cell>
          <cell r="B314">
            <v>0</v>
          </cell>
          <cell r="C314">
            <v>10.74307916464303</v>
          </cell>
          <cell r="D314">
            <v>0</v>
          </cell>
          <cell r="E314">
            <v>0</v>
          </cell>
          <cell r="F314">
            <v>0</v>
          </cell>
          <cell r="G314">
            <v>0</v>
          </cell>
          <cell r="H314">
            <v>0</v>
          </cell>
          <cell r="I314">
            <v>0</v>
          </cell>
          <cell r="J314">
            <v>0</v>
          </cell>
          <cell r="K314">
            <v>0</v>
          </cell>
          <cell r="L314">
            <v>0</v>
          </cell>
          <cell r="M314">
            <v>0</v>
          </cell>
          <cell r="N314">
            <v>0</v>
          </cell>
          <cell r="O314">
            <v>0</v>
          </cell>
          <cell r="P314">
            <v>9860.2861090988081</v>
          </cell>
          <cell r="Q314">
            <v>0</v>
          </cell>
        </row>
        <row r="315">
          <cell r="A315">
            <v>2018</v>
          </cell>
          <cell r="B315">
            <v>0</v>
          </cell>
          <cell r="C315">
            <v>10.74307916464303</v>
          </cell>
          <cell r="D315">
            <v>0</v>
          </cell>
          <cell r="E315">
            <v>0</v>
          </cell>
          <cell r="F315">
            <v>0</v>
          </cell>
          <cell r="G315">
            <v>0</v>
          </cell>
          <cell r="H315">
            <v>0</v>
          </cell>
          <cell r="I315">
            <v>0</v>
          </cell>
          <cell r="J315">
            <v>0</v>
          </cell>
          <cell r="K315">
            <v>0</v>
          </cell>
          <cell r="L315">
            <v>0</v>
          </cell>
          <cell r="M315">
            <v>0</v>
          </cell>
          <cell r="N315">
            <v>0</v>
          </cell>
          <cell r="O315">
            <v>0</v>
          </cell>
          <cell r="P315">
            <v>9860.2861090988081</v>
          </cell>
          <cell r="Q315">
            <v>0</v>
          </cell>
        </row>
        <row r="316">
          <cell r="A316">
            <v>2019</v>
          </cell>
          <cell r="B316">
            <v>0</v>
          </cell>
          <cell r="C316">
            <v>10.743079164643031</v>
          </cell>
          <cell r="D316">
            <v>0</v>
          </cell>
          <cell r="E316">
            <v>0</v>
          </cell>
          <cell r="F316">
            <v>0</v>
          </cell>
          <cell r="G316">
            <v>0</v>
          </cell>
          <cell r="H316">
            <v>0</v>
          </cell>
          <cell r="I316">
            <v>0</v>
          </cell>
          <cell r="J316">
            <v>0</v>
          </cell>
          <cell r="K316">
            <v>0</v>
          </cell>
          <cell r="L316">
            <v>0</v>
          </cell>
          <cell r="M316">
            <v>0</v>
          </cell>
          <cell r="N316">
            <v>0</v>
          </cell>
          <cell r="O316">
            <v>0</v>
          </cell>
          <cell r="P316">
            <v>9860.2861090988081</v>
          </cell>
          <cell r="Q316">
            <v>0</v>
          </cell>
        </row>
        <row r="317">
          <cell r="A317">
            <v>2020</v>
          </cell>
          <cell r="B317">
            <v>0</v>
          </cell>
          <cell r="C317">
            <v>10.74307916464303</v>
          </cell>
          <cell r="D317">
            <v>0</v>
          </cell>
          <cell r="E317">
            <v>0</v>
          </cell>
          <cell r="F317">
            <v>0</v>
          </cell>
          <cell r="G317">
            <v>0</v>
          </cell>
          <cell r="H317">
            <v>0</v>
          </cell>
          <cell r="I317">
            <v>0</v>
          </cell>
          <cell r="J317">
            <v>0</v>
          </cell>
          <cell r="K317">
            <v>0</v>
          </cell>
          <cell r="L317">
            <v>0</v>
          </cell>
          <cell r="M317">
            <v>0</v>
          </cell>
          <cell r="N317">
            <v>0</v>
          </cell>
          <cell r="O317">
            <v>0</v>
          </cell>
          <cell r="P317">
            <v>9860.2861090988081</v>
          </cell>
          <cell r="Q317">
            <v>0</v>
          </cell>
        </row>
        <row r="318">
          <cell r="A318">
            <v>2021</v>
          </cell>
          <cell r="B318">
            <v>0</v>
          </cell>
          <cell r="C318">
            <v>10.743079164643031</v>
          </cell>
          <cell r="D318">
            <v>0</v>
          </cell>
          <cell r="E318">
            <v>0</v>
          </cell>
          <cell r="F318">
            <v>0</v>
          </cell>
          <cell r="G318">
            <v>0</v>
          </cell>
          <cell r="H318">
            <v>0</v>
          </cell>
          <cell r="I318">
            <v>0</v>
          </cell>
          <cell r="J318">
            <v>0</v>
          </cell>
          <cell r="K318">
            <v>0</v>
          </cell>
          <cell r="L318">
            <v>0</v>
          </cell>
          <cell r="M318">
            <v>0</v>
          </cell>
          <cell r="N318">
            <v>0</v>
          </cell>
          <cell r="O318">
            <v>0</v>
          </cell>
          <cell r="P318">
            <v>9860.2861090988081</v>
          </cell>
          <cell r="Q318">
            <v>0</v>
          </cell>
        </row>
        <row r="319">
          <cell r="A319">
            <v>2022</v>
          </cell>
          <cell r="B319">
            <v>0</v>
          </cell>
          <cell r="C319">
            <v>10.743079164643031</v>
          </cell>
          <cell r="D319">
            <v>0</v>
          </cell>
          <cell r="E319">
            <v>0</v>
          </cell>
          <cell r="F319">
            <v>0</v>
          </cell>
          <cell r="G319">
            <v>0</v>
          </cell>
          <cell r="H319">
            <v>0</v>
          </cell>
          <cell r="I319">
            <v>0</v>
          </cell>
          <cell r="J319">
            <v>0</v>
          </cell>
          <cell r="K319">
            <v>0</v>
          </cell>
          <cell r="L319">
            <v>0</v>
          </cell>
          <cell r="M319">
            <v>0</v>
          </cell>
          <cell r="N319">
            <v>0</v>
          </cell>
          <cell r="O319">
            <v>0</v>
          </cell>
          <cell r="P319">
            <v>9860.2861090988081</v>
          </cell>
          <cell r="Q319">
            <v>0</v>
          </cell>
        </row>
        <row r="320">
          <cell r="A320">
            <v>2023</v>
          </cell>
          <cell r="B320">
            <v>0</v>
          </cell>
          <cell r="C320">
            <v>10.74307916464303</v>
          </cell>
          <cell r="D320">
            <v>0</v>
          </cell>
          <cell r="E320">
            <v>0</v>
          </cell>
          <cell r="F320">
            <v>0</v>
          </cell>
          <cell r="G320">
            <v>0</v>
          </cell>
          <cell r="H320">
            <v>0</v>
          </cell>
          <cell r="I320">
            <v>0</v>
          </cell>
          <cell r="J320">
            <v>0</v>
          </cell>
          <cell r="K320">
            <v>0</v>
          </cell>
          <cell r="L320">
            <v>0</v>
          </cell>
          <cell r="M320">
            <v>0</v>
          </cell>
          <cell r="N320">
            <v>0</v>
          </cell>
          <cell r="O320">
            <v>0</v>
          </cell>
          <cell r="P320">
            <v>9860.2861090988081</v>
          </cell>
          <cell r="Q320">
            <v>0</v>
          </cell>
        </row>
        <row r="321">
          <cell r="A321">
            <v>2024</v>
          </cell>
          <cell r="B321">
            <v>0</v>
          </cell>
          <cell r="C321">
            <v>10.743079164643031</v>
          </cell>
          <cell r="D321">
            <v>0</v>
          </cell>
          <cell r="E321">
            <v>0</v>
          </cell>
          <cell r="F321">
            <v>0</v>
          </cell>
          <cell r="G321">
            <v>0</v>
          </cell>
          <cell r="H321">
            <v>0</v>
          </cell>
          <cell r="I321">
            <v>0</v>
          </cell>
          <cell r="J321">
            <v>0</v>
          </cell>
          <cell r="K321">
            <v>0</v>
          </cell>
          <cell r="L321">
            <v>0</v>
          </cell>
          <cell r="M321">
            <v>0</v>
          </cell>
          <cell r="N321">
            <v>0</v>
          </cell>
          <cell r="O321">
            <v>0</v>
          </cell>
          <cell r="P321">
            <v>9860.2861090988081</v>
          </cell>
          <cell r="Q321">
            <v>0</v>
          </cell>
        </row>
        <row r="324">
          <cell r="A324" t="str">
            <v>Total</v>
          </cell>
          <cell r="B324">
            <v>3306.9</v>
          </cell>
          <cell r="D324">
            <v>35526.288489558043</v>
          </cell>
          <cell r="E324">
            <v>674.71582155275712</v>
          </cell>
          <cell r="F324">
            <v>3622.0544599402238</v>
          </cell>
          <cell r="G324">
            <v>31229.518208065063</v>
          </cell>
          <cell r="H324">
            <v>12615.782789174013</v>
          </cell>
          <cell r="I324">
            <v>0</v>
          </cell>
          <cell r="J324">
            <v>18613.735418891047</v>
          </cell>
          <cell r="K324">
            <v>7729.4711396280964</v>
          </cell>
          <cell r="L324">
            <v>1023.9781701641369</v>
          </cell>
          <cell r="M324">
            <v>0</v>
          </cell>
          <cell r="N324">
            <v>0</v>
          </cell>
          <cell r="O324">
            <v>9860.2861090988081</v>
          </cell>
          <cell r="P324">
            <v>9860.2861090988081</v>
          </cell>
          <cell r="Q324">
            <v>9860.2861090988081</v>
          </cell>
        </row>
        <row r="325">
          <cell r="N325" t="str">
            <v>AV. Tax</v>
          </cell>
          <cell r="O325">
            <v>0.47026827838695789</v>
          </cell>
        </row>
        <row r="329">
          <cell r="A329">
            <v>1999</v>
          </cell>
          <cell r="B329" t="str">
            <v>DISCOUNT YEAR</v>
          </cell>
        </row>
        <row r="331">
          <cell r="B331" t="str">
            <v>DISCOUNT FACTORS</v>
          </cell>
          <cell r="G331" t="str">
            <v>PRODUCTION 100%</v>
          </cell>
          <cell r="L331" t="str">
            <v>O &amp; M 100%</v>
          </cell>
          <cell r="Q331" t="str">
            <v>PIPELINE TARIFF (100%)</v>
          </cell>
          <cell r="V331" t="str">
            <v>CAPITAL</v>
          </cell>
          <cell r="X331" t="str">
            <v>CAPITAL INVESTMENT (100% )</v>
          </cell>
          <cell r="AB331" t="str">
            <v>AFIT CASH FLOW</v>
          </cell>
          <cell r="AG331" t="str">
            <v xml:space="preserve">  EXPLORATION CAPITAL</v>
          </cell>
          <cell r="AL331" t="str">
            <v>TAX DEDUCTION FOR EXPLORATION</v>
          </cell>
        </row>
        <row r="332">
          <cell r="A332" t="str">
            <v>YEAR</v>
          </cell>
          <cell r="B332">
            <v>0</v>
          </cell>
          <cell r="C332">
            <v>0.105</v>
          </cell>
          <cell r="D332">
            <v>0.12</v>
          </cell>
          <cell r="E332">
            <v>0.08</v>
          </cell>
          <cell r="F332" t="str">
            <v>YEAR</v>
          </cell>
          <cell r="G332">
            <v>0</v>
          </cell>
          <cell r="H332">
            <v>0.105</v>
          </cell>
          <cell r="I332">
            <v>0.12</v>
          </cell>
          <cell r="J332">
            <v>0.08</v>
          </cell>
          <cell r="L332">
            <v>0</v>
          </cell>
          <cell r="M332">
            <v>0.105</v>
          </cell>
          <cell r="N332">
            <v>0.12</v>
          </cell>
          <cell r="O332">
            <v>0.08</v>
          </cell>
          <cell r="Q332">
            <v>0</v>
          </cell>
          <cell r="R332">
            <v>0.105</v>
          </cell>
          <cell r="S332">
            <v>0.12</v>
          </cell>
          <cell r="T332">
            <v>0.08</v>
          </cell>
          <cell r="V332" t="str">
            <v>WILDCAT</v>
          </cell>
          <cell r="W332" t="str">
            <v>DEVEL.</v>
          </cell>
          <cell r="X332">
            <v>0</v>
          </cell>
          <cell r="Y332">
            <v>0.105</v>
          </cell>
          <cell r="Z332">
            <v>0.12</v>
          </cell>
          <cell r="AA332">
            <v>0.08</v>
          </cell>
          <cell r="AB332">
            <v>0</v>
          </cell>
          <cell r="AC332">
            <v>0.105</v>
          </cell>
          <cell r="AD332">
            <v>0.12</v>
          </cell>
          <cell r="AE332">
            <v>0.08</v>
          </cell>
          <cell r="AG332">
            <v>0</v>
          </cell>
          <cell r="AH332">
            <v>0.105</v>
          </cell>
          <cell r="AI332">
            <v>0.12</v>
          </cell>
          <cell r="AJ332">
            <v>0.08</v>
          </cell>
          <cell r="AL332">
            <v>0</v>
          </cell>
          <cell r="AM332">
            <v>0.105</v>
          </cell>
          <cell r="AN332">
            <v>0.12</v>
          </cell>
        </row>
        <row r="334">
          <cell r="A334">
            <v>1991</v>
          </cell>
          <cell r="B334">
            <v>1</v>
          </cell>
          <cell r="C334">
            <v>2.1145457463119857</v>
          </cell>
          <cell r="D334">
            <v>2.3395652927963018</v>
          </cell>
          <cell r="E334">
            <v>1.7810584252624262</v>
          </cell>
          <cell r="F334">
            <v>1991</v>
          </cell>
          <cell r="G334">
            <v>0</v>
          </cell>
          <cell r="H334">
            <v>0</v>
          </cell>
          <cell r="I334">
            <v>0</v>
          </cell>
          <cell r="J334">
            <v>0</v>
          </cell>
          <cell r="L334">
            <v>0</v>
          </cell>
          <cell r="M334">
            <v>0</v>
          </cell>
          <cell r="N334">
            <v>0</v>
          </cell>
          <cell r="O334">
            <v>0</v>
          </cell>
          <cell r="Q334">
            <v>0</v>
          </cell>
          <cell r="R334">
            <v>0</v>
          </cell>
          <cell r="S334">
            <v>0</v>
          </cell>
          <cell r="T334">
            <v>0</v>
          </cell>
          <cell r="V334">
            <v>0</v>
          </cell>
          <cell r="W334">
            <v>0</v>
          </cell>
          <cell r="X334">
            <v>0</v>
          </cell>
          <cell r="Y334">
            <v>0</v>
          </cell>
          <cell r="Z334">
            <v>0</v>
          </cell>
          <cell r="AA334">
            <v>0</v>
          </cell>
          <cell r="AB334">
            <v>0</v>
          </cell>
          <cell r="AC334">
            <v>0</v>
          </cell>
          <cell r="AD334">
            <v>0</v>
          </cell>
          <cell r="AE334">
            <v>0</v>
          </cell>
          <cell r="AG334">
            <v>0</v>
          </cell>
          <cell r="AH334">
            <v>0</v>
          </cell>
          <cell r="AI334">
            <v>0</v>
          </cell>
          <cell r="AJ334">
            <v>0</v>
          </cell>
          <cell r="AL334">
            <v>0</v>
          </cell>
          <cell r="AM334">
            <v>0</v>
          </cell>
          <cell r="AN334">
            <v>0</v>
          </cell>
        </row>
        <row r="335">
          <cell r="A335">
            <v>1992</v>
          </cell>
          <cell r="B335">
            <v>1</v>
          </cell>
          <cell r="C335">
            <v>1.9136160600108465</v>
          </cell>
          <cell r="D335">
            <v>2.088897582853841</v>
          </cell>
          <cell r="E335">
            <v>1.6491281715392831</v>
          </cell>
          <cell r="F335">
            <v>1992</v>
          </cell>
          <cell r="G335">
            <v>0</v>
          </cell>
          <cell r="H335">
            <v>0</v>
          </cell>
          <cell r="I335">
            <v>0</v>
          </cell>
          <cell r="J335">
            <v>0</v>
          </cell>
          <cell r="L335">
            <v>0</v>
          </cell>
          <cell r="M335">
            <v>0</v>
          </cell>
          <cell r="N335">
            <v>0</v>
          </cell>
          <cell r="O335">
            <v>0</v>
          </cell>
          <cell r="Q335">
            <v>0</v>
          </cell>
          <cell r="R335">
            <v>0</v>
          </cell>
          <cell r="S335">
            <v>0</v>
          </cell>
          <cell r="T335">
            <v>0</v>
          </cell>
          <cell r="V335">
            <v>0</v>
          </cell>
          <cell r="W335">
            <v>0</v>
          </cell>
          <cell r="X335">
            <v>0</v>
          </cell>
          <cell r="Y335">
            <v>0</v>
          </cell>
          <cell r="Z335">
            <v>0</v>
          </cell>
          <cell r="AA335">
            <v>0</v>
          </cell>
          <cell r="AB335">
            <v>0</v>
          </cell>
          <cell r="AC335">
            <v>0</v>
          </cell>
          <cell r="AD335">
            <v>0</v>
          </cell>
          <cell r="AE335">
            <v>0</v>
          </cell>
          <cell r="AG335">
            <v>0</v>
          </cell>
          <cell r="AH335">
            <v>0</v>
          </cell>
          <cell r="AI335">
            <v>0</v>
          </cell>
          <cell r="AJ335">
            <v>0</v>
          </cell>
          <cell r="AL335">
            <v>0</v>
          </cell>
          <cell r="AM335">
            <v>0</v>
          </cell>
          <cell r="AN335">
            <v>0</v>
          </cell>
        </row>
        <row r="336">
          <cell r="A336">
            <v>1993</v>
          </cell>
          <cell r="B336">
            <v>1</v>
          </cell>
          <cell r="C336">
            <v>1.7317792398288205</v>
          </cell>
          <cell r="D336">
            <v>1.8650871275480718</v>
          </cell>
          <cell r="E336">
            <v>1.5269705292030398</v>
          </cell>
          <cell r="F336">
            <v>1993</v>
          </cell>
          <cell r="G336">
            <v>0</v>
          </cell>
          <cell r="H336">
            <v>0</v>
          </cell>
          <cell r="I336">
            <v>0</v>
          </cell>
          <cell r="J336">
            <v>0</v>
          </cell>
          <cell r="L336">
            <v>0</v>
          </cell>
          <cell r="M336">
            <v>0</v>
          </cell>
          <cell r="N336">
            <v>0</v>
          </cell>
          <cell r="O336">
            <v>0</v>
          </cell>
          <cell r="Q336">
            <v>0</v>
          </cell>
          <cell r="R336">
            <v>0</v>
          </cell>
          <cell r="S336">
            <v>0</v>
          </cell>
          <cell r="T336">
            <v>0</v>
          </cell>
          <cell r="V336">
            <v>0</v>
          </cell>
          <cell r="W336">
            <v>0</v>
          </cell>
          <cell r="X336">
            <v>0</v>
          </cell>
          <cell r="Y336">
            <v>0</v>
          </cell>
          <cell r="Z336">
            <v>0</v>
          </cell>
          <cell r="AA336">
            <v>0</v>
          </cell>
          <cell r="AB336">
            <v>0</v>
          </cell>
          <cell r="AC336">
            <v>0</v>
          </cell>
          <cell r="AD336">
            <v>0</v>
          </cell>
          <cell r="AE336">
            <v>0</v>
          </cell>
          <cell r="AG336">
            <v>0</v>
          </cell>
          <cell r="AH336">
            <v>0</v>
          </cell>
          <cell r="AI336">
            <v>0</v>
          </cell>
          <cell r="AJ336">
            <v>0</v>
          </cell>
          <cell r="AL336">
            <v>0</v>
          </cell>
          <cell r="AM336">
            <v>0</v>
          </cell>
          <cell r="AN336">
            <v>0</v>
          </cell>
        </row>
        <row r="337">
          <cell r="A337">
            <v>1994</v>
          </cell>
          <cell r="B337">
            <v>1</v>
          </cell>
          <cell r="C337">
            <v>1.5672210315192947</v>
          </cell>
          <cell r="D337">
            <v>1.6652563638822071</v>
          </cell>
          <cell r="E337">
            <v>1.4138616011139256</v>
          </cell>
          <cell r="F337">
            <v>1994</v>
          </cell>
          <cell r="G337">
            <v>0</v>
          </cell>
          <cell r="H337">
            <v>0</v>
          </cell>
          <cell r="I337">
            <v>0</v>
          </cell>
          <cell r="J337">
            <v>0</v>
          </cell>
          <cell r="L337">
            <v>0</v>
          </cell>
          <cell r="M337">
            <v>0</v>
          </cell>
          <cell r="N337">
            <v>0</v>
          </cell>
          <cell r="O337">
            <v>0</v>
          </cell>
          <cell r="Q337">
            <v>0</v>
          </cell>
          <cell r="R337">
            <v>0</v>
          </cell>
          <cell r="S337">
            <v>0</v>
          </cell>
          <cell r="T337">
            <v>0</v>
          </cell>
          <cell r="V337">
            <v>0</v>
          </cell>
          <cell r="W337">
            <v>0</v>
          </cell>
          <cell r="X337">
            <v>0</v>
          </cell>
          <cell r="Y337">
            <v>0</v>
          </cell>
          <cell r="Z337">
            <v>0</v>
          </cell>
          <cell r="AA337">
            <v>0</v>
          </cell>
          <cell r="AB337">
            <v>0</v>
          </cell>
          <cell r="AC337">
            <v>0</v>
          </cell>
          <cell r="AD337">
            <v>0</v>
          </cell>
          <cell r="AE337">
            <v>0</v>
          </cell>
          <cell r="AG337">
            <v>0</v>
          </cell>
          <cell r="AH337">
            <v>0</v>
          </cell>
          <cell r="AI337">
            <v>0</v>
          </cell>
          <cell r="AJ337">
            <v>0</v>
          </cell>
          <cell r="AL337">
            <v>0</v>
          </cell>
          <cell r="AM337">
            <v>0</v>
          </cell>
          <cell r="AN337">
            <v>0</v>
          </cell>
        </row>
        <row r="338">
          <cell r="A338">
            <v>1995</v>
          </cell>
          <cell r="B338">
            <v>1</v>
          </cell>
          <cell r="C338">
            <v>1.4182995760355608</v>
          </cell>
          <cell r="D338">
            <v>1.4868360391805417</v>
          </cell>
          <cell r="E338">
            <v>1.3091311121425238</v>
          </cell>
          <cell r="F338">
            <v>1995</v>
          </cell>
          <cell r="G338">
            <v>0</v>
          </cell>
          <cell r="H338">
            <v>0</v>
          </cell>
          <cell r="I338">
            <v>0</v>
          </cell>
          <cell r="J338">
            <v>0</v>
          </cell>
          <cell r="L338">
            <v>0</v>
          </cell>
          <cell r="M338">
            <v>0</v>
          </cell>
          <cell r="N338">
            <v>0</v>
          </cell>
          <cell r="O338">
            <v>0</v>
          </cell>
          <cell r="Q338">
            <v>0</v>
          </cell>
          <cell r="R338">
            <v>0</v>
          </cell>
          <cell r="S338">
            <v>0</v>
          </cell>
          <cell r="T338">
            <v>0</v>
          </cell>
          <cell r="V338">
            <v>0</v>
          </cell>
          <cell r="W338">
            <v>0</v>
          </cell>
          <cell r="X338">
            <v>0</v>
          </cell>
          <cell r="Y338">
            <v>0</v>
          </cell>
          <cell r="Z338">
            <v>0</v>
          </cell>
          <cell r="AA338">
            <v>0</v>
          </cell>
          <cell r="AB338">
            <v>0</v>
          </cell>
          <cell r="AC338">
            <v>0</v>
          </cell>
          <cell r="AD338">
            <v>0</v>
          </cell>
          <cell r="AE338">
            <v>0</v>
          </cell>
          <cell r="AG338">
            <v>0</v>
          </cell>
          <cell r="AH338">
            <v>0</v>
          </cell>
          <cell r="AI338">
            <v>0</v>
          </cell>
          <cell r="AJ338">
            <v>0</v>
          </cell>
          <cell r="AL338">
            <v>0</v>
          </cell>
          <cell r="AM338">
            <v>0</v>
          </cell>
          <cell r="AN338">
            <v>0</v>
          </cell>
        </row>
        <row r="339">
          <cell r="A339">
            <v>1996</v>
          </cell>
          <cell r="B339">
            <v>1</v>
          </cell>
          <cell r="C339">
            <v>1.2835290280864804</v>
          </cell>
          <cell r="D339">
            <v>1.3275321778397693</v>
          </cell>
          <cell r="E339">
            <v>1.2121584371690033</v>
          </cell>
          <cell r="F339">
            <v>1996</v>
          </cell>
          <cell r="G339">
            <v>0</v>
          </cell>
          <cell r="H339">
            <v>0</v>
          </cell>
          <cell r="I339">
            <v>0</v>
          </cell>
          <cell r="J339">
            <v>0</v>
          </cell>
          <cell r="L339">
            <v>0</v>
          </cell>
          <cell r="M339">
            <v>0</v>
          </cell>
          <cell r="N339">
            <v>0</v>
          </cell>
          <cell r="O339">
            <v>0</v>
          </cell>
          <cell r="Q339">
            <v>0</v>
          </cell>
          <cell r="R339">
            <v>0</v>
          </cell>
          <cell r="S339">
            <v>0</v>
          </cell>
          <cell r="T339">
            <v>0</v>
          </cell>
          <cell r="V339">
            <v>0</v>
          </cell>
          <cell r="W339">
            <v>0</v>
          </cell>
          <cell r="X339">
            <v>0</v>
          </cell>
          <cell r="Y339">
            <v>0</v>
          </cell>
          <cell r="Z339">
            <v>0</v>
          </cell>
          <cell r="AA339">
            <v>0</v>
          </cell>
          <cell r="AB339">
            <v>0</v>
          </cell>
          <cell r="AC339">
            <v>0</v>
          </cell>
          <cell r="AD339">
            <v>0</v>
          </cell>
          <cell r="AE339">
            <v>0</v>
          </cell>
          <cell r="AG339">
            <v>0</v>
          </cell>
          <cell r="AH339">
            <v>0</v>
          </cell>
          <cell r="AI339">
            <v>0</v>
          </cell>
          <cell r="AJ339">
            <v>0</v>
          </cell>
          <cell r="AL339">
            <v>0</v>
          </cell>
          <cell r="AM339">
            <v>0</v>
          </cell>
          <cell r="AN339">
            <v>0</v>
          </cell>
        </row>
        <row r="340">
          <cell r="A340">
            <v>1997</v>
          </cell>
          <cell r="B340">
            <v>1</v>
          </cell>
          <cell r="C340">
            <v>1.1615647312999822</v>
          </cell>
          <cell r="D340">
            <v>1.1852965873569368</v>
          </cell>
          <cell r="E340">
            <v>1.1223689233046326</v>
          </cell>
          <cell r="F340">
            <v>1997</v>
          </cell>
          <cell r="G340">
            <v>0</v>
          </cell>
          <cell r="H340">
            <v>0</v>
          </cell>
          <cell r="I340">
            <v>0</v>
          </cell>
          <cell r="J340">
            <v>0</v>
          </cell>
          <cell r="L340">
            <v>0</v>
          </cell>
          <cell r="M340">
            <v>0</v>
          </cell>
          <cell r="N340">
            <v>0</v>
          </cell>
          <cell r="O340">
            <v>0</v>
          </cell>
          <cell r="Q340">
            <v>0</v>
          </cell>
          <cell r="R340">
            <v>0</v>
          </cell>
          <cell r="S340">
            <v>0</v>
          </cell>
          <cell r="T340">
            <v>0</v>
          </cell>
          <cell r="V340">
            <v>0</v>
          </cell>
          <cell r="W340">
            <v>0</v>
          </cell>
          <cell r="X340">
            <v>0</v>
          </cell>
          <cell r="Y340">
            <v>0</v>
          </cell>
          <cell r="Z340">
            <v>0</v>
          </cell>
          <cell r="AA340">
            <v>0</v>
          </cell>
          <cell r="AB340">
            <v>0</v>
          </cell>
          <cell r="AC340">
            <v>0</v>
          </cell>
          <cell r="AD340">
            <v>0</v>
          </cell>
          <cell r="AE340">
            <v>0</v>
          </cell>
          <cell r="AG340">
            <v>0</v>
          </cell>
          <cell r="AH340">
            <v>0</v>
          </cell>
          <cell r="AI340">
            <v>0</v>
          </cell>
          <cell r="AJ340">
            <v>0</v>
          </cell>
          <cell r="AL340">
            <v>0</v>
          </cell>
          <cell r="AM340">
            <v>0</v>
          </cell>
          <cell r="AN340">
            <v>0</v>
          </cell>
        </row>
        <row r="341">
          <cell r="A341">
            <v>1998</v>
          </cell>
          <cell r="B341">
            <v>1</v>
          </cell>
          <cell r="C341">
            <v>1.0511898020814319</v>
          </cell>
          <cell r="D341">
            <v>1.0583005244258363</v>
          </cell>
          <cell r="E341">
            <v>1.0392304845413265</v>
          </cell>
          <cell r="F341">
            <v>1998</v>
          </cell>
          <cell r="G341">
            <v>0</v>
          </cell>
          <cell r="H341">
            <v>0</v>
          </cell>
          <cell r="I341">
            <v>0</v>
          </cell>
          <cell r="J341">
            <v>0</v>
          </cell>
          <cell r="L341">
            <v>0</v>
          </cell>
          <cell r="M341">
            <v>0</v>
          </cell>
          <cell r="N341">
            <v>0</v>
          </cell>
          <cell r="O341">
            <v>0</v>
          </cell>
          <cell r="Q341">
            <v>0</v>
          </cell>
          <cell r="R341">
            <v>0</v>
          </cell>
          <cell r="S341">
            <v>0</v>
          </cell>
          <cell r="T341">
            <v>0</v>
          </cell>
          <cell r="V341">
            <v>0</v>
          </cell>
          <cell r="W341">
            <v>0</v>
          </cell>
          <cell r="X341">
            <v>0</v>
          </cell>
          <cell r="Y341">
            <v>0</v>
          </cell>
          <cell r="Z341">
            <v>0</v>
          </cell>
          <cell r="AA341">
            <v>0</v>
          </cell>
          <cell r="AB341">
            <v>0</v>
          </cell>
          <cell r="AC341">
            <v>0</v>
          </cell>
          <cell r="AD341">
            <v>0</v>
          </cell>
          <cell r="AE341">
            <v>0</v>
          </cell>
          <cell r="AG341">
            <v>0</v>
          </cell>
          <cell r="AH341">
            <v>0</v>
          </cell>
          <cell r="AI341">
            <v>0</v>
          </cell>
          <cell r="AJ341">
            <v>0</v>
          </cell>
          <cell r="AL341">
            <v>0</v>
          </cell>
          <cell r="AM341">
            <v>0</v>
          </cell>
          <cell r="AN341">
            <v>0</v>
          </cell>
        </row>
        <row r="342">
          <cell r="A342">
            <v>1999</v>
          </cell>
          <cell r="B342">
            <v>1</v>
          </cell>
          <cell r="C342">
            <v>0.95130298830898818</v>
          </cell>
          <cell r="D342">
            <v>0.94491118252306794</v>
          </cell>
          <cell r="E342">
            <v>0.96225044864937614</v>
          </cell>
          <cell r="F342">
            <v>1999</v>
          </cell>
          <cell r="G342">
            <v>0</v>
          </cell>
          <cell r="H342">
            <v>0</v>
          </cell>
          <cell r="I342">
            <v>0</v>
          </cell>
          <cell r="J342">
            <v>0</v>
          </cell>
          <cell r="L342">
            <v>0</v>
          </cell>
          <cell r="M342">
            <v>0</v>
          </cell>
          <cell r="N342">
            <v>0</v>
          </cell>
          <cell r="O342">
            <v>0</v>
          </cell>
          <cell r="Q342">
            <v>0</v>
          </cell>
          <cell r="R342">
            <v>0</v>
          </cell>
          <cell r="S342">
            <v>0</v>
          </cell>
          <cell r="T342">
            <v>0</v>
          </cell>
          <cell r="V342">
            <v>0</v>
          </cell>
          <cell r="W342">
            <v>0</v>
          </cell>
          <cell r="X342">
            <v>0</v>
          </cell>
          <cell r="Y342">
            <v>0</v>
          </cell>
          <cell r="Z342">
            <v>0</v>
          </cell>
          <cell r="AA342">
            <v>0</v>
          </cell>
          <cell r="AB342">
            <v>0</v>
          </cell>
          <cell r="AC342">
            <v>0</v>
          </cell>
          <cell r="AD342">
            <v>0</v>
          </cell>
          <cell r="AE342">
            <v>0</v>
          </cell>
          <cell r="AG342">
            <v>0</v>
          </cell>
          <cell r="AH342">
            <v>0</v>
          </cell>
          <cell r="AI342">
            <v>0</v>
          </cell>
          <cell r="AJ342">
            <v>0</v>
          </cell>
          <cell r="AL342">
            <v>0</v>
          </cell>
          <cell r="AM342">
            <v>0</v>
          </cell>
          <cell r="AN342">
            <v>0</v>
          </cell>
        </row>
        <row r="343">
          <cell r="A343">
            <v>2000</v>
          </cell>
          <cell r="B343">
            <v>1</v>
          </cell>
          <cell r="C343">
            <v>0.86090768172759113</v>
          </cell>
          <cell r="D343">
            <v>0.84367069868131062</v>
          </cell>
          <cell r="E343">
            <v>0.89097263763831136</v>
          </cell>
          <cell r="F343">
            <v>2000</v>
          </cell>
          <cell r="G343">
            <v>589.47500000000002</v>
          </cell>
          <cell r="H343">
            <v>507.4835556863718</v>
          </cell>
          <cell r="I343">
            <v>497.32278510516562</v>
          </cell>
          <cell r="J343">
            <v>525.20609557184366</v>
          </cell>
          <cell r="L343">
            <v>144</v>
          </cell>
          <cell r="M343">
            <v>123.97070616877312</v>
          </cell>
          <cell r="N343">
            <v>121.48858061010873</v>
          </cell>
          <cell r="O343">
            <v>128.30005981991684</v>
          </cell>
          <cell r="Q343">
            <v>754.52800000000002</v>
          </cell>
          <cell r="R343">
            <v>649.57895127855591</v>
          </cell>
          <cell r="S343">
            <v>636.57316493461201</v>
          </cell>
          <cell r="T343">
            <v>672.26380233195994</v>
          </cell>
          <cell r="V343">
            <v>0</v>
          </cell>
          <cell r="W343">
            <v>9325</v>
          </cell>
          <cell r="X343">
            <v>9325</v>
          </cell>
          <cell r="Y343">
            <v>8027.964132109787</v>
          </cell>
          <cell r="Z343">
            <v>7867.2292652032211</v>
          </cell>
          <cell r="AA343">
            <v>8308.3198459772539</v>
          </cell>
          <cell r="AB343">
            <v>-3054.2304578896501</v>
          </cell>
          <cell r="AC343">
            <v>-2629.4104629635776</v>
          </cell>
          <cell r="AD343">
            <v>-2576.7647443415003</v>
          </cell>
          <cell r="AE343">
            <v>-2721.2357670212091</v>
          </cell>
          <cell r="AG343">
            <v>0</v>
          </cell>
          <cell r="AH343">
            <v>0</v>
          </cell>
          <cell r="AI343">
            <v>0</v>
          </cell>
          <cell r="AJ343">
            <v>0</v>
          </cell>
          <cell r="AL343">
            <v>0</v>
          </cell>
          <cell r="AM343">
            <v>0</v>
          </cell>
          <cell r="AN343">
            <v>0</v>
          </cell>
        </row>
        <row r="344">
          <cell r="A344">
            <v>2001</v>
          </cell>
          <cell r="B344">
            <v>1</v>
          </cell>
          <cell r="C344">
            <v>0.77910197441410955</v>
          </cell>
          <cell r="D344">
            <v>0.75327740953688449</v>
          </cell>
          <cell r="E344">
            <v>0.82497466447991774</v>
          </cell>
          <cell r="F344">
            <v>2001</v>
          </cell>
          <cell r="G344">
            <v>1173.8399999999999</v>
          </cell>
          <cell r="H344">
            <v>914.5410616462583</v>
          </cell>
          <cell r="I344">
            <v>884.22715441077639</v>
          </cell>
          <cell r="J344">
            <v>968.38826015310656</v>
          </cell>
          <cell r="L344">
            <v>139.68</v>
          </cell>
          <cell r="M344">
            <v>108.82496378616283</v>
          </cell>
          <cell r="N344">
            <v>105.21778856411203</v>
          </cell>
          <cell r="O344">
            <v>115.23246113455491</v>
          </cell>
          <cell r="Q344">
            <v>1502.5151999999998</v>
          </cell>
          <cell r="R344">
            <v>1170.6125589072105</v>
          </cell>
          <cell r="S344">
            <v>1131.8107576457937</v>
          </cell>
          <cell r="T344">
            <v>1239.5369729959764</v>
          </cell>
          <cell r="V344">
            <v>0</v>
          </cell>
          <cell r="W344">
            <v>8662</v>
          </cell>
          <cell r="X344">
            <v>8662</v>
          </cell>
          <cell r="Y344">
            <v>6748.581302375017</v>
          </cell>
          <cell r="Z344">
            <v>6524.8889214084938</v>
          </cell>
          <cell r="AA344">
            <v>7145.9305437250478</v>
          </cell>
          <cell r="AB344">
            <v>-616.30428164009913</v>
          </cell>
          <cell r="AC344">
            <v>-480.16388266567071</v>
          </cell>
          <cell r="AD344">
            <v>-464.24809276034438</v>
          </cell>
          <cell r="AE344">
            <v>-508.43541796357749</v>
          </cell>
          <cell r="AG344">
            <v>0</v>
          </cell>
          <cell r="AH344">
            <v>0</v>
          </cell>
          <cell r="AI344">
            <v>0</v>
          </cell>
          <cell r="AJ344">
            <v>0</v>
          </cell>
          <cell r="AL344">
            <v>0</v>
          </cell>
          <cell r="AM344">
            <v>0</v>
          </cell>
          <cell r="AN344">
            <v>0</v>
          </cell>
        </row>
        <row r="345">
          <cell r="A345">
            <v>2002</v>
          </cell>
          <cell r="B345">
            <v>1</v>
          </cell>
          <cell r="C345">
            <v>0.70506966010326666</v>
          </cell>
          <cell r="D345">
            <v>0.67256911565793243</v>
          </cell>
          <cell r="E345">
            <v>0.76386543007399788</v>
          </cell>
          <cell r="F345">
            <v>2002</v>
          </cell>
          <cell r="G345">
            <v>1110.6949999999999</v>
          </cell>
          <cell r="H345">
            <v>783.11734612839768</v>
          </cell>
          <cell r="I345">
            <v>747.01915391568718</v>
          </cell>
          <cell r="J345">
            <v>848.42151385603904</v>
          </cell>
          <cell r="L345">
            <v>135.49</v>
          </cell>
          <cell r="M345">
            <v>95.529888247391611</v>
          </cell>
          <cell r="N345">
            <v>91.126389480493273</v>
          </cell>
          <cell r="O345">
            <v>103.49612712072597</v>
          </cell>
          <cell r="Q345">
            <v>1421.6895999999999</v>
          </cell>
          <cell r="R345">
            <v>1002.3902030443491</v>
          </cell>
          <cell r="S345">
            <v>956.1845170120796</v>
          </cell>
          <cell r="T345">
            <v>1085.97953773573</v>
          </cell>
          <cell r="V345">
            <v>0</v>
          </cell>
          <cell r="W345">
            <v>2830</v>
          </cell>
          <cell r="X345">
            <v>2830</v>
          </cell>
          <cell r="Y345">
            <v>1995.3471380922447</v>
          </cell>
          <cell r="Z345">
            <v>1903.3705973119488</v>
          </cell>
          <cell r="AA345">
            <v>2161.7391671094142</v>
          </cell>
          <cell r="AB345">
            <v>1513.2573760110229</v>
          </cell>
          <cell r="AC345">
            <v>1066.9518637528531</v>
          </cell>
          <cell r="AD345">
            <v>1017.770175146577</v>
          </cell>
          <cell r="AE345">
            <v>1155.9249963393095</v>
          </cell>
          <cell r="AG345">
            <v>0</v>
          </cell>
          <cell r="AH345">
            <v>0</v>
          </cell>
          <cell r="AI345">
            <v>0</v>
          </cell>
          <cell r="AJ345">
            <v>0</v>
          </cell>
          <cell r="AL345">
            <v>0</v>
          </cell>
          <cell r="AM345">
            <v>0</v>
          </cell>
          <cell r="AN345">
            <v>0</v>
          </cell>
        </row>
        <row r="346">
          <cell r="A346">
            <v>2003</v>
          </cell>
          <cell r="B346">
            <v>1</v>
          </cell>
          <cell r="C346">
            <v>0.63807209059119152</v>
          </cell>
          <cell r="D346">
            <v>0.60050813898029676</v>
          </cell>
          <cell r="E346">
            <v>0.70728280562407209</v>
          </cell>
          <cell r="F346">
            <v>2003</v>
          </cell>
          <cell r="G346">
            <v>1142.45</v>
          </cell>
          <cell r="H346">
            <v>728.96545989590675</v>
          </cell>
          <cell r="I346">
            <v>686.05052337804011</v>
          </cell>
          <cell r="J346">
            <v>808.03524128522122</v>
          </cell>
          <cell r="L346">
            <v>131.41999999999999</v>
          </cell>
          <cell r="M346">
            <v>83.855434145494385</v>
          </cell>
          <cell r="N346">
            <v>78.918779624790588</v>
          </cell>
          <cell r="O346">
            <v>92.951106315115538</v>
          </cell>
          <cell r="Q346">
            <v>1462.336</v>
          </cell>
          <cell r="R346">
            <v>933.07578866676067</v>
          </cell>
          <cell r="S346">
            <v>878.14466992389134</v>
          </cell>
          <cell r="T346">
            <v>1034.2851088450832</v>
          </cell>
          <cell r="V346">
            <v>0</v>
          </cell>
          <cell r="W346">
            <v>4610</v>
          </cell>
          <cell r="X346">
            <v>4610</v>
          </cell>
          <cell r="Y346">
            <v>2941.5123376253928</v>
          </cell>
          <cell r="Z346">
            <v>2768.3425206991678</v>
          </cell>
          <cell r="AA346">
            <v>3260.5737339269722</v>
          </cell>
          <cell r="AB346">
            <v>898.90107256319834</v>
          </cell>
          <cell r="AC346">
            <v>573.56368660506428</v>
          </cell>
          <cell r="AD346">
            <v>539.79741021231894</v>
          </cell>
          <cell r="AE346">
            <v>635.77727258098651</v>
          </cell>
          <cell r="AG346">
            <v>0</v>
          </cell>
          <cell r="AH346">
            <v>0</v>
          </cell>
          <cell r="AI346">
            <v>0</v>
          </cell>
          <cell r="AJ346">
            <v>0</v>
          </cell>
          <cell r="AL346">
            <v>0</v>
          </cell>
          <cell r="AM346">
            <v>0</v>
          </cell>
          <cell r="AN346">
            <v>0</v>
          </cell>
        </row>
        <row r="347">
          <cell r="A347">
            <v>2004</v>
          </cell>
          <cell r="B347">
            <v>1</v>
          </cell>
          <cell r="C347">
            <v>0.57744080596487923</v>
          </cell>
          <cell r="D347">
            <v>0.53616798123240783</v>
          </cell>
          <cell r="E347">
            <v>0.65489148668895558</v>
          </cell>
          <cell r="F347">
            <v>2004</v>
          </cell>
          <cell r="G347">
            <v>1015.795</v>
          </cell>
          <cell r="H347">
            <v>586.56148349509442</v>
          </cell>
          <cell r="I347">
            <v>544.63675449597372</v>
          </cell>
          <cell r="J347">
            <v>665.23549772120759</v>
          </cell>
          <cell r="L347">
            <v>127.48</v>
          </cell>
          <cell r="M347">
            <v>73.612153944402806</v>
          </cell>
          <cell r="N347">
            <v>68.350694247507349</v>
          </cell>
          <cell r="O347">
            <v>83.485566723108064</v>
          </cell>
          <cell r="Q347">
            <v>1300.2175999999999</v>
          </cell>
          <cell r="R347">
            <v>750.79869887372092</v>
          </cell>
          <cell r="S347">
            <v>697.13504575484637</v>
          </cell>
          <cell r="T347">
            <v>851.50143708314579</v>
          </cell>
          <cell r="V347">
            <v>0</v>
          </cell>
          <cell r="W347">
            <v>50</v>
          </cell>
          <cell r="X347">
            <v>50</v>
          </cell>
          <cell r="Y347">
            <v>28.872040298243963</v>
          </cell>
          <cell r="Z347">
            <v>26.808399061620392</v>
          </cell>
          <cell r="AA347">
            <v>32.744574334447776</v>
          </cell>
          <cell r="AB347">
            <v>2802.3118390312738</v>
          </cell>
          <cell r="AC347">
            <v>1618.1692068951418</v>
          </cell>
          <cell r="AD347">
            <v>1502.5098815170743</v>
          </cell>
          <cell r="AE347">
            <v>1835.210166429252</v>
          </cell>
          <cell r="AG347">
            <v>0</v>
          </cell>
          <cell r="AH347">
            <v>0</v>
          </cell>
          <cell r="AI347">
            <v>0</v>
          </cell>
          <cell r="AJ347">
            <v>0</v>
          </cell>
          <cell r="AL347">
            <v>0</v>
          </cell>
          <cell r="AM347">
            <v>0</v>
          </cell>
          <cell r="AN347">
            <v>0</v>
          </cell>
        </row>
        <row r="348">
          <cell r="A348">
            <v>2005</v>
          </cell>
          <cell r="B348">
            <v>1</v>
          </cell>
          <cell r="C348">
            <v>0.52257086512658757</v>
          </cell>
          <cell r="D348">
            <v>0.47872141181464972</v>
          </cell>
          <cell r="E348">
            <v>0.60638100619347735</v>
          </cell>
          <cell r="F348">
            <v>2005</v>
          </cell>
          <cell r="G348">
            <v>812.85500000000013</v>
          </cell>
          <cell r="H348">
            <v>424.7743405724724</v>
          </cell>
          <cell r="I348">
            <v>389.13109320059715</v>
          </cell>
          <cell r="J348">
            <v>492.89983278939911</v>
          </cell>
          <cell r="L348">
            <v>123.66</v>
          </cell>
          <cell r="M348">
            <v>64.621113181553824</v>
          </cell>
          <cell r="N348">
            <v>59.19868978499958</v>
          </cell>
          <cell r="O348">
            <v>74.98507522588541</v>
          </cell>
          <cell r="Q348">
            <v>1040.4544000000001</v>
          </cell>
          <cell r="R348">
            <v>543.71115593276465</v>
          </cell>
          <cell r="S348">
            <v>498.08779929676439</v>
          </cell>
          <cell r="T348">
            <v>630.91178597043086</v>
          </cell>
          <cell r="V348">
            <v>0</v>
          </cell>
          <cell r="W348">
            <v>0</v>
          </cell>
          <cell r="X348">
            <v>0</v>
          </cell>
          <cell r="Y348">
            <v>0</v>
          </cell>
          <cell r="Z348">
            <v>0</v>
          </cell>
          <cell r="AA348">
            <v>0</v>
          </cell>
          <cell r="AB348">
            <v>2131.6581431556197</v>
          </cell>
          <cell r="AC348">
            <v>1113.9424400229675</v>
          </cell>
          <cell r="AD348">
            <v>1020.4703957976529</v>
          </cell>
          <cell r="AE348">
            <v>1292.5970097072243</v>
          </cell>
          <cell r="AG348">
            <v>0</v>
          </cell>
          <cell r="AH348">
            <v>0</v>
          </cell>
          <cell r="AI348">
            <v>0</v>
          </cell>
          <cell r="AJ348">
            <v>0</v>
          </cell>
          <cell r="AL348">
            <v>0</v>
          </cell>
          <cell r="AM348">
            <v>0</v>
          </cell>
          <cell r="AN348">
            <v>0</v>
          </cell>
        </row>
        <row r="349">
          <cell r="A349">
            <v>2006</v>
          </cell>
          <cell r="B349">
            <v>1</v>
          </cell>
          <cell r="C349">
            <v>0.47291481006930997</v>
          </cell>
          <cell r="D349">
            <v>0.42742983197736584</v>
          </cell>
          <cell r="E349">
            <v>0.56146389462359003</v>
          </cell>
          <cell r="F349">
            <v>2006</v>
          </cell>
          <cell r="G349">
            <v>627.06999999999994</v>
          </cell>
          <cell r="H349">
            <v>296.55068995016217</v>
          </cell>
          <cell r="I349">
            <v>268.02842473804679</v>
          </cell>
          <cell r="J349">
            <v>352.07716440161454</v>
          </cell>
          <cell r="L349">
            <v>119.95</v>
          </cell>
          <cell r="M349">
            <v>56.72613146781373</v>
          </cell>
          <cell r="N349">
            <v>51.270208345685035</v>
          </cell>
          <cell r="O349">
            <v>67.347594160099632</v>
          </cell>
          <cell r="Q349">
            <v>802.64959999999996</v>
          </cell>
          <cell r="R349">
            <v>379.58488313620757</v>
          </cell>
          <cell r="S349">
            <v>343.0763836646999</v>
          </cell>
          <cell r="T349">
            <v>450.65877043406664</v>
          </cell>
          <cell r="V349">
            <v>0</v>
          </cell>
          <cell r="W349">
            <v>0</v>
          </cell>
          <cell r="X349">
            <v>0</v>
          </cell>
          <cell r="Y349">
            <v>0</v>
          </cell>
          <cell r="Z349">
            <v>0</v>
          </cell>
          <cell r="AA349">
            <v>0</v>
          </cell>
          <cell r="AB349">
            <v>1622.2292566193973</v>
          </cell>
          <cell r="AC349">
            <v>767.17624078304016</v>
          </cell>
          <cell r="AD349">
            <v>693.38917858559614</v>
          </cell>
          <cell r="AE349">
            <v>910.82315639385808</v>
          </cell>
          <cell r="AG349">
            <v>0</v>
          </cell>
          <cell r="AH349">
            <v>0</v>
          </cell>
          <cell r="AI349">
            <v>0</v>
          </cell>
          <cell r="AJ349">
            <v>0</v>
          </cell>
          <cell r="AL349">
            <v>0</v>
          </cell>
          <cell r="AM349">
            <v>0</v>
          </cell>
          <cell r="AN349">
            <v>0</v>
          </cell>
        </row>
        <row r="350">
          <cell r="A350">
            <v>2007</v>
          </cell>
          <cell r="B350">
            <v>1</v>
          </cell>
          <cell r="C350">
            <v>0.42797720368263348</v>
          </cell>
          <cell r="D350">
            <v>0.38163377855121944</v>
          </cell>
          <cell r="E350">
            <v>0.51987397650332412</v>
          </cell>
          <cell r="F350">
            <v>2007</v>
          </cell>
          <cell r="G350">
            <v>520.125</v>
          </cell>
          <cell r="H350">
            <v>222.60164306542973</v>
          </cell>
          <cell r="I350">
            <v>198.49726906895302</v>
          </cell>
          <cell r="J350">
            <v>270.39945202879147</v>
          </cell>
          <cell r="L350">
            <v>116.35</v>
          </cell>
          <cell r="M350">
            <v>49.795147648474405</v>
          </cell>
          <cell r="N350">
            <v>44.403090134434379</v>
          </cell>
          <cell r="O350">
            <v>60.487337166161758</v>
          </cell>
          <cell r="Q350">
            <v>665.76</v>
          </cell>
          <cell r="R350">
            <v>284.93010312375003</v>
          </cell>
          <cell r="S350">
            <v>254.07650440825986</v>
          </cell>
          <cell r="T350">
            <v>346.11129859685309</v>
          </cell>
          <cell r="V350">
            <v>0</v>
          </cell>
          <cell r="W350">
            <v>0</v>
          </cell>
          <cell r="X350">
            <v>0</v>
          </cell>
          <cell r="Y350">
            <v>0</v>
          </cell>
          <cell r="Z350">
            <v>0</v>
          </cell>
          <cell r="AA350">
            <v>0</v>
          </cell>
          <cell r="AB350">
            <v>1398.3406454839978</v>
          </cell>
          <cell r="AC350">
            <v>598.45791925001015</v>
          </cell>
          <cell r="AD350">
            <v>533.65402423780927</v>
          </cell>
          <cell r="AE350">
            <v>726.96091187399099</v>
          </cell>
          <cell r="AG350">
            <v>0</v>
          </cell>
          <cell r="AH350">
            <v>0</v>
          </cell>
          <cell r="AI350">
            <v>0</v>
          </cell>
          <cell r="AJ350">
            <v>0</v>
          </cell>
          <cell r="AL350">
            <v>0</v>
          </cell>
          <cell r="AM350">
            <v>0</v>
          </cell>
          <cell r="AN350">
            <v>0</v>
          </cell>
        </row>
        <row r="351">
          <cell r="A351">
            <v>2008</v>
          </cell>
          <cell r="B351">
            <v>1</v>
          </cell>
          <cell r="C351">
            <v>0.38730968659061854</v>
          </cell>
          <cell r="D351">
            <v>0.34074444513501739</v>
          </cell>
          <cell r="E351">
            <v>0.48136479305863344</v>
          </cell>
          <cell r="F351">
            <v>2008</v>
          </cell>
          <cell r="G351">
            <v>416.09999999999997</v>
          </cell>
          <cell r="H351">
            <v>161.15956059035636</v>
          </cell>
          <cell r="I351">
            <v>141.78376362068073</v>
          </cell>
          <cell r="J351">
            <v>200.29589039169736</v>
          </cell>
          <cell r="L351">
            <v>112.86</v>
          </cell>
          <cell r="M351">
            <v>43.711771228617209</v>
          </cell>
          <cell r="N351">
            <v>38.456418077938061</v>
          </cell>
          <cell r="O351">
            <v>54.326830544597371</v>
          </cell>
          <cell r="Q351">
            <v>532.60799999999995</v>
          </cell>
          <cell r="R351">
            <v>206.28423755565615</v>
          </cell>
          <cell r="S351">
            <v>181.48321743447133</v>
          </cell>
          <cell r="T351">
            <v>256.37873970137264</v>
          </cell>
          <cell r="V351">
            <v>0</v>
          </cell>
          <cell r="W351">
            <v>0</v>
          </cell>
          <cell r="X351">
            <v>0</v>
          </cell>
          <cell r="Y351">
            <v>0</v>
          </cell>
          <cell r="Z351">
            <v>0</v>
          </cell>
          <cell r="AA351">
            <v>0</v>
          </cell>
          <cell r="AB351">
            <v>1063.7410890685305</v>
          </cell>
          <cell r="AC351">
            <v>411.9972278206958</v>
          </cell>
          <cell r="AD351">
            <v>362.46386716197554</v>
          </cell>
          <cell r="AE351">
            <v>512.04750920743857</v>
          </cell>
          <cell r="AG351">
            <v>0</v>
          </cell>
          <cell r="AH351">
            <v>0</v>
          </cell>
          <cell r="AI351">
            <v>0</v>
          </cell>
          <cell r="AJ351">
            <v>0</v>
          </cell>
          <cell r="AL351">
            <v>0</v>
          </cell>
          <cell r="AM351">
            <v>0</v>
          </cell>
          <cell r="AN351">
            <v>0</v>
          </cell>
        </row>
        <row r="352">
          <cell r="A352">
            <v>2009</v>
          </cell>
          <cell r="B352">
            <v>1</v>
          </cell>
          <cell r="C352">
            <v>0.35050650370191722</v>
          </cell>
          <cell r="D352">
            <v>0.30423611172769405</v>
          </cell>
          <cell r="E352">
            <v>0.44570814172095685</v>
          </cell>
          <cell r="F352">
            <v>2009</v>
          </cell>
          <cell r="G352">
            <v>332.88</v>
          </cell>
          <cell r="H352">
            <v>116.6766049522942</v>
          </cell>
          <cell r="I352">
            <v>101.2741168719148</v>
          </cell>
          <cell r="J352">
            <v>148.36732621607212</v>
          </cell>
          <cell r="L352">
            <v>109.47</v>
          </cell>
          <cell r="M352">
            <v>38.369946960248875</v>
          </cell>
          <cell r="N352">
            <v>33.304727150830665</v>
          </cell>
          <cell r="O352">
            <v>48.791670274193145</v>
          </cell>
          <cell r="Q352">
            <v>426.08640000000003</v>
          </cell>
          <cell r="R352">
            <v>149.34605433893657</v>
          </cell>
          <cell r="S352">
            <v>129.63086959605096</v>
          </cell>
          <cell r="T352">
            <v>189.91017755657231</v>
          </cell>
          <cell r="V352">
            <v>0</v>
          </cell>
          <cell r="W352">
            <v>0</v>
          </cell>
          <cell r="X352">
            <v>0</v>
          </cell>
          <cell r="Y352">
            <v>0</v>
          </cell>
          <cell r="Z352">
            <v>0</v>
          </cell>
          <cell r="AA352">
            <v>0</v>
          </cell>
          <cell r="AB352">
            <v>852.04905064278933</v>
          </cell>
          <cell r="AC352">
            <v>298.64873372334188</v>
          </cell>
          <cell r="AD352">
            <v>259.22409016883529</v>
          </cell>
          <cell r="AE352">
            <v>379.7651990171031</v>
          </cell>
          <cell r="AG352">
            <v>0</v>
          </cell>
          <cell r="AH352">
            <v>0</v>
          </cell>
          <cell r="AI352">
            <v>0</v>
          </cell>
          <cell r="AJ352">
            <v>0</v>
          </cell>
          <cell r="AL352">
            <v>0</v>
          </cell>
          <cell r="AM352">
            <v>0</v>
          </cell>
          <cell r="AN352">
            <v>0</v>
          </cell>
        </row>
        <row r="353">
          <cell r="A353">
            <v>2010</v>
          </cell>
          <cell r="B353">
            <v>1</v>
          </cell>
          <cell r="C353">
            <v>0.3172004558388391</v>
          </cell>
          <cell r="D353">
            <v>0.27163938547115535</v>
          </cell>
          <cell r="E353">
            <v>0.41269272381570077</v>
          </cell>
          <cell r="F353">
            <v>2010</v>
          </cell>
          <cell r="G353">
            <v>266.45</v>
          </cell>
          <cell r="H353">
            <v>84.518061458258671</v>
          </cell>
          <cell r="I353">
            <v>72.378314258789345</v>
          </cell>
          <cell r="J353">
            <v>109.96197626069346</v>
          </cell>
          <cell r="L353">
            <v>106.19</v>
          </cell>
          <cell r="M353">
            <v>33.683516405526326</v>
          </cell>
          <cell r="N353">
            <v>28.845386343181985</v>
          </cell>
          <cell r="O353">
            <v>43.823840341989261</v>
          </cell>
          <cell r="Q353">
            <v>341.05599999999998</v>
          </cell>
          <cell r="R353">
            <v>108.1831186665711</v>
          </cell>
          <cell r="S353">
            <v>92.644242251250361</v>
          </cell>
          <cell r="T353">
            <v>140.75132961368763</v>
          </cell>
          <cell r="V353">
            <v>0</v>
          </cell>
          <cell r="W353">
            <v>0</v>
          </cell>
          <cell r="X353">
            <v>0</v>
          </cell>
          <cell r="Y353">
            <v>0</v>
          </cell>
          <cell r="Z353">
            <v>0</v>
          </cell>
          <cell r="AA353">
            <v>0</v>
          </cell>
          <cell r="AB353">
            <v>674.98447321202991</v>
          </cell>
          <cell r="AC353">
            <v>214.10538258699458</v>
          </cell>
          <cell r="AD353">
            <v>183.35236750588732</v>
          </cell>
          <cell r="AE353">
            <v>278.56118078317854</v>
          </cell>
          <cell r="AG353">
            <v>0</v>
          </cell>
          <cell r="AH353">
            <v>0</v>
          </cell>
          <cell r="AI353">
            <v>0</v>
          </cell>
          <cell r="AJ353">
            <v>0</v>
          </cell>
          <cell r="AL353">
            <v>0</v>
          </cell>
          <cell r="AM353">
            <v>0</v>
          </cell>
          <cell r="AN353">
            <v>0</v>
          </cell>
        </row>
        <row r="354">
          <cell r="A354">
            <v>2011</v>
          </cell>
          <cell r="B354">
            <v>1</v>
          </cell>
          <cell r="C354">
            <v>0.28705923605324812</v>
          </cell>
          <cell r="D354">
            <v>0.24253516559924582</v>
          </cell>
          <cell r="E354">
            <v>0.38212289242194514</v>
          </cell>
          <cell r="F354">
            <v>2011</v>
          </cell>
          <cell r="G354">
            <v>213.16000000000003</v>
          </cell>
          <cell r="H354">
            <v>61.189546757110378</v>
          </cell>
          <cell r="I354">
            <v>51.698795899135241</v>
          </cell>
          <cell r="J354">
            <v>81.453315748661836</v>
          </cell>
          <cell r="L354">
            <v>103</v>
          </cell>
          <cell r="M354">
            <v>29.567101313484557</v>
          </cell>
          <cell r="N354">
            <v>24.98112205672232</v>
          </cell>
          <cell r="O354">
            <v>39.358657919460349</v>
          </cell>
          <cell r="Q354">
            <v>272.84480000000002</v>
          </cell>
          <cell r="R354">
            <v>78.322619849101287</v>
          </cell>
          <cell r="S354">
            <v>66.174458750893109</v>
          </cell>
          <cell r="T354">
            <v>104.26024415828715</v>
          </cell>
          <cell r="V354">
            <v>0</v>
          </cell>
          <cell r="W354">
            <v>0</v>
          </cell>
          <cell r="X354">
            <v>0</v>
          </cell>
          <cell r="Y354">
            <v>0</v>
          </cell>
          <cell r="Z354">
            <v>0</v>
          </cell>
          <cell r="AA354">
            <v>0</v>
          </cell>
          <cell r="AB354">
            <v>525.10552802075881</v>
          </cell>
          <cell r="AC354">
            <v>150.73639172097651</v>
          </cell>
          <cell r="AD354">
            <v>127.35655619559415</v>
          </cell>
          <cell r="AE354">
            <v>200.65484319404513</v>
          </cell>
          <cell r="AG354">
            <v>0</v>
          </cell>
          <cell r="AH354">
            <v>0</v>
          </cell>
          <cell r="AI354">
            <v>0</v>
          </cell>
          <cell r="AJ354">
            <v>0</v>
          </cell>
          <cell r="AL354">
            <v>0</v>
          </cell>
          <cell r="AM354">
            <v>0</v>
          </cell>
          <cell r="AN354">
            <v>0</v>
          </cell>
        </row>
        <row r="355">
          <cell r="A355">
            <v>2012</v>
          </cell>
          <cell r="B355">
            <v>1</v>
          </cell>
          <cell r="C355">
            <v>0.25978211407533763</v>
          </cell>
          <cell r="D355">
            <v>0.21654925499932662</v>
          </cell>
          <cell r="E355">
            <v>0.35381749298328247</v>
          </cell>
          <cell r="F355">
            <v>2012</v>
          </cell>
          <cell r="G355">
            <v>46.35499999999999</v>
          </cell>
          <cell r="H355">
            <v>12.042199897962274</v>
          </cell>
          <cell r="I355">
            <v>10.038140715493784</v>
          </cell>
          <cell r="J355">
            <v>16.401209887240054</v>
          </cell>
          <cell r="L355">
            <v>99.91</v>
          </cell>
          <cell r="M355">
            <v>25.954831017266983</v>
          </cell>
          <cell r="N355">
            <v>21.63543606698272</v>
          </cell>
          <cell r="O355">
            <v>35.349905723959751</v>
          </cell>
          <cell r="Q355">
            <v>59.334399999999988</v>
          </cell>
          <cell r="R355">
            <v>15.41401586939171</v>
          </cell>
          <cell r="S355">
            <v>12.848820115832043</v>
          </cell>
          <cell r="T355">
            <v>20.993548655667269</v>
          </cell>
          <cell r="V355">
            <v>0</v>
          </cell>
          <cell r="W355">
            <v>0</v>
          </cell>
          <cell r="X355">
            <v>0</v>
          </cell>
          <cell r="Y355">
            <v>0</v>
          </cell>
          <cell r="Z355">
            <v>0</v>
          </cell>
          <cell r="AA355">
            <v>0</v>
          </cell>
          <cell r="AB355">
            <v>-51.968030172538363</v>
          </cell>
          <cell r="AC355">
            <v>-13.500364742552948</v>
          </cell>
          <cell r="AD355">
            <v>-11.25363821764571</v>
          </cell>
          <cell r="AE355">
            <v>-18.387198150927105</v>
          </cell>
          <cell r="AG355">
            <v>0</v>
          </cell>
          <cell r="AH355">
            <v>0</v>
          </cell>
          <cell r="AI355">
            <v>0</v>
          </cell>
          <cell r="AJ355">
            <v>0</v>
          </cell>
          <cell r="AL355">
            <v>0</v>
          </cell>
          <cell r="AM355">
            <v>0</v>
          </cell>
          <cell r="AN355">
            <v>0</v>
          </cell>
        </row>
        <row r="356">
          <cell r="A356">
            <v>2013</v>
          </cell>
          <cell r="B356">
            <v>1</v>
          </cell>
          <cell r="C356">
            <v>0.23509693581478519</v>
          </cell>
          <cell r="D356">
            <v>0.19334754910654159</v>
          </cell>
          <cell r="E356">
            <v>0.32760878979933561</v>
          </cell>
          <cell r="F356">
            <v>2013</v>
          </cell>
          <cell r="G356">
            <v>0</v>
          </cell>
          <cell r="H356">
            <v>0</v>
          </cell>
          <cell r="I356">
            <v>0</v>
          </cell>
          <cell r="J356">
            <v>0</v>
          </cell>
          <cell r="L356">
            <v>0</v>
          </cell>
          <cell r="M356">
            <v>0</v>
          </cell>
          <cell r="N356">
            <v>0</v>
          </cell>
          <cell r="O356">
            <v>0</v>
          </cell>
          <cell r="Q356">
            <v>0</v>
          </cell>
          <cell r="R356">
            <v>0</v>
          </cell>
          <cell r="S356">
            <v>0</v>
          </cell>
          <cell r="T356">
            <v>0</v>
          </cell>
          <cell r="V356">
            <v>0</v>
          </cell>
          <cell r="W356">
            <v>0</v>
          </cell>
          <cell r="X356">
            <v>0</v>
          </cell>
          <cell r="Y356">
            <v>0</v>
          </cell>
          <cell r="Z356">
            <v>0</v>
          </cell>
          <cell r="AA356">
            <v>0</v>
          </cell>
          <cell r="AB356">
            <v>75.879474034303271</v>
          </cell>
          <cell r="AC356">
            <v>17.839031836702254</v>
          </cell>
          <cell r="AD356">
            <v>14.671110332025998</v>
          </cell>
          <cell r="AE356">
            <v>24.858782658988204</v>
          </cell>
          <cell r="AG356">
            <v>0</v>
          </cell>
          <cell r="AH356">
            <v>0</v>
          </cell>
          <cell r="AI356">
            <v>0</v>
          </cell>
          <cell r="AJ356">
            <v>0</v>
          </cell>
          <cell r="AL356">
            <v>0</v>
          </cell>
          <cell r="AM356">
            <v>0</v>
          </cell>
          <cell r="AN356">
            <v>0</v>
          </cell>
        </row>
        <row r="357">
          <cell r="A357">
            <v>2014</v>
          </cell>
          <cell r="B357">
            <v>1</v>
          </cell>
          <cell r="C357">
            <v>0.21275740797718121</v>
          </cell>
          <cell r="D357">
            <v>0.17263174027369785</v>
          </cell>
          <cell r="E357">
            <v>0.30334147203642187</v>
          </cell>
          <cell r="F357">
            <v>2014</v>
          </cell>
          <cell r="G357">
            <v>0</v>
          </cell>
          <cell r="H357">
            <v>0</v>
          </cell>
          <cell r="I357">
            <v>0</v>
          </cell>
          <cell r="J357">
            <v>0</v>
          </cell>
          <cell r="L357">
            <v>0</v>
          </cell>
          <cell r="M357">
            <v>0</v>
          </cell>
          <cell r="N357">
            <v>0</v>
          </cell>
          <cell r="O357">
            <v>0</v>
          </cell>
          <cell r="Q357">
            <v>0</v>
          </cell>
          <cell r="R357">
            <v>0</v>
          </cell>
          <cell r="S357">
            <v>0</v>
          </cell>
          <cell r="T357">
            <v>0</v>
          </cell>
          <cell r="V357">
            <v>0</v>
          </cell>
          <cell r="W357">
            <v>0</v>
          </cell>
          <cell r="X357">
            <v>0</v>
          </cell>
          <cell r="Y357">
            <v>0</v>
          </cell>
          <cell r="Z357">
            <v>0</v>
          </cell>
          <cell r="AA357">
            <v>0</v>
          </cell>
          <cell r="AB357">
            <v>24.330930958175941</v>
          </cell>
          <cell r="AC357">
            <v>5.1765858043332669</v>
          </cell>
          <cell r="AD357">
            <v>4.2002909537891036</v>
          </cell>
          <cell r="AE357">
            <v>7.3805804128696382</v>
          </cell>
          <cell r="AG357">
            <v>0</v>
          </cell>
          <cell r="AH357">
            <v>0</v>
          </cell>
          <cell r="AI357">
            <v>0</v>
          </cell>
          <cell r="AJ357">
            <v>0</v>
          </cell>
          <cell r="AL357">
            <v>0</v>
          </cell>
          <cell r="AM357">
            <v>0</v>
          </cell>
          <cell r="AN357">
            <v>0</v>
          </cell>
        </row>
        <row r="358">
          <cell r="A358">
            <v>2015</v>
          </cell>
          <cell r="B358">
            <v>1</v>
          </cell>
          <cell r="C358">
            <v>0.19254064070333141</v>
          </cell>
          <cell r="D358">
            <v>0.15413548238723021</v>
          </cell>
          <cell r="E358">
            <v>0.28087173336705723</v>
          </cell>
          <cell r="F358">
            <v>2015</v>
          </cell>
          <cell r="G358">
            <v>0</v>
          </cell>
          <cell r="H358">
            <v>0</v>
          </cell>
          <cell r="I358">
            <v>0</v>
          </cell>
          <cell r="J358">
            <v>0</v>
          </cell>
          <cell r="L358">
            <v>0</v>
          </cell>
          <cell r="M358">
            <v>0</v>
          </cell>
          <cell r="N358">
            <v>0</v>
          </cell>
          <cell r="O358">
            <v>0</v>
          </cell>
          <cell r="Q358">
            <v>0</v>
          </cell>
          <cell r="R358">
            <v>0</v>
          </cell>
          <cell r="S358">
            <v>0</v>
          </cell>
          <cell r="T358">
            <v>0</v>
          </cell>
          <cell r="V358">
            <v>0</v>
          </cell>
          <cell r="W358">
            <v>0</v>
          </cell>
          <cell r="X358">
            <v>0</v>
          </cell>
          <cell r="Y358">
            <v>0</v>
          </cell>
          <cell r="Z358">
            <v>0</v>
          </cell>
          <cell r="AA358">
            <v>0</v>
          </cell>
          <cell r="AB358">
            <v>0</v>
          </cell>
          <cell r="AC358">
            <v>0</v>
          </cell>
          <cell r="AD358">
            <v>0</v>
          </cell>
          <cell r="AE358">
            <v>0</v>
          </cell>
          <cell r="AG358">
            <v>0</v>
          </cell>
          <cell r="AH358">
            <v>0</v>
          </cell>
          <cell r="AI358">
            <v>0</v>
          </cell>
          <cell r="AJ358">
            <v>0</v>
          </cell>
          <cell r="AL358">
            <v>0</v>
          </cell>
          <cell r="AM358">
            <v>0</v>
          </cell>
          <cell r="AN358">
            <v>0</v>
          </cell>
        </row>
        <row r="359">
          <cell r="A359">
            <v>2016</v>
          </cell>
          <cell r="B359">
            <v>1</v>
          </cell>
          <cell r="C359">
            <v>0.17424492371342207</v>
          </cell>
          <cell r="D359">
            <v>0.13762096641716981</v>
          </cell>
          <cell r="E359">
            <v>0.26006641978431222</v>
          </cell>
          <cell r="F359">
            <v>2016</v>
          </cell>
          <cell r="G359">
            <v>0</v>
          </cell>
          <cell r="H359">
            <v>0</v>
          </cell>
          <cell r="I359">
            <v>0</v>
          </cell>
          <cell r="J359">
            <v>0</v>
          </cell>
          <cell r="L359">
            <v>0</v>
          </cell>
          <cell r="M359">
            <v>0</v>
          </cell>
          <cell r="N359">
            <v>0</v>
          </cell>
          <cell r="O359">
            <v>0</v>
          </cell>
          <cell r="Q359">
            <v>0</v>
          </cell>
          <cell r="R359">
            <v>0</v>
          </cell>
          <cell r="S359">
            <v>0</v>
          </cell>
          <cell r="T359">
            <v>0</v>
          </cell>
          <cell r="V359">
            <v>0</v>
          </cell>
          <cell r="W359">
            <v>0</v>
          </cell>
          <cell r="X359">
            <v>0</v>
          </cell>
          <cell r="Y359">
            <v>0</v>
          </cell>
          <cell r="Z359">
            <v>0</v>
          </cell>
          <cell r="AA359">
            <v>0</v>
          </cell>
          <cell r="AB359">
            <v>0</v>
          </cell>
          <cell r="AC359">
            <v>0</v>
          </cell>
          <cell r="AD359">
            <v>0</v>
          </cell>
          <cell r="AE359">
            <v>0</v>
          </cell>
          <cell r="AG359">
            <v>0</v>
          </cell>
          <cell r="AH359">
            <v>0</v>
          </cell>
          <cell r="AI359">
            <v>0</v>
          </cell>
          <cell r="AJ359">
            <v>0</v>
          </cell>
          <cell r="AL359">
            <v>0</v>
          </cell>
          <cell r="AM359">
            <v>0</v>
          </cell>
          <cell r="AN359">
            <v>0</v>
          </cell>
        </row>
        <row r="360">
          <cell r="A360">
            <v>2017</v>
          </cell>
          <cell r="B360">
            <v>1</v>
          </cell>
          <cell r="C360">
            <v>0.1576877137678028</v>
          </cell>
          <cell r="D360">
            <v>0.12287586287247305</v>
          </cell>
          <cell r="E360">
            <v>0.24080224054102983</v>
          </cell>
          <cell r="F360">
            <v>2017</v>
          </cell>
          <cell r="G360">
            <v>0</v>
          </cell>
          <cell r="H360">
            <v>0</v>
          </cell>
          <cell r="I360">
            <v>0</v>
          </cell>
          <cell r="J360">
            <v>0</v>
          </cell>
          <cell r="L360">
            <v>0</v>
          </cell>
          <cell r="M360">
            <v>0</v>
          </cell>
          <cell r="N360">
            <v>0</v>
          </cell>
          <cell r="O360">
            <v>0</v>
          </cell>
          <cell r="Q360">
            <v>0</v>
          </cell>
          <cell r="R360">
            <v>0</v>
          </cell>
          <cell r="S360">
            <v>0</v>
          </cell>
          <cell r="T360">
            <v>0</v>
          </cell>
          <cell r="V360">
            <v>0</v>
          </cell>
          <cell r="W360">
            <v>0</v>
          </cell>
          <cell r="X360">
            <v>0</v>
          </cell>
          <cell r="Y360">
            <v>0</v>
          </cell>
          <cell r="Z360">
            <v>0</v>
          </cell>
          <cell r="AA360">
            <v>0</v>
          </cell>
          <cell r="AB360">
            <v>0</v>
          </cell>
          <cell r="AC360">
            <v>0</v>
          </cell>
          <cell r="AD360">
            <v>0</v>
          </cell>
          <cell r="AE360">
            <v>0</v>
          </cell>
          <cell r="AG360">
            <v>0</v>
          </cell>
          <cell r="AH360">
            <v>0</v>
          </cell>
          <cell r="AI360">
            <v>0</v>
          </cell>
          <cell r="AJ360">
            <v>0</v>
          </cell>
          <cell r="AL360">
            <v>0</v>
          </cell>
          <cell r="AM360">
            <v>0</v>
          </cell>
          <cell r="AN360">
            <v>0</v>
          </cell>
        </row>
        <row r="361">
          <cell r="A361">
            <v>2018</v>
          </cell>
          <cell r="B361">
            <v>1</v>
          </cell>
          <cell r="C361">
            <v>0.14270381336452739</v>
          </cell>
          <cell r="D361">
            <v>0.10971059185042235</v>
          </cell>
          <cell r="E361">
            <v>0.2229650375379906</v>
          </cell>
          <cell r="F361">
            <v>2018</v>
          </cell>
          <cell r="G361">
            <v>0</v>
          </cell>
          <cell r="H361">
            <v>0</v>
          </cell>
          <cell r="I361">
            <v>0</v>
          </cell>
          <cell r="J361">
            <v>0</v>
          </cell>
          <cell r="L361">
            <v>0</v>
          </cell>
          <cell r="M361">
            <v>0</v>
          </cell>
          <cell r="N361">
            <v>0</v>
          </cell>
          <cell r="O361">
            <v>0</v>
          </cell>
          <cell r="Q361">
            <v>0</v>
          </cell>
          <cell r="R361">
            <v>0</v>
          </cell>
          <cell r="S361">
            <v>0</v>
          </cell>
          <cell r="T361">
            <v>0</v>
          </cell>
          <cell r="V361">
            <v>0</v>
          </cell>
          <cell r="W361">
            <v>0</v>
          </cell>
          <cell r="X361">
            <v>0</v>
          </cell>
          <cell r="Y361">
            <v>0</v>
          </cell>
          <cell r="Z361">
            <v>0</v>
          </cell>
          <cell r="AA361">
            <v>0</v>
          </cell>
          <cell r="AB361">
            <v>0</v>
          </cell>
          <cell r="AC361">
            <v>0</v>
          </cell>
          <cell r="AD361">
            <v>0</v>
          </cell>
          <cell r="AE361">
            <v>0</v>
          </cell>
          <cell r="AG361">
            <v>0</v>
          </cell>
          <cell r="AH361">
            <v>0</v>
          </cell>
          <cell r="AI361">
            <v>0</v>
          </cell>
          <cell r="AJ361">
            <v>0</v>
          </cell>
          <cell r="AL361">
            <v>0</v>
          </cell>
          <cell r="AM361">
            <v>0</v>
          </cell>
          <cell r="AN361">
            <v>0</v>
          </cell>
        </row>
        <row r="362">
          <cell r="A362">
            <v>2019</v>
          </cell>
          <cell r="B362">
            <v>1</v>
          </cell>
          <cell r="C362">
            <v>0.12914372250183476</v>
          </cell>
          <cell r="D362">
            <v>9.7955885580734231E-2</v>
          </cell>
          <cell r="E362">
            <v>0.20644910883147274</v>
          </cell>
          <cell r="F362">
            <v>2019</v>
          </cell>
          <cell r="G362">
            <v>0</v>
          </cell>
          <cell r="H362">
            <v>0</v>
          </cell>
          <cell r="I362">
            <v>0</v>
          </cell>
          <cell r="J362">
            <v>0</v>
          </cell>
          <cell r="L362">
            <v>0</v>
          </cell>
          <cell r="M362">
            <v>0</v>
          </cell>
          <cell r="N362">
            <v>0</v>
          </cell>
          <cell r="O362">
            <v>0</v>
          </cell>
          <cell r="Q362">
            <v>0</v>
          </cell>
          <cell r="R362">
            <v>0</v>
          </cell>
          <cell r="S362">
            <v>0</v>
          </cell>
          <cell r="T362">
            <v>0</v>
          </cell>
          <cell r="V362">
            <v>0</v>
          </cell>
          <cell r="W362">
            <v>0</v>
          </cell>
          <cell r="X362">
            <v>0</v>
          </cell>
          <cell r="Y362">
            <v>0</v>
          </cell>
          <cell r="Z362">
            <v>0</v>
          </cell>
          <cell r="AA362">
            <v>0</v>
          </cell>
          <cell r="AB362">
            <v>0</v>
          </cell>
          <cell r="AC362">
            <v>0</v>
          </cell>
          <cell r="AD362">
            <v>0</v>
          </cell>
          <cell r="AE362">
            <v>0</v>
          </cell>
          <cell r="AG362">
            <v>0</v>
          </cell>
          <cell r="AH362">
            <v>0</v>
          </cell>
          <cell r="AI362">
            <v>0</v>
          </cell>
          <cell r="AJ362">
            <v>0</v>
          </cell>
          <cell r="AL362">
            <v>0</v>
          </cell>
          <cell r="AM362">
            <v>0</v>
          </cell>
          <cell r="AN362">
            <v>0</v>
          </cell>
        </row>
        <row r="363">
          <cell r="A363">
            <v>2020</v>
          </cell>
          <cell r="B363">
            <v>1</v>
          </cell>
          <cell r="C363">
            <v>0.11687214706048395</v>
          </cell>
          <cell r="D363">
            <v>8.7460612125655562E-2</v>
          </cell>
          <cell r="E363">
            <v>0.19115658225136364</v>
          </cell>
          <cell r="F363">
            <v>2020</v>
          </cell>
          <cell r="G363">
            <v>0</v>
          </cell>
          <cell r="H363">
            <v>0</v>
          </cell>
          <cell r="I363">
            <v>0</v>
          </cell>
          <cell r="J363">
            <v>0</v>
          </cell>
          <cell r="L363">
            <v>0</v>
          </cell>
          <cell r="M363">
            <v>0</v>
          </cell>
          <cell r="N363">
            <v>0</v>
          </cell>
          <cell r="O363">
            <v>0</v>
          </cell>
          <cell r="Q363">
            <v>0</v>
          </cell>
          <cell r="R363">
            <v>0</v>
          </cell>
          <cell r="S363">
            <v>0</v>
          </cell>
          <cell r="T363">
            <v>0</v>
          </cell>
          <cell r="V363">
            <v>0</v>
          </cell>
          <cell r="W363">
            <v>0</v>
          </cell>
          <cell r="X363">
            <v>0</v>
          </cell>
          <cell r="Y363">
            <v>0</v>
          </cell>
          <cell r="Z363">
            <v>0</v>
          </cell>
          <cell r="AA363">
            <v>0</v>
          </cell>
          <cell r="AB363">
            <v>0</v>
          </cell>
          <cell r="AC363">
            <v>0</v>
          </cell>
          <cell r="AD363">
            <v>0</v>
          </cell>
          <cell r="AE363">
            <v>0</v>
          </cell>
          <cell r="AG363">
            <v>0</v>
          </cell>
          <cell r="AH363">
            <v>0</v>
          </cell>
          <cell r="AI363">
            <v>0</v>
          </cell>
          <cell r="AJ363">
            <v>0</v>
          </cell>
          <cell r="AL363">
            <v>0</v>
          </cell>
          <cell r="AM363">
            <v>0</v>
          </cell>
          <cell r="AN363">
            <v>0</v>
          </cell>
        </row>
        <row r="364">
          <cell r="A364">
            <v>2021</v>
          </cell>
          <cell r="B364">
            <v>1</v>
          </cell>
          <cell r="C364">
            <v>0.10576664892351487</v>
          </cell>
          <cell r="D364">
            <v>7.8089832255049604E-2</v>
          </cell>
          <cell r="E364">
            <v>0.17699683541792929</v>
          </cell>
          <cell r="F364">
            <v>2021</v>
          </cell>
          <cell r="G364">
            <v>0</v>
          </cell>
          <cell r="H364">
            <v>0</v>
          </cell>
          <cell r="I364">
            <v>0</v>
          </cell>
          <cell r="J364">
            <v>0</v>
          </cell>
          <cell r="L364">
            <v>0</v>
          </cell>
          <cell r="M364">
            <v>0</v>
          </cell>
          <cell r="N364">
            <v>0</v>
          </cell>
          <cell r="O364">
            <v>0</v>
          </cell>
          <cell r="Q364">
            <v>0</v>
          </cell>
          <cell r="R364">
            <v>0</v>
          </cell>
          <cell r="S364">
            <v>0</v>
          </cell>
          <cell r="T364">
            <v>0</v>
          </cell>
          <cell r="V364">
            <v>0</v>
          </cell>
          <cell r="W364">
            <v>0</v>
          </cell>
          <cell r="X364">
            <v>0</v>
          </cell>
          <cell r="Y364">
            <v>0</v>
          </cell>
          <cell r="Z364">
            <v>0</v>
          </cell>
          <cell r="AA364">
            <v>0</v>
          </cell>
          <cell r="AB364">
            <v>0</v>
          </cell>
          <cell r="AC364">
            <v>0</v>
          </cell>
          <cell r="AD364">
            <v>0</v>
          </cell>
          <cell r="AE364">
            <v>0</v>
          </cell>
          <cell r="AG364">
            <v>0</v>
          </cell>
          <cell r="AH364">
            <v>0</v>
          </cell>
          <cell r="AI364">
            <v>0</v>
          </cell>
          <cell r="AJ364">
            <v>0</v>
          </cell>
          <cell r="AL364">
            <v>0</v>
          </cell>
          <cell r="AM364">
            <v>0</v>
          </cell>
          <cell r="AN364">
            <v>0</v>
          </cell>
        </row>
        <row r="365">
          <cell r="A365">
            <v>2022</v>
          </cell>
          <cell r="B365">
            <v>1</v>
          </cell>
          <cell r="C365">
            <v>9.5716424365171832E-2</v>
          </cell>
          <cell r="D365">
            <v>6.9723064513437141E-2</v>
          </cell>
          <cell r="E365">
            <v>0.1638859587203049</v>
          </cell>
          <cell r="F365">
            <v>2022</v>
          </cell>
          <cell r="G365">
            <v>0</v>
          </cell>
          <cell r="H365">
            <v>0</v>
          </cell>
          <cell r="I365">
            <v>0</v>
          </cell>
          <cell r="J365">
            <v>0</v>
          </cell>
          <cell r="L365">
            <v>0</v>
          </cell>
          <cell r="M365">
            <v>0</v>
          </cell>
          <cell r="N365">
            <v>0</v>
          </cell>
          <cell r="O365">
            <v>0</v>
          </cell>
          <cell r="Q365">
            <v>0</v>
          </cell>
          <cell r="R365">
            <v>0</v>
          </cell>
          <cell r="S365">
            <v>0</v>
          </cell>
          <cell r="T365">
            <v>0</v>
          </cell>
          <cell r="V365">
            <v>0</v>
          </cell>
          <cell r="W365">
            <v>0</v>
          </cell>
          <cell r="X365">
            <v>0</v>
          </cell>
          <cell r="Y365">
            <v>0</v>
          </cell>
          <cell r="Z365">
            <v>0</v>
          </cell>
          <cell r="AA365">
            <v>0</v>
          </cell>
          <cell r="AB365">
            <v>0</v>
          </cell>
          <cell r="AC365">
            <v>0</v>
          </cell>
          <cell r="AD365">
            <v>0</v>
          </cell>
          <cell r="AE365">
            <v>0</v>
          </cell>
          <cell r="AG365">
            <v>0</v>
          </cell>
          <cell r="AH365">
            <v>0</v>
          </cell>
          <cell r="AI365">
            <v>0</v>
          </cell>
          <cell r="AJ365">
            <v>0</v>
          </cell>
          <cell r="AL365">
            <v>0</v>
          </cell>
          <cell r="AM365">
            <v>0</v>
          </cell>
          <cell r="AN365">
            <v>0</v>
          </cell>
        </row>
        <row r="366">
          <cell r="A366">
            <v>2023</v>
          </cell>
          <cell r="B366">
            <v>1</v>
          </cell>
          <cell r="C366">
            <v>8.6621198520517528E-2</v>
          </cell>
          <cell r="D366">
            <v>6.2252736172711702E-2</v>
          </cell>
          <cell r="E366">
            <v>0.15174625807435635</v>
          </cell>
          <cell r="F366">
            <v>2023</v>
          </cell>
          <cell r="G366">
            <v>0</v>
          </cell>
          <cell r="H366">
            <v>0</v>
          </cell>
          <cell r="I366">
            <v>0</v>
          </cell>
          <cell r="J366">
            <v>0</v>
          </cell>
          <cell r="L366">
            <v>0</v>
          </cell>
          <cell r="M366">
            <v>0</v>
          </cell>
          <cell r="N366">
            <v>0</v>
          </cell>
          <cell r="O366">
            <v>0</v>
          </cell>
          <cell r="Q366">
            <v>0</v>
          </cell>
          <cell r="R366">
            <v>0</v>
          </cell>
          <cell r="S366">
            <v>0</v>
          </cell>
          <cell r="T366">
            <v>0</v>
          </cell>
          <cell r="V366">
            <v>0</v>
          </cell>
          <cell r="W366">
            <v>0</v>
          </cell>
          <cell r="X366">
            <v>0</v>
          </cell>
          <cell r="Y366">
            <v>0</v>
          </cell>
          <cell r="Z366">
            <v>0</v>
          </cell>
          <cell r="AA366">
            <v>0</v>
          </cell>
          <cell r="AB366">
            <v>0</v>
          </cell>
          <cell r="AC366">
            <v>0</v>
          </cell>
          <cell r="AD366">
            <v>0</v>
          </cell>
          <cell r="AE366">
            <v>0</v>
          </cell>
          <cell r="AG366">
            <v>0</v>
          </cell>
          <cell r="AH366">
            <v>0</v>
          </cell>
          <cell r="AI366">
            <v>0</v>
          </cell>
          <cell r="AJ366">
            <v>0</v>
          </cell>
          <cell r="AL366">
            <v>0</v>
          </cell>
          <cell r="AM366">
            <v>0</v>
          </cell>
          <cell r="AN366">
            <v>0</v>
          </cell>
        </row>
        <row r="367">
          <cell r="A367">
            <v>2024</v>
          </cell>
          <cell r="B367">
            <v>1</v>
          </cell>
          <cell r="C367">
            <v>7.8390224905445727E-2</v>
          </cell>
          <cell r="D367">
            <v>5.5582800154206871E-2</v>
          </cell>
          <cell r="E367">
            <v>0.1405057945132929</v>
          </cell>
          <cell r="F367">
            <v>2024</v>
          </cell>
          <cell r="G367">
            <v>0</v>
          </cell>
          <cell r="H367">
            <v>0</v>
          </cell>
          <cell r="I367">
            <v>0</v>
          </cell>
          <cell r="J367">
            <v>0</v>
          </cell>
          <cell r="L367">
            <v>0</v>
          </cell>
          <cell r="M367">
            <v>0</v>
          </cell>
          <cell r="N367">
            <v>0</v>
          </cell>
          <cell r="O367">
            <v>0</v>
          </cell>
          <cell r="Q367">
            <v>0</v>
          </cell>
          <cell r="R367">
            <v>0</v>
          </cell>
          <cell r="S367">
            <v>0</v>
          </cell>
          <cell r="T367">
            <v>0</v>
          </cell>
          <cell r="V367">
            <v>0</v>
          </cell>
          <cell r="W367">
            <v>0</v>
          </cell>
          <cell r="X367">
            <v>0</v>
          </cell>
          <cell r="Y367">
            <v>0</v>
          </cell>
          <cell r="Z367">
            <v>0</v>
          </cell>
          <cell r="AA367">
            <v>0</v>
          </cell>
          <cell r="AB367">
            <v>0</v>
          </cell>
          <cell r="AC367">
            <v>0</v>
          </cell>
          <cell r="AD367">
            <v>0</v>
          </cell>
          <cell r="AE367">
            <v>0</v>
          </cell>
          <cell r="AG367">
            <v>0</v>
          </cell>
          <cell r="AH367">
            <v>0</v>
          </cell>
          <cell r="AI367">
            <v>0</v>
          </cell>
          <cell r="AJ367">
            <v>0</v>
          </cell>
          <cell r="AL367">
            <v>0</v>
          </cell>
          <cell r="AM367">
            <v>0</v>
          </cell>
          <cell r="AN367">
            <v>0</v>
          </cell>
        </row>
        <row r="369">
          <cell r="G369">
            <v>8267.25</v>
          </cell>
          <cell r="H369">
            <v>4900.1815540960743</v>
          </cell>
          <cell r="I369">
            <v>4592.0862896792523</v>
          </cell>
          <cell r="J369">
            <v>5487.142776311588</v>
          </cell>
          <cell r="L369">
            <v>1569.46</v>
          </cell>
          <cell r="M369">
            <v>828.22270551521069</v>
          </cell>
          <cell r="N369">
            <v>767.19731048778681</v>
          </cell>
          <cell r="O369">
            <v>947.93623246976802</v>
          </cell>
          <cell r="Q369">
            <v>10582.080000000002</v>
          </cell>
          <cell r="R369">
            <v>6272.2323892429768</v>
          </cell>
          <cell r="S369">
            <v>5877.8704507894445</v>
          </cell>
          <cell r="T369">
            <v>7023.5427536788329</v>
          </cell>
          <cell r="V369">
            <v>0</v>
          </cell>
          <cell r="W369">
            <v>25477</v>
          </cell>
          <cell r="X369">
            <v>25477</v>
          </cell>
          <cell r="Y369">
            <v>19742.276950500687</v>
          </cell>
          <cell r="Z369">
            <v>19090.639703684454</v>
          </cell>
          <cell r="AA369">
            <v>20909.307865073137</v>
          </cell>
          <cell r="AB369">
            <v>9860.2861090988081</v>
          </cell>
          <cell r="AC369">
            <v>3713.6900004303197</v>
          </cell>
          <cell r="AD369">
            <v>3206.5928724956452</v>
          </cell>
          <cell r="AE369">
            <v>4712.5032254625303</v>
          </cell>
          <cell r="AG369">
            <v>0</v>
          </cell>
          <cell r="AH369">
            <v>0</v>
          </cell>
          <cell r="AI369">
            <v>0</v>
          </cell>
          <cell r="AJ369">
            <v>0</v>
          </cell>
          <cell r="AL369">
            <v>0</v>
          </cell>
          <cell r="AM369">
            <v>0</v>
          </cell>
          <cell r="AN369">
            <v>0</v>
          </cell>
          <cell r="AO369">
            <v>0</v>
          </cell>
        </row>
        <row r="370">
          <cell r="E370" t="str">
            <v>O&amp;M+TRANS+CAPEX ---&gt;</v>
          </cell>
          <cell r="G370">
            <v>37628.54</v>
          </cell>
          <cell r="H370">
            <v>26842.732045258876</v>
          </cell>
          <cell r="I370">
            <v>25735.707464961684</v>
          </cell>
          <cell r="J370">
            <v>28880.786851221739</v>
          </cell>
        </row>
        <row r="371">
          <cell r="AE371" t="str">
            <v>NPV EXPL @ RISK</v>
          </cell>
          <cell r="AG371">
            <v>0</v>
          </cell>
          <cell r="AH371">
            <v>0</v>
          </cell>
          <cell r="AI371">
            <v>0</v>
          </cell>
          <cell r="AJ371">
            <v>0</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row r="14">
          <cell r="D14">
            <v>1</v>
          </cell>
        </row>
      </sheetData>
      <sheetData sheetId="38">
        <row r="2">
          <cell r="A2" t="str">
            <v>BASIC</v>
          </cell>
        </row>
      </sheetData>
      <sheetData sheetId="39"/>
      <sheetData sheetId="40"/>
      <sheetData sheetId="41">
        <row r="14">
          <cell r="D14">
            <v>1</v>
          </cell>
        </row>
      </sheetData>
      <sheetData sheetId="42">
        <row r="2">
          <cell r="A2" t="str">
            <v>BASIC</v>
          </cell>
        </row>
      </sheetData>
      <sheetData sheetId="43"/>
      <sheetData sheetId="44"/>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DEV.XLS"/>
      <sheetName val="MOD-DEV.XLM"/>
      <sheetName val="PRV-03"/>
      <sheetName val="MOD-DEV_XLS"/>
      <sheetName val="MOD-DEV_XLM"/>
      <sheetName val="MOD-DEV_XLS1"/>
      <sheetName val="MOD-DEV_XLM1"/>
      <sheetName val="APU's BASICOS"/>
      <sheetName val="DETALLADO"/>
      <sheetName val="MOD-DEV_XLS2"/>
      <sheetName val="MOD-DEV_XLM2"/>
      <sheetName val="APU's_BASICOS"/>
      <sheetName val="RESUMEN"/>
      <sheetName val="MOD_DEV_XLS"/>
      <sheetName val="MOD_DEV_XLM"/>
      <sheetName val="Mod-Dev6.Xlw"/>
      <sheetName val="Parámetros Formato"/>
      <sheetName val="Mod-Dev6_Xlw"/>
      <sheetName val="Parámetros_Formato"/>
      <sheetName val="DPC"/>
      <sheetName val="Base"/>
      <sheetName val="1"/>
      <sheetName val="Bases_de_Datos"/>
      <sheetName val="PRDNAL96"/>
      <sheetName val="Instrucciones_"/>
      <sheetName val="Tablas"/>
      <sheetName val="Resultados"/>
      <sheetName val="Hoja3"/>
      <sheetName val="VPN-_ECP"/>
      <sheetName val="nombres"/>
      <sheetName val="Mod-Dev6_Xlw1"/>
      <sheetName val="Parámetros_Formato1"/>
      <sheetName val="list"/>
      <sheetName val="Hoja1"/>
      <sheetName val="Bases"/>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s>
    <sheetDataSet>
      <sheetData sheetId="0" refreshError="1">
        <row r="14">
          <cell r="D14">
            <v>1</v>
          </cell>
        </row>
        <row r="18">
          <cell r="J18">
            <v>0</v>
          </cell>
        </row>
        <row r="20">
          <cell r="C20">
            <v>0.2</v>
          </cell>
        </row>
        <row r="21">
          <cell r="C21">
            <v>0</v>
          </cell>
        </row>
        <row r="23">
          <cell r="F23">
            <v>0.5</v>
          </cell>
          <cell r="M23">
            <v>0.4</v>
          </cell>
        </row>
        <row r="25">
          <cell r="F25">
            <v>0</v>
          </cell>
          <cell r="G25">
            <v>0</v>
          </cell>
        </row>
        <row r="31">
          <cell r="M31">
            <v>0</v>
          </cell>
        </row>
        <row r="32">
          <cell r="F32">
            <v>-2.94</v>
          </cell>
          <cell r="M32">
            <v>0</v>
          </cell>
        </row>
        <row r="33">
          <cell r="F33">
            <v>-2.94</v>
          </cell>
          <cell r="H33">
            <v>1</v>
          </cell>
        </row>
        <row r="34">
          <cell r="F34">
            <v>-2.94</v>
          </cell>
        </row>
        <row r="90">
          <cell r="F90">
            <v>1999</v>
          </cell>
        </row>
        <row r="103">
          <cell r="F103">
            <v>1</v>
          </cell>
        </row>
        <row r="105">
          <cell r="F105">
            <v>1</v>
          </cell>
        </row>
        <row r="107">
          <cell r="F107">
            <v>1</v>
          </cell>
        </row>
        <row r="112">
          <cell r="F112">
            <v>1</v>
          </cell>
        </row>
        <row r="113">
          <cell r="F113">
            <v>1</v>
          </cell>
        </row>
        <row r="114">
          <cell r="F114">
            <v>1</v>
          </cell>
        </row>
        <row r="115">
          <cell r="F115">
            <v>1</v>
          </cell>
        </row>
        <row r="120">
          <cell r="F120">
            <v>0</v>
          </cell>
        </row>
        <row r="121">
          <cell r="F121">
            <v>0</v>
          </cell>
        </row>
        <row r="123">
          <cell r="J123">
            <v>0</v>
          </cell>
        </row>
        <row r="128">
          <cell r="J128">
            <v>0</v>
          </cell>
        </row>
        <row r="150">
          <cell r="Q150" t="str">
            <v>HOCOL SHARE DEPENDING</v>
          </cell>
        </row>
        <row r="151">
          <cell r="A151" t="str">
            <v>VERSION :</v>
          </cell>
          <cell r="B151" t="str">
            <v>No.6 - Nov/96 to incl. R factor</v>
          </cell>
          <cell r="Q151" t="str">
            <v>ON THE CONTRACT TYPE</v>
          </cell>
        </row>
        <row r="153">
          <cell r="I153" t="str">
            <v>SUMMARY OF CASE (HOCOL SHARE)</v>
          </cell>
          <cell r="V153" t="str">
            <v>STANDARD</v>
          </cell>
          <cell r="W153">
            <v>1</v>
          </cell>
          <cell r="X153" t="str">
            <v>ECOP.</v>
          </cell>
          <cell r="Y153" t="str">
            <v>HOCOL</v>
          </cell>
        </row>
        <row r="154">
          <cell r="A154" t="str">
            <v>MAP</v>
          </cell>
          <cell r="J154" t="str">
            <v xml:space="preserve"> MBBL</v>
          </cell>
          <cell r="K154" t="str">
            <v xml:space="preserve">     M$</v>
          </cell>
          <cell r="Q154" t="str">
            <v>REVENUE</v>
          </cell>
          <cell r="R154" t="str">
            <v>O&amp;M</v>
          </cell>
          <cell r="T154" t="str">
            <v>CUMULATIVE</v>
          </cell>
          <cell r="U154" t="str">
            <v>R FACTOR</v>
          </cell>
        </row>
        <row r="155">
          <cell r="I155" t="str">
            <v>YEAR</v>
          </cell>
          <cell r="J155" t="str">
            <v xml:space="preserve">   PROD.</v>
          </cell>
          <cell r="K155" t="str">
            <v xml:space="preserve">    O&amp;M</v>
          </cell>
          <cell r="L155" t="str">
            <v xml:space="preserve">   G&amp;G</v>
          </cell>
          <cell r="M155" t="str">
            <v>CONST.</v>
          </cell>
          <cell r="N155" t="str">
            <v>DRILLING</v>
          </cell>
          <cell r="O155" t="str">
            <v>OR&amp;C</v>
          </cell>
          <cell r="Q155" t="str">
            <v>INTEREST</v>
          </cell>
          <cell r="R155" t="str">
            <v>INTEREST</v>
          </cell>
          <cell r="T155" t="str">
            <v>PRODUCTION</v>
          </cell>
          <cell r="U155" t="str">
            <v>CALCULAT.</v>
          </cell>
          <cell r="W155">
            <v>60</v>
          </cell>
          <cell r="X155">
            <v>0.5</v>
          </cell>
          <cell r="Y155">
            <v>0.5</v>
          </cell>
          <cell r="AL155" t="str">
            <v>R FACTOR</v>
          </cell>
          <cell r="AM155" t="str">
            <v>R FACTOR</v>
          </cell>
          <cell r="AN155" t="str">
            <v>R FACTOR</v>
          </cell>
        </row>
        <row r="156">
          <cell r="W156">
            <v>90</v>
          </cell>
          <cell r="X156">
            <v>0.5</v>
          </cell>
          <cell r="Y156">
            <v>0.5</v>
          </cell>
          <cell r="AL156" t="str">
            <v>Dev Drlg</v>
          </cell>
          <cell r="AM156" t="str">
            <v>Exp/App Drlg</v>
          </cell>
          <cell r="AN156" t="str">
            <v>ECP Reimb.</v>
          </cell>
        </row>
        <row r="157">
          <cell r="W157">
            <v>120</v>
          </cell>
          <cell r="X157">
            <v>0.5</v>
          </cell>
          <cell r="Y157">
            <v>0.5</v>
          </cell>
          <cell r="AE157" t="str">
            <v>R FACTOR CALCULATON</v>
          </cell>
          <cell r="AL157" t="str">
            <v>MOD</v>
          </cell>
          <cell r="AM157" t="str">
            <v>MOD</v>
          </cell>
          <cell r="AN157" t="str">
            <v>MOD Max</v>
          </cell>
        </row>
        <row r="158">
          <cell r="W158">
            <v>150</v>
          </cell>
          <cell r="X158">
            <v>0.5</v>
          </cell>
          <cell r="Y158">
            <v>0.5</v>
          </cell>
          <cell r="Z158" t="str">
            <v>X</v>
          </cell>
          <cell r="AA158" t="str">
            <v>a</v>
          </cell>
          <cell r="AB158" t="str">
            <v>m</v>
          </cell>
          <cell r="AC158" t="str">
            <v>b</v>
          </cell>
          <cell r="AD158" t="str">
            <v>IC</v>
          </cell>
          <cell r="AE158" t="str">
            <v>IA</v>
          </cell>
          <cell r="AF158" t="str">
            <v>ID</v>
          </cell>
          <cell r="AG158" t="str">
            <v>A</v>
          </cell>
          <cell r="AH158" t="str">
            <v>B</v>
          </cell>
          <cell r="AI158" t="str">
            <v>ALFA</v>
          </cell>
          <cell r="AJ158" t="str">
            <v>C</v>
          </cell>
          <cell r="AK158" t="str">
            <v>GO</v>
          </cell>
          <cell r="AN158" t="str">
            <v>on Ex Dr/App</v>
          </cell>
        </row>
        <row r="159">
          <cell r="I159">
            <v>1991</v>
          </cell>
          <cell r="J159">
            <v>0</v>
          </cell>
          <cell r="K159">
            <v>0</v>
          </cell>
          <cell r="L159">
            <v>0</v>
          </cell>
          <cell r="M159">
            <v>0</v>
          </cell>
          <cell r="N159">
            <v>0</v>
          </cell>
          <cell r="O159">
            <v>0</v>
          </cell>
          <cell r="Q159">
            <v>0.4</v>
          </cell>
          <cell r="R159">
            <v>0.5</v>
          </cell>
          <cell r="T159">
            <v>0</v>
          </cell>
          <cell r="U159">
            <v>1</v>
          </cell>
          <cell r="W159">
            <v>150</v>
          </cell>
          <cell r="X159">
            <v>0.5</v>
          </cell>
          <cell r="Y159">
            <v>0.5</v>
          </cell>
          <cell r="Z159">
            <v>0</v>
          </cell>
          <cell r="AA159">
            <v>0</v>
          </cell>
          <cell r="AB159">
            <v>0.1</v>
          </cell>
          <cell r="AC159">
            <v>0</v>
          </cell>
          <cell r="AD159">
            <v>0</v>
          </cell>
          <cell r="AE159">
            <v>0</v>
          </cell>
          <cell r="AF159">
            <v>0</v>
          </cell>
          <cell r="AG159">
            <v>0</v>
          </cell>
          <cell r="AH159">
            <v>0</v>
          </cell>
          <cell r="AI159">
            <v>0</v>
          </cell>
          <cell r="AJ159">
            <v>0</v>
          </cell>
          <cell r="AK159">
            <v>0</v>
          </cell>
          <cell r="AL159">
            <v>0</v>
          </cell>
          <cell r="AM159">
            <v>0</v>
          </cell>
          <cell r="AN159">
            <v>0</v>
          </cell>
        </row>
        <row r="160">
          <cell r="I160">
            <v>1992</v>
          </cell>
          <cell r="J160">
            <v>0</v>
          </cell>
          <cell r="K160">
            <v>0</v>
          </cell>
          <cell r="L160">
            <v>0</v>
          </cell>
          <cell r="M160">
            <v>0</v>
          </cell>
          <cell r="N160">
            <v>0</v>
          </cell>
          <cell r="O160">
            <v>0</v>
          </cell>
          <cell r="Q160">
            <v>0.4</v>
          </cell>
          <cell r="R160">
            <v>0.5</v>
          </cell>
          <cell r="T160">
            <v>0</v>
          </cell>
          <cell r="U160">
            <v>1</v>
          </cell>
          <cell r="Z160">
            <v>0</v>
          </cell>
          <cell r="AA160">
            <v>0</v>
          </cell>
          <cell r="AB160">
            <v>0.1</v>
          </cell>
          <cell r="AC160">
            <v>0</v>
          </cell>
          <cell r="AD160">
            <v>0</v>
          </cell>
          <cell r="AE160">
            <v>0</v>
          </cell>
          <cell r="AF160">
            <v>0</v>
          </cell>
          <cell r="AG160">
            <v>0</v>
          </cell>
          <cell r="AH160">
            <v>0</v>
          </cell>
          <cell r="AI160">
            <v>0</v>
          </cell>
          <cell r="AJ160">
            <v>0</v>
          </cell>
          <cell r="AK160">
            <v>0</v>
          </cell>
          <cell r="AL160">
            <v>0</v>
          </cell>
          <cell r="AM160">
            <v>0</v>
          </cell>
          <cell r="AN160">
            <v>0</v>
          </cell>
        </row>
        <row r="161">
          <cell r="I161">
            <v>1993</v>
          </cell>
          <cell r="J161">
            <v>0</v>
          </cell>
          <cell r="K161">
            <v>0</v>
          </cell>
          <cell r="L161">
            <v>0</v>
          </cell>
          <cell r="M161">
            <v>0</v>
          </cell>
          <cell r="N161">
            <v>0</v>
          </cell>
          <cell r="O161">
            <v>0</v>
          </cell>
          <cell r="Q161">
            <v>0.4</v>
          </cell>
          <cell r="R161">
            <v>0.5</v>
          </cell>
          <cell r="T161">
            <v>0</v>
          </cell>
          <cell r="U161">
            <v>1</v>
          </cell>
          <cell r="X161" t="str">
            <v>W.I.</v>
          </cell>
          <cell r="Z161">
            <v>0</v>
          </cell>
          <cell r="AA161">
            <v>0</v>
          </cell>
          <cell r="AB161">
            <v>0.1</v>
          </cell>
          <cell r="AC161">
            <v>0</v>
          </cell>
          <cell r="AD161">
            <v>0</v>
          </cell>
          <cell r="AE161">
            <v>0</v>
          </cell>
          <cell r="AF161">
            <v>0</v>
          </cell>
          <cell r="AG161">
            <v>0</v>
          </cell>
          <cell r="AH161">
            <v>0</v>
          </cell>
          <cell r="AI161">
            <v>0</v>
          </cell>
          <cell r="AJ161">
            <v>0</v>
          </cell>
          <cell r="AK161">
            <v>0</v>
          </cell>
          <cell r="AL161">
            <v>0</v>
          </cell>
          <cell r="AM161">
            <v>0</v>
          </cell>
          <cell r="AN161">
            <v>0</v>
          </cell>
        </row>
        <row r="162">
          <cell r="I162">
            <v>1994</v>
          </cell>
          <cell r="J162">
            <v>0</v>
          </cell>
          <cell r="K162">
            <v>0</v>
          </cell>
          <cell r="L162">
            <v>0</v>
          </cell>
          <cell r="M162">
            <v>0</v>
          </cell>
          <cell r="N162">
            <v>0</v>
          </cell>
          <cell r="O162">
            <v>0</v>
          </cell>
          <cell r="Q162">
            <v>0.4</v>
          </cell>
          <cell r="R162">
            <v>0.5</v>
          </cell>
          <cell r="T162">
            <v>0</v>
          </cell>
          <cell r="U162">
            <v>1</v>
          </cell>
          <cell r="V162" t="str">
            <v>SLIDING</v>
          </cell>
          <cell r="W162">
            <v>3</v>
          </cell>
          <cell r="X162" t="str">
            <v>ECOP.</v>
          </cell>
          <cell r="Y162" t="str">
            <v>HOCOL</v>
          </cell>
          <cell r="Z162">
            <v>0</v>
          </cell>
          <cell r="AA162">
            <v>0</v>
          </cell>
          <cell r="AB162">
            <v>0.1</v>
          </cell>
          <cell r="AC162">
            <v>0</v>
          </cell>
          <cell r="AD162">
            <v>0</v>
          </cell>
          <cell r="AE162">
            <v>0</v>
          </cell>
          <cell r="AF162">
            <v>0</v>
          </cell>
          <cell r="AG162">
            <v>0</v>
          </cell>
          <cell r="AH162">
            <v>0</v>
          </cell>
          <cell r="AI162">
            <v>0</v>
          </cell>
          <cell r="AJ162">
            <v>0</v>
          </cell>
          <cell r="AK162">
            <v>0</v>
          </cell>
          <cell r="AL162">
            <v>0</v>
          </cell>
          <cell r="AM162">
            <v>0</v>
          </cell>
          <cell r="AN162">
            <v>0</v>
          </cell>
        </row>
        <row r="163">
          <cell r="I163">
            <v>1995</v>
          </cell>
          <cell r="J163">
            <v>0</v>
          </cell>
          <cell r="K163">
            <v>0</v>
          </cell>
          <cell r="L163">
            <v>0</v>
          </cell>
          <cell r="M163">
            <v>0</v>
          </cell>
          <cell r="N163">
            <v>0</v>
          </cell>
          <cell r="O163">
            <v>0</v>
          </cell>
          <cell r="Q163">
            <v>0.4</v>
          </cell>
          <cell r="R163">
            <v>0.5</v>
          </cell>
          <cell r="T163">
            <v>0</v>
          </cell>
          <cell r="U163">
            <v>1</v>
          </cell>
          <cell r="Z163">
            <v>0</v>
          </cell>
          <cell r="AA163">
            <v>0</v>
          </cell>
          <cell r="AB163">
            <v>0.1</v>
          </cell>
          <cell r="AC163">
            <v>0</v>
          </cell>
          <cell r="AD163">
            <v>0</v>
          </cell>
          <cell r="AE163">
            <v>0</v>
          </cell>
          <cell r="AF163">
            <v>0</v>
          </cell>
          <cell r="AG163">
            <v>0</v>
          </cell>
          <cell r="AH163">
            <v>0</v>
          </cell>
          <cell r="AI163">
            <v>0</v>
          </cell>
          <cell r="AJ163">
            <v>0</v>
          </cell>
          <cell r="AK163">
            <v>0</v>
          </cell>
          <cell r="AL163">
            <v>0</v>
          </cell>
          <cell r="AM163">
            <v>0</v>
          </cell>
          <cell r="AN163">
            <v>0</v>
          </cell>
        </row>
        <row r="164">
          <cell r="I164">
            <v>1996</v>
          </cell>
          <cell r="J164">
            <v>0</v>
          </cell>
          <cell r="K164">
            <v>0</v>
          </cell>
          <cell r="L164">
            <v>0</v>
          </cell>
          <cell r="M164">
            <v>0</v>
          </cell>
          <cell r="N164">
            <v>0</v>
          </cell>
          <cell r="O164">
            <v>0</v>
          </cell>
          <cell r="Q164">
            <v>0.4</v>
          </cell>
          <cell r="R164">
            <v>0.5</v>
          </cell>
          <cell r="T164">
            <v>0</v>
          </cell>
          <cell r="U164">
            <v>1</v>
          </cell>
          <cell r="W164">
            <v>60</v>
          </cell>
          <cell r="X164">
            <v>0.5</v>
          </cell>
          <cell r="Y164">
            <v>0.5</v>
          </cell>
          <cell r="Z164">
            <v>0</v>
          </cell>
          <cell r="AA164">
            <v>0</v>
          </cell>
          <cell r="AB164">
            <v>0.1</v>
          </cell>
          <cell r="AC164">
            <v>0</v>
          </cell>
          <cell r="AD164">
            <v>0</v>
          </cell>
          <cell r="AE164">
            <v>0</v>
          </cell>
          <cell r="AF164">
            <v>0</v>
          </cell>
          <cell r="AG164">
            <v>0</v>
          </cell>
          <cell r="AH164">
            <v>0</v>
          </cell>
          <cell r="AI164">
            <v>0</v>
          </cell>
          <cell r="AJ164">
            <v>0</v>
          </cell>
          <cell r="AK164">
            <v>0</v>
          </cell>
          <cell r="AL164">
            <v>0</v>
          </cell>
          <cell r="AM164">
            <v>0</v>
          </cell>
          <cell r="AN164">
            <v>0</v>
          </cell>
        </row>
        <row r="165">
          <cell r="I165">
            <v>1997</v>
          </cell>
          <cell r="J165">
            <v>0</v>
          </cell>
          <cell r="K165">
            <v>0</v>
          </cell>
          <cell r="L165">
            <v>0</v>
          </cell>
          <cell r="M165">
            <v>0</v>
          </cell>
          <cell r="N165">
            <v>0</v>
          </cell>
          <cell r="O165">
            <v>0</v>
          </cell>
          <cell r="Q165">
            <v>0.4</v>
          </cell>
          <cell r="R165">
            <v>0.5</v>
          </cell>
          <cell r="T165">
            <v>0</v>
          </cell>
          <cell r="U165">
            <v>1</v>
          </cell>
          <cell r="W165">
            <v>90</v>
          </cell>
          <cell r="X165">
            <v>0.55000000000000004</v>
          </cell>
          <cell r="Y165">
            <v>0.44999999999999996</v>
          </cell>
          <cell r="Z165">
            <v>0</v>
          </cell>
          <cell r="AA165">
            <v>0</v>
          </cell>
          <cell r="AB165">
            <v>0.1</v>
          </cell>
          <cell r="AC165">
            <v>0</v>
          </cell>
          <cell r="AD165">
            <v>0</v>
          </cell>
          <cell r="AE165">
            <v>0</v>
          </cell>
          <cell r="AF165">
            <v>0</v>
          </cell>
          <cell r="AG165">
            <v>0</v>
          </cell>
          <cell r="AH165">
            <v>0</v>
          </cell>
          <cell r="AI165">
            <v>0</v>
          </cell>
          <cell r="AJ165">
            <v>0</v>
          </cell>
          <cell r="AK165">
            <v>0</v>
          </cell>
          <cell r="AL165">
            <v>0</v>
          </cell>
          <cell r="AM165">
            <v>0</v>
          </cell>
          <cell r="AN165">
            <v>0</v>
          </cell>
        </row>
        <row r="166">
          <cell r="I166">
            <v>1998</v>
          </cell>
          <cell r="J166">
            <v>0</v>
          </cell>
          <cell r="K166">
            <v>0</v>
          </cell>
          <cell r="L166">
            <v>0</v>
          </cell>
          <cell r="M166">
            <v>0</v>
          </cell>
          <cell r="N166">
            <v>0</v>
          </cell>
          <cell r="O166">
            <v>0</v>
          </cell>
          <cell r="Q166">
            <v>0.4</v>
          </cell>
          <cell r="R166">
            <v>0.5</v>
          </cell>
          <cell r="T166">
            <v>0</v>
          </cell>
          <cell r="U166">
            <v>1</v>
          </cell>
          <cell r="W166">
            <v>120</v>
          </cell>
          <cell r="X166">
            <v>0.6</v>
          </cell>
          <cell r="Y166">
            <v>0.4</v>
          </cell>
          <cell r="Z166">
            <v>0</v>
          </cell>
          <cell r="AA166">
            <v>0</v>
          </cell>
          <cell r="AB166">
            <v>0.1</v>
          </cell>
          <cell r="AC166">
            <v>0</v>
          </cell>
          <cell r="AD166">
            <v>0</v>
          </cell>
          <cell r="AE166">
            <v>0</v>
          </cell>
          <cell r="AF166">
            <v>0</v>
          </cell>
          <cell r="AG166">
            <v>0</v>
          </cell>
          <cell r="AH166">
            <v>0</v>
          </cell>
          <cell r="AI166">
            <v>0</v>
          </cell>
          <cell r="AJ166">
            <v>0</v>
          </cell>
          <cell r="AK166">
            <v>0</v>
          </cell>
          <cell r="AL166">
            <v>0</v>
          </cell>
          <cell r="AM166">
            <v>0</v>
          </cell>
          <cell r="AN166">
            <v>0</v>
          </cell>
        </row>
        <row r="167">
          <cell r="I167">
            <v>1999</v>
          </cell>
          <cell r="J167">
            <v>0</v>
          </cell>
          <cell r="K167">
            <v>0</v>
          </cell>
          <cell r="L167">
            <v>0</v>
          </cell>
          <cell r="M167">
            <v>0</v>
          </cell>
          <cell r="N167">
            <v>0</v>
          </cell>
          <cell r="O167">
            <v>0</v>
          </cell>
          <cell r="Q167">
            <v>0.4</v>
          </cell>
          <cell r="R167">
            <v>0.5</v>
          </cell>
          <cell r="T167">
            <v>0</v>
          </cell>
          <cell r="U167">
            <v>1</v>
          </cell>
          <cell r="W167">
            <v>150</v>
          </cell>
          <cell r="X167">
            <v>0.65</v>
          </cell>
          <cell r="Y167">
            <v>0.35</v>
          </cell>
          <cell r="Z167">
            <v>0</v>
          </cell>
          <cell r="AA167">
            <v>0</v>
          </cell>
          <cell r="AB167">
            <v>0.1</v>
          </cell>
          <cell r="AC167">
            <v>0</v>
          </cell>
          <cell r="AD167">
            <v>0</v>
          </cell>
          <cell r="AE167">
            <v>0</v>
          </cell>
          <cell r="AF167">
            <v>0</v>
          </cell>
          <cell r="AG167">
            <v>0</v>
          </cell>
          <cell r="AH167">
            <v>0</v>
          </cell>
          <cell r="AI167">
            <v>0</v>
          </cell>
          <cell r="AJ167">
            <v>0</v>
          </cell>
          <cell r="AK167">
            <v>0</v>
          </cell>
          <cell r="AL167">
            <v>0</v>
          </cell>
          <cell r="AM167">
            <v>0</v>
          </cell>
          <cell r="AN167">
            <v>0</v>
          </cell>
        </row>
        <row r="168">
          <cell r="I168">
            <v>2000</v>
          </cell>
          <cell r="J168">
            <v>235.79000000000002</v>
          </cell>
          <cell r="K168">
            <v>72</v>
          </cell>
          <cell r="L168">
            <v>0</v>
          </cell>
          <cell r="M168">
            <v>0</v>
          </cell>
          <cell r="N168">
            <v>4662.5</v>
          </cell>
          <cell r="O168">
            <v>0</v>
          </cell>
          <cell r="Q168">
            <v>0.4</v>
          </cell>
          <cell r="R168">
            <v>0.5</v>
          </cell>
          <cell r="T168">
            <v>0.58947499999999997</v>
          </cell>
          <cell r="U168">
            <v>1</v>
          </cell>
          <cell r="W168">
            <v>150</v>
          </cell>
          <cell r="X168">
            <v>0.7</v>
          </cell>
          <cell r="Y168">
            <v>0.30000000000000004</v>
          </cell>
          <cell r="Z168">
            <v>9748.335500000001</v>
          </cell>
          <cell r="AA168">
            <v>0</v>
          </cell>
          <cell r="AB168">
            <v>0.1</v>
          </cell>
          <cell r="AC168">
            <v>0</v>
          </cell>
          <cell r="AD168">
            <v>974.83355000000017</v>
          </cell>
          <cell r="AE168">
            <v>2607.8374000000003</v>
          </cell>
          <cell r="AF168">
            <v>4785.1363513513515</v>
          </cell>
          <cell r="AG168">
            <v>0</v>
          </cell>
          <cell r="AH168">
            <v>0</v>
          </cell>
          <cell r="AI168">
            <v>0</v>
          </cell>
          <cell r="AJ168">
            <v>0</v>
          </cell>
          <cell r="AK168">
            <v>380.35668462702705</v>
          </cell>
          <cell r="AL168">
            <v>4785.1363513513515</v>
          </cell>
          <cell r="AM168">
            <v>0</v>
          </cell>
          <cell r="AN168">
            <v>0</v>
          </cell>
        </row>
        <row r="169">
          <cell r="I169">
            <v>2001</v>
          </cell>
          <cell r="J169">
            <v>469.536</v>
          </cell>
          <cell r="K169">
            <v>69.84</v>
          </cell>
          <cell r="L169">
            <v>0</v>
          </cell>
          <cell r="M169">
            <v>0</v>
          </cell>
          <cell r="N169">
            <v>4331</v>
          </cell>
          <cell r="O169">
            <v>0</v>
          </cell>
          <cell r="Q169">
            <v>0.4</v>
          </cell>
          <cell r="R169">
            <v>0.5</v>
          </cell>
          <cell r="T169">
            <v>1.763315</v>
          </cell>
          <cell r="U169">
            <v>1</v>
          </cell>
          <cell r="Z169">
            <v>9328.6387820200016</v>
          </cell>
          <cell r="AA169">
            <v>0</v>
          </cell>
          <cell r="AB169">
            <v>0.1</v>
          </cell>
          <cell r="AC169">
            <v>0</v>
          </cell>
          <cell r="AD169">
            <v>932.86387820200025</v>
          </cell>
          <cell r="AE169">
            <v>7954.1010707200021</v>
          </cell>
          <cell r="AF169">
            <v>9338.4438220393004</v>
          </cell>
          <cell r="AG169">
            <v>9.0949470177292824E-13</v>
          </cell>
          <cell r="AH169">
            <v>0</v>
          </cell>
          <cell r="AI169">
            <v>0</v>
          </cell>
          <cell r="AJ169">
            <v>0</v>
          </cell>
          <cell r="AK169">
            <v>1069.8804097642465</v>
          </cell>
          <cell r="AL169">
            <v>4553.3074706879488</v>
          </cell>
          <cell r="AM169">
            <v>9.0949470177292824E-13</v>
          </cell>
          <cell r="AN169">
            <v>4.5474735088646412E-13</v>
          </cell>
        </row>
        <row r="170">
          <cell r="B170" t="str">
            <v>COLOR CODING :</v>
          </cell>
          <cell r="I170">
            <v>2002</v>
          </cell>
          <cell r="J170">
            <v>444.27800000000002</v>
          </cell>
          <cell r="K170">
            <v>67.745000000000005</v>
          </cell>
          <cell r="L170">
            <v>0</v>
          </cell>
          <cell r="M170">
            <v>0</v>
          </cell>
          <cell r="N170">
            <v>1415</v>
          </cell>
          <cell r="O170">
            <v>0</v>
          </cell>
          <cell r="Q170">
            <v>0.4</v>
          </cell>
          <cell r="R170">
            <v>0.5</v>
          </cell>
          <cell r="T170">
            <v>2.8740100000000002</v>
          </cell>
          <cell r="U170">
            <v>1.0459733234490227</v>
          </cell>
          <cell r="V170" t="str">
            <v>RISK</v>
          </cell>
          <cell r="W170">
            <v>4</v>
          </cell>
          <cell r="X170" t="str">
            <v>ECOP.</v>
          </cell>
          <cell r="Y170" t="str">
            <v>HOCOL</v>
          </cell>
          <cell r="Z170">
            <v>3235.7541491888392</v>
          </cell>
          <cell r="AA170">
            <v>0</v>
          </cell>
          <cell r="AB170">
            <v>0.1</v>
          </cell>
          <cell r="AC170">
            <v>0</v>
          </cell>
          <cell r="AD170">
            <v>323.57541491888395</v>
          </cell>
          <cell r="AE170">
            <v>13162.001077040273</v>
          </cell>
          <cell r="AF170">
            <v>10858.874863016779</v>
          </cell>
          <cell r="AG170">
            <v>6.8212102632969618E-13</v>
          </cell>
          <cell r="AH170">
            <v>0</v>
          </cell>
          <cell r="AI170">
            <v>0</v>
          </cell>
          <cell r="AJ170">
            <v>0</v>
          </cell>
          <cell r="AK170">
            <v>1724.6210846996582</v>
          </cell>
          <cell r="AL170">
            <v>1520.4310409774791</v>
          </cell>
          <cell r="AM170">
            <v>-2.2737367544323206E-13</v>
          </cell>
          <cell r="AN170">
            <v>-1.1368683772161603E-13</v>
          </cell>
        </row>
        <row r="171">
          <cell r="I171">
            <v>2003</v>
          </cell>
          <cell r="J171">
            <v>456.98</v>
          </cell>
          <cell r="K171">
            <v>65.709999999999994</v>
          </cell>
          <cell r="L171">
            <v>0</v>
          </cell>
          <cell r="M171">
            <v>0</v>
          </cell>
          <cell r="N171">
            <v>2305</v>
          </cell>
          <cell r="O171">
            <v>0</v>
          </cell>
          <cell r="Q171">
            <v>0.4</v>
          </cell>
          <cell r="R171">
            <v>0.5</v>
          </cell>
          <cell r="T171">
            <v>4.0164600000000004</v>
          </cell>
          <cell r="U171">
            <v>1.1831565401822783</v>
          </cell>
          <cell r="W171" t="str">
            <v xml:space="preserve"> </v>
          </cell>
          <cell r="Z171">
            <v>5326.1553694227032</v>
          </cell>
          <cell r="AA171">
            <v>0</v>
          </cell>
          <cell r="AB171">
            <v>0.1</v>
          </cell>
          <cell r="AC171">
            <v>0</v>
          </cell>
          <cell r="AD171">
            <v>532.6155369422703</v>
          </cell>
          <cell r="AE171">
            <v>18676.821473644293</v>
          </cell>
          <cell r="AF171">
            <v>13390.788672695649</v>
          </cell>
          <cell r="AG171">
            <v>6.8212102632969618E-13</v>
          </cell>
          <cell r="AH171">
            <v>0</v>
          </cell>
          <cell r="AI171">
            <v>0</v>
          </cell>
          <cell r="AJ171">
            <v>0</v>
          </cell>
          <cell r="AK171">
            <v>2394.7991505072905</v>
          </cell>
          <cell r="AL171">
            <v>2531.9138096788697</v>
          </cell>
          <cell r="AM171">
            <v>0</v>
          </cell>
          <cell r="AN171">
            <v>0</v>
          </cell>
        </row>
        <row r="172">
          <cell r="C172" t="str">
            <v>INPUT REQUIRED - EVALUATION CASE</v>
          </cell>
          <cell r="I172">
            <v>2004</v>
          </cell>
          <cell r="J172">
            <v>406.31799999999998</v>
          </cell>
          <cell r="K172">
            <v>63.74</v>
          </cell>
          <cell r="L172">
            <v>0</v>
          </cell>
          <cell r="M172">
            <v>0</v>
          </cell>
          <cell r="N172">
            <v>25</v>
          </cell>
          <cell r="O172">
            <v>0</v>
          </cell>
          <cell r="Q172">
            <v>0.4</v>
          </cell>
          <cell r="R172">
            <v>0.5</v>
          </cell>
          <cell r="T172">
            <v>5.0322550000000001</v>
          </cell>
          <cell r="U172">
            <v>1.4452378640048302</v>
          </cell>
          <cell r="W172">
            <v>0</v>
          </cell>
          <cell r="X172">
            <v>0.55000000000000004</v>
          </cell>
          <cell r="Y172">
            <v>0.5</v>
          </cell>
          <cell r="Z172">
            <v>205.24905905543343</v>
          </cell>
          <cell r="AA172">
            <v>0</v>
          </cell>
          <cell r="AB172">
            <v>0.1</v>
          </cell>
          <cell r="AC172">
            <v>0</v>
          </cell>
          <cell r="AD172">
            <v>20.524905905543346</v>
          </cell>
          <cell r="AE172">
            <v>23724.905705618599</v>
          </cell>
          <cell r="AF172">
            <v>13418.867542196682</v>
          </cell>
          <cell r="AG172">
            <v>6.8212102632969618E-13</v>
          </cell>
          <cell r="AH172">
            <v>0</v>
          </cell>
          <cell r="AI172">
            <v>0</v>
          </cell>
          <cell r="AJ172">
            <v>0</v>
          </cell>
          <cell r="AK172">
            <v>2997.050070061021</v>
          </cell>
          <cell r="AL172">
            <v>28.078869501032827</v>
          </cell>
          <cell r="AM172">
            <v>0</v>
          </cell>
          <cell r="AN172">
            <v>0</v>
          </cell>
        </row>
        <row r="173">
          <cell r="I173">
            <v>2005</v>
          </cell>
          <cell r="J173">
            <v>325.14200000000005</v>
          </cell>
          <cell r="K173">
            <v>61.83</v>
          </cell>
          <cell r="L173">
            <v>0</v>
          </cell>
          <cell r="M173">
            <v>0</v>
          </cell>
          <cell r="N173">
            <v>0</v>
          </cell>
          <cell r="O173">
            <v>0</v>
          </cell>
          <cell r="Q173">
            <v>0.4</v>
          </cell>
          <cell r="R173">
            <v>0.5</v>
          </cell>
          <cell r="T173">
            <v>5.84511</v>
          </cell>
          <cell r="U173">
            <v>1.6489534961672725</v>
          </cell>
          <cell r="W173">
            <v>90</v>
          </cell>
          <cell r="X173">
            <v>0.55000000000000004</v>
          </cell>
          <cell r="Y173">
            <v>0.5</v>
          </cell>
          <cell r="Z173">
            <v>147.22696108157172</v>
          </cell>
          <cell r="AA173">
            <v>0</v>
          </cell>
          <cell r="AB173">
            <v>0.1</v>
          </cell>
          <cell r="AC173">
            <v>0</v>
          </cell>
          <cell r="AD173">
            <v>14.722696108157173</v>
          </cell>
          <cell r="AE173">
            <v>27883.628325220714</v>
          </cell>
          <cell r="AF173">
            <v>13418.867542196682</v>
          </cell>
          <cell r="AG173">
            <v>6.8212102632969618E-13</v>
          </cell>
          <cell r="AH173">
            <v>0</v>
          </cell>
          <cell r="AI173">
            <v>0</v>
          </cell>
          <cell r="AJ173">
            <v>0</v>
          </cell>
          <cell r="AK173">
            <v>3491.0261510043247</v>
          </cell>
          <cell r="AL173">
            <v>0</v>
          </cell>
          <cell r="AM173">
            <v>0</v>
          </cell>
          <cell r="AN173">
            <v>0</v>
          </cell>
        </row>
        <row r="174">
          <cell r="C174" t="str">
            <v>FORMULAS ( DO NOT ALTER)</v>
          </cell>
          <cell r="I174">
            <v>2006</v>
          </cell>
          <cell r="J174">
            <v>250.82799999999997</v>
          </cell>
          <cell r="K174">
            <v>59.975000000000001</v>
          </cell>
          <cell r="L174">
            <v>0</v>
          </cell>
          <cell r="M174">
            <v>0</v>
          </cell>
          <cell r="N174">
            <v>0</v>
          </cell>
          <cell r="O174">
            <v>0</v>
          </cell>
          <cell r="Q174">
            <v>0.4</v>
          </cell>
          <cell r="R174">
            <v>0.5</v>
          </cell>
          <cell r="T174">
            <v>6.4721799999999998</v>
          </cell>
          <cell r="U174">
            <v>1.8022206940501184</v>
          </cell>
          <cell r="W174">
            <v>120</v>
          </cell>
          <cell r="X174">
            <v>0.55000000000000004</v>
          </cell>
          <cell r="Y174">
            <v>0.5</v>
          </cell>
          <cell r="Z174">
            <v>147.02280660032102</v>
          </cell>
          <cell r="AA174">
            <v>0</v>
          </cell>
          <cell r="AB174">
            <v>0.1</v>
          </cell>
          <cell r="AC174">
            <v>0</v>
          </cell>
          <cell r="AD174">
            <v>14.702280660032102</v>
          </cell>
          <cell r="AE174">
            <v>31186.48134792412</v>
          </cell>
          <cell r="AF174">
            <v>13418.867542196682</v>
          </cell>
          <cell r="AG174">
            <v>6.8212102632969618E-13</v>
          </cell>
          <cell r="AH174">
            <v>0</v>
          </cell>
          <cell r="AI174">
            <v>0</v>
          </cell>
          <cell r="AJ174">
            <v>0</v>
          </cell>
          <cell r="AK174">
            <v>3885.6065718137138</v>
          </cell>
          <cell r="AL174">
            <v>0</v>
          </cell>
          <cell r="AM174">
            <v>0</v>
          </cell>
          <cell r="AN174">
            <v>0</v>
          </cell>
        </row>
        <row r="175">
          <cell r="I175">
            <v>2007</v>
          </cell>
          <cell r="J175">
            <v>208.05</v>
          </cell>
          <cell r="K175">
            <v>58.174999999999997</v>
          </cell>
          <cell r="L175">
            <v>0</v>
          </cell>
          <cell r="M175">
            <v>0</v>
          </cell>
          <cell r="N175">
            <v>0</v>
          </cell>
          <cell r="O175">
            <v>0</v>
          </cell>
          <cell r="Q175">
            <v>0.4</v>
          </cell>
          <cell r="R175">
            <v>0.5</v>
          </cell>
          <cell r="T175">
            <v>6.992305</v>
          </cell>
          <cell r="U175">
            <v>1.9276855283004422</v>
          </cell>
          <cell r="W175">
            <v>150</v>
          </cell>
          <cell r="X175">
            <v>0.55000000000000004</v>
          </cell>
          <cell r="Y175">
            <v>0.5</v>
          </cell>
          <cell r="Z175">
            <v>146.8172872247753</v>
          </cell>
          <cell r="AA175">
            <v>0</v>
          </cell>
          <cell r="AB175">
            <v>0.1</v>
          </cell>
          <cell r="AC175">
            <v>0</v>
          </cell>
          <cell r="AD175">
            <v>14.68172872247753</v>
          </cell>
          <cell r="AE175">
            <v>34006.859253217626</v>
          </cell>
          <cell r="AF175">
            <v>13418.867542196682</v>
          </cell>
          <cell r="AG175">
            <v>6.8212102632969618E-13</v>
          </cell>
          <cell r="AH175">
            <v>0</v>
          </cell>
          <cell r="AI175">
            <v>0</v>
          </cell>
          <cell r="AJ175">
            <v>0</v>
          </cell>
          <cell r="AK175">
            <v>4222.4223642539928</v>
          </cell>
          <cell r="AL175">
            <v>0</v>
          </cell>
          <cell r="AM175">
            <v>0</v>
          </cell>
          <cell r="AN175">
            <v>0</v>
          </cell>
        </row>
        <row r="176">
          <cell r="C176" t="str">
            <v>PARAMETERS OCCASIONALLY CHANGE</v>
          </cell>
          <cell r="I176">
            <v>2008</v>
          </cell>
          <cell r="J176">
            <v>166.44</v>
          </cell>
          <cell r="K176">
            <v>56.43</v>
          </cell>
          <cell r="L176">
            <v>0</v>
          </cell>
          <cell r="M176">
            <v>0</v>
          </cell>
          <cell r="N176">
            <v>0</v>
          </cell>
          <cell r="O176">
            <v>0</v>
          </cell>
          <cell r="Q176">
            <v>0.4</v>
          </cell>
          <cell r="R176">
            <v>0.5</v>
          </cell>
          <cell r="T176">
            <v>7.4084050000000001</v>
          </cell>
          <cell r="U176">
            <v>2</v>
          </cell>
          <cell r="W176">
            <v>150</v>
          </cell>
          <cell r="X176">
            <v>0.55000000000000004</v>
          </cell>
          <cell r="Y176">
            <v>0.5</v>
          </cell>
          <cell r="Z176">
            <v>146.61459482385641</v>
          </cell>
          <cell r="AA176">
            <v>0</v>
          </cell>
          <cell r="AB176">
            <v>0.1</v>
          </cell>
          <cell r="AC176">
            <v>0</v>
          </cell>
          <cell r="AD176">
            <v>14.661459482385641</v>
          </cell>
          <cell r="AE176">
            <v>36329.722496017363</v>
          </cell>
          <cell r="AF176">
            <v>13418.867542196682</v>
          </cell>
          <cell r="AG176">
            <v>6.8212102632969618E-13</v>
          </cell>
          <cell r="AH176">
            <v>0</v>
          </cell>
          <cell r="AI176">
            <v>0</v>
          </cell>
          <cell r="AJ176">
            <v>0</v>
          </cell>
          <cell r="AK176">
            <v>4502.8946547663127</v>
          </cell>
          <cell r="AL176">
            <v>0</v>
          </cell>
          <cell r="AM176">
            <v>0</v>
          </cell>
          <cell r="AN176">
            <v>0</v>
          </cell>
        </row>
        <row r="177">
          <cell r="I177">
            <v>2009</v>
          </cell>
          <cell r="J177">
            <v>133.15200000000002</v>
          </cell>
          <cell r="K177">
            <v>54.734999999999999</v>
          </cell>
          <cell r="L177">
            <v>0</v>
          </cell>
          <cell r="M177">
            <v>0</v>
          </cell>
          <cell r="N177">
            <v>0</v>
          </cell>
          <cell r="O177">
            <v>0</v>
          </cell>
          <cell r="Q177">
            <v>0.4</v>
          </cell>
          <cell r="R177">
            <v>0.5</v>
          </cell>
          <cell r="T177">
            <v>7.7412850000000004</v>
          </cell>
          <cell r="U177">
            <v>2</v>
          </cell>
          <cell r="Z177">
            <v>146.40591650169151</v>
          </cell>
          <cell r="AA177">
            <v>0</v>
          </cell>
          <cell r="AB177">
            <v>0.1</v>
          </cell>
          <cell r="AC177">
            <v>0</v>
          </cell>
          <cell r="AD177">
            <v>14.640591650169151</v>
          </cell>
          <cell r="AE177">
            <v>38242.832662787223</v>
          </cell>
          <cell r="AF177">
            <v>13418.867542196682</v>
          </cell>
          <cell r="AG177">
            <v>6.8212102632969618E-13</v>
          </cell>
          <cell r="AH177">
            <v>0</v>
          </cell>
          <cell r="AI177">
            <v>0</v>
          </cell>
          <cell r="AJ177">
            <v>0</v>
          </cell>
          <cell r="AK177">
            <v>4737.9597162368909</v>
          </cell>
          <cell r="AL177">
            <v>0</v>
          </cell>
          <cell r="AM177">
            <v>0</v>
          </cell>
          <cell r="AN177">
            <v>0</v>
          </cell>
        </row>
        <row r="178">
          <cell r="I178">
            <v>2010</v>
          </cell>
          <cell r="J178">
            <v>106.58</v>
          </cell>
          <cell r="K178">
            <v>53.094999999999999</v>
          </cell>
          <cell r="L178">
            <v>0</v>
          </cell>
          <cell r="M178">
            <v>0</v>
          </cell>
          <cell r="N178">
            <v>0</v>
          </cell>
          <cell r="O178">
            <v>0</v>
          </cell>
          <cell r="Q178">
            <v>0.4</v>
          </cell>
          <cell r="R178">
            <v>0.5</v>
          </cell>
          <cell r="T178">
            <v>8.0077350000000003</v>
          </cell>
          <cell r="U178">
            <v>2</v>
          </cell>
          <cell r="V178" t="str">
            <v>R FACTOR</v>
          </cell>
          <cell r="W178">
            <v>5</v>
          </cell>
          <cell r="X178" t="str">
            <v>ECOP.</v>
          </cell>
          <cell r="Y178" t="str">
            <v>HOCOL</v>
          </cell>
          <cell r="Z178">
            <v>146.20878943434184</v>
          </cell>
          <cell r="AA178">
            <v>0</v>
          </cell>
          <cell r="AB178">
            <v>0.1</v>
          </cell>
          <cell r="AC178">
            <v>0</v>
          </cell>
          <cell r="AD178">
            <v>14.620878943434185</v>
          </cell>
          <cell r="AE178">
            <v>39819.334032505853</v>
          </cell>
          <cell r="AF178">
            <v>13418.867542196682</v>
          </cell>
          <cell r="AG178">
            <v>6.8212102632969618E-13</v>
          </cell>
          <cell r="AH178">
            <v>0</v>
          </cell>
          <cell r="AI178">
            <v>0</v>
          </cell>
          <cell r="AJ178">
            <v>0</v>
          </cell>
          <cell r="AK178">
            <v>4936.4635600813954</v>
          </cell>
          <cell r="AL178">
            <v>0</v>
          </cell>
          <cell r="AM178">
            <v>0</v>
          </cell>
          <cell r="AN178">
            <v>0</v>
          </cell>
        </row>
        <row r="179">
          <cell r="A179" t="str">
            <v>Changes :</v>
          </cell>
          <cell r="I179">
            <v>2011</v>
          </cell>
          <cell r="J179">
            <v>85.26400000000001</v>
          </cell>
          <cell r="K179">
            <v>51.5</v>
          </cell>
          <cell r="L179">
            <v>0</v>
          </cell>
          <cell r="M179">
            <v>0</v>
          </cell>
          <cell r="N179">
            <v>0</v>
          </cell>
          <cell r="O179">
            <v>0</v>
          </cell>
          <cell r="Q179">
            <v>0.4</v>
          </cell>
          <cell r="R179">
            <v>0.5</v>
          </cell>
          <cell r="T179">
            <v>8.2208950000000005</v>
          </cell>
          <cell r="U179">
            <v>2</v>
          </cell>
          <cell r="W179" t="str">
            <v xml:space="preserve"> </v>
          </cell>
          <cell r="Z179">
            <v>146.00019510719898</v>
          </cell>
          <cell r="AA179">
            <v>0</v>
          </cell>
          <cell r="AB179">
            <v>0.1</v>
          </cell>
          <cell r="AC179">
            <v>0</v>
          </cell>
          <cell r="AD179">
            <v>14.600019510719898</v>
          </cell>
          <cell r="AE179">
            <v>41117.740560606115</v>
          </cell>
          <cell r="AF179">
            <v>13418.867542196682</v>
          </cell>
          <cell r="AG179">
            <v>6.8212102632969618E-13</v>
          </cell>
          <cell r="AH179">
            <v>0</v>
          </cell>
          <cell r="AI179">
            <v>0</v>
          </cell>
          <cell r="AJ179">
            <v>0</v>
          </cell>
          <cell r="AK179">
            <v>5105.3320370664687</v>
          </cell>
          <cell r="AL179">
            <v>0</v>
          </cell>
          <cell r="AM179">
            <v>0</v>
          </cell>
          <cell r="AN179">
            <v>0</v>
          </cell>
        </row>
        <row r="180">
          <cell r="I180">
            <v>2012</v>
          </cell>
          <cell r="J180">
            <v>18.541999999999998</v>
          </cell>
          <cell r="K180">
            <v>49.954999999999998</v>
          </cell>
          <cell r="L180">
            <v>0</v>
          </cell>
          <cell r="M180">
            <v>0</v>
          </cell>
          <cell r="N180">
            <v>0</v>
          </cell>
          <cell r="O180">
            <v>0</v>
          </cell>
          <cell r="Q180">
            <v>0.4</v>
          </cell>
          <cell r="R180">
            <v>0.5</v>
          </cell>
          <cell r="T180">
            <v>8.2672500000000007</v>
          </cell>
          <cell r="U180">
            <v>2</v>
          </cell>
          <cell r="W180">
            <v>0</v>
          </cell>
          <cell r="X180">
            <v>0.5</v>
          </cell>
          <cell r="Y180">
            <v>0.5</v>
          </cell>
          <cell r="Z180">
            <v>145.79798483697553</v>
          </cell>
          <cell r="AA180">
            <v>0</v>
          </cell>
          <cell r="AB180">
            <v>0.1</v>
          </cell>
          <cell r="AC180">
            <v>0</v>
          </cell>
          <cell r="AD180">
            <v>14.579798483697553</v>
          </cell>
          <cell r="AE180">
            <v>41408.429103630537</v>
          </cell>
          <cell r="AF180">
            <v>13418.867542196682</v>
          </cell>
          <cell r="AG180">
            <v>6.8212102632969618E-13</v>
          </cell>
          <cell r="AH180">
            <v>0</v>
          </cell>
          <cell r="AI180">
            <v>0</v>
          </cell>
          <cell r="AJ180">
            <v>0</v>
          </cell>
          <cell r="AK180">
            <v>5183.1040765234056</v>
          </cell>
          <cell r="AL180">
            <v>0</v>
          </cell>
          <cell r="AM180">
            <v>0</v>
          </cell>
          <cell r="AN180">
            <v>0</v>
          </cell>
        </row>
        <row r="181">
          <cell r="A181" t="str">
            <v>a)- Depreciation Factors (May 15/95 PDB-96)</v>
          </cell>
          <cell r="I181">
            <v>2013</v>
          </cell>
          <cell r="J181">
            <v>0</v>
          </cell>
          <cell r="K181">
            <v>0</v>
          </cell>
          <cell r="L181">
            <v>0</v>
          </cell>
          <cell r="M181">
            <v>0</v>
          </cell>
          <cell r="N181">
            <v>0</v>
          </cell>
          <cell r="O181">
            <v>0</v>
          </cell>
          <cell r="Q181">
            <v>0.4</v>
          </cell>
          <cell r="R181">
            <v>0.5</v>
          </cell>
          <cell r="T181">
            <v>8.2672500000000007</v>
          </cell>
          <cell r="U181">
            <v>2</v>
          </cell>
          <cell r="W181">
            <v>60</v>
          </cell>
          <cell r="X181">
            <v>0.5</v>
          </cell>
          <cell r="Y181">
            <v>0.5</v>
          </cell>
          <cell r="Z181">
            <v>0</v>
          </cell>
          <cell r="AA181">
            <v>0</v>
          </cell>
          <cell r="AB181">
            <v>0.1</v>
          </cell>
          <cell r="AC181">
            <v>0</v>
          </cell>
          <cell r="AD181">
            <v>0</v>
          </cell>
          <cell r="AE181">
            <v>41408.429103630537</v>
          </cell>
          <cell r="AF181">
            <v>13418.867542196682</v>
          </cell>
          <cell r="AG181">
            <v>6.8212102632969618E-13</v>
          </cell>
          <cell r="AH181">
            <v>0</v>
          </cell>
          <cell r="AI181">
            <v>0</v>
          </cell>
          <cell r="AJ181">
            <v>0</v>
          </cell>
          <cell r="AK181">
            <v>5183.1040765234056</v>
          </cell>
          <cell r="AL181">
            <v>0</v>
          </cell>
          <cell r="AM181">
            <v>0</v>
          </cell>
          <cell r="AN181">
            <v>0</v>
          </cell>
        </row>
        <row r="182">
          <cell r="A182" t="str">
            <v>b)- Result presentation. (June 20/95)</v>
          </cell>
          <cell r="I182">
            <v>2014</v>
          </cell>
          <cell r="J182">
            <v>0</v>
          </cell>
          <cell r="K182">
            <v>0</v>
          </cell>
          <cell r="L182">
            <v>0</v>
          </cell>
          <cell r="M182">
            <v>0</v>
          </cell>
          <cell r="N182">
            <v>0</v>
          </cell>
          <cell r="O182">
            <v>0</v>
          </cell>
          <cell r="Q182">
            <v>0.4</v>
          </cell>
          <cell r="R182">
            <v>0.5</v>
          </cell>
          <cell r="T182">
            <v>8.2672500000000007</v>
          </cell>
          <cell r="U182">
            <v>2</v>
          </cell>
          <cell r="Z182">
            <v>0</v>
          </cell>
          <cell r="AA182">
            <v>0</v>
          </cell>
          <cell r="AB182">
            <v>0.1</v>
          </cell>
          <cell r="AC182">
            <v>0</v>
          </cell>
          <cell r="AD182">
            <v>0</v>
          </cell>
          <cell r="AE182">
            <v>41408.429103630537</v>
          </cell>
          <cell r="AF182">
            <v>13418.867542196682</v>
          </cell>
          <cell r="AG182">
            <v>6.8212102632969618E-13</v>
          </cell>
          <cell r="AH182">
            <v>0</v>
          </cell>
          <cell r="AI182">
            <v>0</v>
          </cell>
          <cell r="AJ182">
            <v>0</v>
          </cell>
          <cell r="AK182">
            <v>5183.1040765234056</v>
          </cell>
          <cell r="AL182">
            <v>0</v>
          </cell>
          <cell r="AM182">
            <v>0</v>
          </cell>
          <cell r="AN182">
            <v>0</v>
          </cell>
        </row>
        <row r="183">
          <cell r="I183">
            <v>2015</v>
          </cell>
          <cell r="J183">
            <v>0</v>
          </cell>
          <cell r="K183">
            <v>0</v>
          </cell>
          <cell r="L183">
            <v>0</v>
          </cell>
          <cell r="M183">
            <v>0</v>
          </cell>
          <cell r="N183">
            <v>0</v>
          </cell>
          <cell r="O183">
            <v>0</v>
          </cell>
          <cell r="Q183">
            <v>0.4</v>
          </cell>
          <cell r="R183">
            <v>0.5</v>
          </cell>
          <cell r="T183">
            <v>8.2672500000000007</v>
          </cell>
          <cell r="U183">
            <v>2</v>
          </cell>
          <cell r="Z183">
            <v>0</v>
          </cell>
          <cell r="AA183">
            <v>0</v>
          </cell>
          <cell r="AB183">
            <v>0.1</v>
          </cell>
          <cell r="AC183">
            <v>0</v>
          </cell>
          <cell r="AD183">
            <v>0</v>
          </cell>
          <cell r="AE183">
            <v>41408.429103630537</v>
          </cell>
          <cell r="AF183">
            <v>13418.867542196682</v>
          </cell>
          <cell r="AG183">
            <v>6.8212102632969618E-13</v>
          </cell>
          <cell r="AH183">
            <v>0</v>
          </cell>
          <cell r="AI183">
            <v>0</v>
          </cell>
          <cell r="AJ183">
            <v>0</v>
          </cell>
          <cell r="AK183">
            <v>5183.1040765234056</v>
          </cell>
          <cell r="AL183">
            <v>0</v>
          </cell>
          <cell r="AM183">
            <v>0</v>
          </cell>
          <cell r="AN183">
            <v>0</v>
          </cell>
        </row>
        <row r="184">
          <cell r="I184">
            <v>2016</v>
          </cell>
          <cell r="J184">
            <v>0</v>
          </cell>
          <cell r="K184">
            <v>0</v>
          </cell>
          <cell r="L184">
            <v>0</v>
          </cell>
          <cell r="M184">
            <v>0</v>
          </cell>
          <cell r="N184">
            <v>0</v>
          </cell>
          <cell r="O184">
            <v>0</v>
          </cell>
          <cell r="Q184">
            <v>0.4</v>
          </cell>
          <cell r="R184">
            <v>0.5</v>
          </cell>
          <cell r="T184">
            <v>8.2672500000000007</v>
          </cell>
          <cell r="U184">
            <v>2</v>
          </cell>
          <cell r="Z184">
            <v>0</v>
          </cell>
          <cell r="AA184">
            <v>0</v>
          </cell>
          <cell r="AB184">
            <v>0.1</v>
          </cell>
          <cell r="AC184">
            <v>0</v>
          </cell>
          <cell r="AD184">
            <v>0</v>
          </cell>
          <cell r="AE184">
            <v>41408.429103630537</v>
          </cell>
          <cell r="AF184">
            <v>13418.867542196682</v>
          </cell>
          <cell r="AG184">
            <v>6.8212102632969618E-13</v>
          </cell>
          <cell r="AH184">
            <v>0</v>
          </cell>
          <cell r="AI184">
            <v>0</v>
          </cell>
          <cell r="AJ184">
            <v>0</v>
          </cell>
          <cell r="AK184">
            <v>5183.1040765234056</v>
          </cell>
          <cell r="AL184">
            <v>0</v>
          </cell>
          <cell r="AM184">
            <v>0</v>
          </cell>
          <cell r="AN184">
            <v>0</v>
          </cell>
        </row>
        <row r="185">
          <cell r="I185">
            <v>2017</v>
          </cell>
          <cell r="J185">
            <v>0</v>
          </cell>
          <cell r="K185">
            <v>0</v>
          </cell>
          <cell r="L185">
            <v>0</v>
          </cell>
          <cell r="M185">
            <v>0</v>
          </cell>
          <cell r="N185">
            <v>0</v>
          </cell>
          <cell r="O185">
            <v>0</v>
          </cell>
          <cell r="Q185">
            <v>0.4</v>
          </cell>
          <cell r="R185">
            <v>0.5</v>
          </cell>
          <cell r="T185">
            <v>8.2672500000000007</v>
          </cell>
          <cell r="U185">
            <v>2</v>
          </cell>
          <cell r="Z185">
            <v>0</v>
          </cell>
          <cell r="AA185">
            <v>0</v>
          </cell>
          <cell r="AB185">
            <v>0.1</v>
          </cell>
          <cell r="AC185">
            <v>0</v>
          </cell>
          <cell r="AD185">
            <v>0</v>
          </cell>
          <cell r="AE185">
            <v>41408.429103630537</v>
          </cell>
          <cell r="AF185">
            <v>13418.867542196682</v>
          </cell>
          <cell r="AG185">
            <v>6.8212102632969618E-13</v>
          </cell>
          <cell r="AH185">
            <v>0</v>
          </cell>
          <cell r="AI185">
            <v>0</v>
          </cell>
          <cell r="AJ185">
            <v>0</v>
          </cell>
          <cell r="AK185">
            <v>5183.1040765234056</v>
          </cell>
          <cell r="AL185">
            <v>0</v>
          </cell>
          <cell r="AM185">
            <v>0</v>
          </cell>
          <cell r="AN185">
            <v>0</v>
          </cell>
        </row>
        <row r="186">
          <cell r="I186">
            <v>2018</v>
          </cell>
          <cell r="J186">
            <v>0</v>
          </cell>
          <cell r="K186">
            <v>0</v>
          </cell>
          <cell r="L186">
            <v>0</v>
          </cell>
          <cell r="M186">
            <v>0</v>
          </cell>
          <cell r="N186">
            <v>0</v>
          </cell>
          <cell r="O186">
            <v>0</v>
          </cell>
          <cell r="Q186">
            <v>0.4</v>
          </cell>
          <cell r="R186">
            <v>0.5</v>
          </cell>
          <cell r="T186">
            <v>8.2672500000000007</v>
          </cell>
          <cell r="U186">
            <v>2</v>
          </cell>
          <cell r="V186" t="str">
            <v>CONC</v>
          </cell>
          <cell r="W186">
            <v>2</v>
          </cell>
          <cell r="X186" t="str">
            <v>ECOP.</v>
          </cell>
          <cell r="Y186" t="str">
            <v>ASSOC</v>
          </cell>
          <cell r="Z186">
            <v>0</v>
          </cell>
          <cell r="AA186">
            <v>0</v>
          </cell>
          <cell r="AB186">
            <v>0.1</v>
          </cell>
          <cell r="AC186">
            <v>0</v>
          </cell>
          <cell r="AD186">
            <v>0</v>
          </cell>
          <cell r="AE186">
            <v>41408.429103630537</v>
          </cell>
          <cell r="AF186">
            <v>13418.867542196682</v>
          </cell>
          <cell r="AG186">
            <v>6.8212102632969618E-13</v>
          </cell>
          <cell r="AH186">
            <v>0</v>
          </cell>
          <cell r="AI186">
            <v>0</v>
          </cell>
          <cell r="AJ186">
            <v>0</v>
          </cell>
          <cell r="AK186">
            <v>5183.1040765234056</v>
          </cell>
          <cell r="AL186">
            <v>0</v>
          </cell>
          <cell r="AM186">
            <v>0</v>
          </cell>
          <cell r="AN186">
            <v>0</v>
          </cell>
        </row>
        <row r="187">
          <cell r="I187">
            <v>2019</v>
          </cell>
          <cell r="J187">
            <v>0</v>
          </cell>
          <cell r="K187">
            <v>0</v>
          </cell>
          <cell r="L187">
            <v>0</v>
          </cell>
          <cell r="M187">
            <v>0</v>
          </cell>
          <cell r="N187">
            <v>0</v>
          </cell>
          <cell r="O187">
            <v>0</v>
          </cell>
          <cell r="Q187">
            <v>0.4</v>
          </cell>
          <cell r="R187">
            <v>0.5</v>
          </cell>
          <cell r="T187">
            <v>8.2672500000000007</v>
          </cell>
          <cell r="U187">
            <v>2</v>
          </cell>
          <cell r="W187" t="str">
            <v xml:space="preserve"> </v>
          </cell>
          <cell r="Z187">
            <v>0</v>
          </cell>
          <cell r="AA187">
            <v>0</v>
          </cell>
          <cell r="AB187">
            <v>0.1</v>
          </cell>
          <cell r="AC187">
            <v>0</v>
          </cell>
          <cell r="AD187">
            <v>0</v>
          </cell>
          <cell r="AE187">
            <v>41408.429103630537</v>
          </cell>
          <cell r="AF187">
            <v>13418.867542196682</v>
          </cell>
          <cell r="AG187">
            <v>6.8212102632969618E-13</v>
          </cell>
          <cell r="AH187">
            <v>0</v>
          </cell>
          <cell r="AI187">
            <v>0</v>
          </cell>
          <cell r="AJ187">
            <v>0</v>
          </cell>
          <cell r="AK187">
            <v>5183.1040765234056</v>
          </cell>
          <cell r="AL187">
            <v>0</v>
          </cell>
          <cell r="AM187">
            <v>0</v>
          </cell>
          <cell r="AN187">
            <v>0</v>
          </cell>
        </row>
        <row r="188">
          <cell r="I188">
            <v>2020</v>
          </cell>
          <cell r="J188">
            <v>0</v>
          </cell>
          <cell r="K188">
            <v>0</v>
          </cell>
          <cell r="L188">
            <v>0</v>
          </cell>
          <cell r="M188">
            <v>0</v>
          </cell>
          <cell r="N188">
            <v>0</v>
          </cell>
          <cell r="O188">
            <v>0</v>
          </cell>
          <cell r="Q188">
            <v>0.4</v>
          </cell>
          <cell r="R188">
            <v>0.5</v>
          </cell>
          <cell r="T188">
            <v>8.2672500000000007</v>
          </cell>
          <cell r="U188">
            <v>2</v>
          </cell>
          <cell r="W188">
            <v>10</v>
          </cell>
          <cell r="X188">
            <v>0</v>
          </cell>
          <cell r="Y188">
            <v>1</v>
          </cell>
          <cell r="Z188">
            <v>0</v>
          </cell>
          <cell r="AA188">
            <v>0</v>
          </cell>
          <cell r="AB188">
            <v>0.1</v>
          </cell>
          <cell r="AC188">
            <v>0</v>
          </cell>
          <cell r="AD188">
            <v>0</v>
          </cell>
          <cell r="AE188">
            <v>41408.429103630537</v>
          </cell>
          <cell r="AF188">
            <v>13418.867542196682</v>
          </cell>
          <cell r="AG188">
            <v>6.8212102632969618E-13</v>
          </cell>
          <cell r="AH188">
            <v>0</v>
          </cell>
          <cell r="AI188">
            <v>0</v>
          </cell>
          <cell r="AJ188">
            <v>0</v>
          </cell>
          <cell r="AK188">
            <v>5183.1040765234056</v>
          </cell>
          <cell r="AL188">
            <v>0</v>
          </cell>
          <cell r="AM188">
            <v>0</v>
          </cell>
          <cell r="AN188">
            <v>0</v>
          </cell>
        </row>
        <row r="189">
          <cell r="I189">
            <v>2021</v>
          </cell>
          <cell r="J189">
            <v>0</v>
          </cell>
          <cell r="K189">
            <v>0</v>
          </cell>
          <cell r="L189">
            <v>0</v>
          </cell>
          <cell r="M189">
            <v>0</v>
          </cell>
          <cell r="N189">
            <v>0</v>
          </cell>
          <cell r="O189">
            <v>0</v>
          </cell>
          <cell r="Q189">
            <v>0.4</v>
          </cell>
          <cell r="R189">
            <v>0.5</v>
          </cell>
          <cell r="T189">
            <v>8.2672500000000007</v>
          </cell>
          <cell r="U189">
            <v>2</v>
          </cell>
          <cell r="W189">
            <v>90</v>
          </cell>
          <cell r="X189">
            <v>0</v>
          </cell>
          <cell r="Y189">
            <v>1</v>
          </cell>
          <cell r="Z189">
            <v>0</v>
          </cell>
          <cell r="AA189">
            <v>0</v>
          </cell>
          <cell r="AB189">
            <v>0.1</v>
          </cell>
          <cell r="AC189">
            <v>0</v>
          </cell>
          <cell r="AD189">
            <v>0</v>
          </cell>
          <cell r="AE189">
            <v>41408.429103630537</v>
          </cell>
          <cell r="AF189">
            <v>13418.867542196682</v>
          </cell>
          <cell r="AG189">
            <v>6.8212102632969618E-13</v>
          </cell>
          <cell r="AH189">
            <v>0</v>
          </cell>
          <cell r="AI189">
            <v>0</v>
          </cell>
          <cell r="AJ189">
            <v>0</v>
          </cell>
          <cell r="AK189">
            <v>5183.1040765234056</v>
          </cell>
          <cell r="AL189">
            <v>0</v>
          </cell>
          <cell r="AM189">
            <v>0</v>
          </cell>
          <cell r="AN189">
            <v>0</v>
          </cell>
        </row>
        <row r="190">
          <cell r="I190">
            <v>2022</v>
          </cell>
          <cell r="J190">
            <v>0</v>
          </cell>
          <cell r="K190">
            <v>0</v>
          </cell>
          <cell r="L190">
            <v>0</v>
          </cell>
          <cell r="M190">
            <v>0</v>
          </cell>
          <cell r="N190">
            <v>0</v>
          </cell>
          <cell r="O190">
            <v>0</v>
          </cell>
          <cell r="Q190">
            <v>0.4</v>
          </cell>
          <cell r="R190">
            <v>0.5</v>
          </cell>
          <cell r="T190">
            <v>8.2672500000000007</v>
          </cell>
          <cell r="U190">
            <v>2</v>
          </cell>
          <cell r="W190">
            <v>120</v>
          </cell>
          <cell r="X190">
            <v>0</v>
          </cell>
          <cell r="Y190">
            <v>1</v>
          </cell>
          <cell r="Z190">
            <v>0</v>
          </cell>
          <cell r="AA190">
            <v>0</v>
          </cell>
          <cell r="AB190">
            <v>0.1</v>
          </cell>
          <cell r="AC190">
            <v>0</v>
          </cell>
          <cell r="AD190">
            <v>0</v>
          </cell>
          <cell r="AE190">
            <v>41408.429103630537</v>
          </cell>
          <cell r="AF190">
            <v>13418.867542196682</v>
          </cell>
          <cell r="AG190">
            <v>6.8212102632969618E-13</v>
          </cell>
          <cell r="AH190">
            <v>0</v>
          </cell>
          <cell r="AI190">
            <v>0</v>
          </cell>
          <cell r="AJ190">
            <v>0</v>
          </cell>
          <cell r="AK190">
            <v>5183.1040765234056</v>
          </cell>
          <cell r="AL190">
            <v>0</v>
          </cell>
          <cell r="AM190">
            <v>0</v>
          </cell>
          <cell r="AN190">
            <v>0</v>
          </cell>
        </row>
        <row r="191">
          <cell r="I191">
            <v>2023</v>
          </cell>
          <cell r="J191">
            <v>0</v>
          </cell>
          <cell r="K191">
            <v>0</v>
          </cell>
          <cell r="L191">
            <v>0</v>
          </cell>
          <cell r="M191">
            <v>0</v>
          </cell>
          <cell r="N191">
            <v>0</v>
          </cell>
          <cell r="O191">
            <v>0</v>
          </cell>
          <cell r="Q191">
            <v>0.4</v>
          </cell>
          <cell r="R191">
            <v>0.5</v>
          </cell>
          <cell r="T191">
            <v>8.2672500000000007</v>
          </cell>
          <cell r="U191">
            <v>2</v>
          </cell>
          <cell r="W191">
            <v>150</v>
          </cell>
          <cell r="X191">
            <v>0</v>
          </cell>
          <cell r="Y191">
            <v>1</v>
          </cell>
          <cell r="Z191">
            <v>0</v>
          </cell>
          <cell r="AA191">
            <v>0</v>
          </cell>
          <cell r="AB191">
            <v>0.1</v>
          </cell>
          <cell r="AC191">
            <v>0</v>
          </cell>
          <cell r="AD191">
            <v>0</v>
          </cell>
          <cell r="AE191">
            <v>41408.429103630537</v>
          </cell>
          <cell r="AF191">
            <v>13418.867542196682</v>
          </cell>
          <cell r="AG191">
            <v>6.8212102632969618E-13</v>
          </cell>
          <cell r="AH191">
            <v>0</v>
          </cell>
          <cell r="AI191">
            <v>0</v>
          </cell>
          <cell r="AJ191">
            <v>0</v>
          </cell>
          <cell r="AK191">
            <v>5183.1040765234056</v>
          </cell>
          <cell r="AL191">
            <v>0</v>
          </cell>
          <cell r="AM191">
            <v>0</v>
          </cell>
          <cell r="AN191">
            <v>0</v>
          </cell>
        </row>
        <row r="192">
          <cell r="I192">
            <v>2024</v>
          </cell>
          <cell r="J192">
            <v>0</v>
          </cell>
          <cell r="K192">
            <v>0</v>
          </cell>
          <cell r="L192">
            <v>0</v>
          </cell>
          <cell r="M192">
            <v>0</v>
          </cell>
          <cell r="N192">
            <v>0</v>
          </cell>
          <cell r="O192">
            <v>0</v>
          </cell>
          <cell r="Q192">
            <v>0.4</v>
          </cell>
          <cell r="R192">
            <v>0.5</v>
          </cell>
          <cell r="T192">
            <v>8.2672500000000007</v>
          </cell>
          <cell r="U192">
            <v>2</v>
          </cell>
          <cell r="W192">
            <v>150</v>
          </cell>
          <cell r="X192">
            <v>0</v>
          </cell>
          <cell r="Y192">
            <v>1</v>
          </cell>
          <cell r="Z192">
            <v>0</v>
          </cell>
          <cell r="AA192">
            <v>0</v>
          </cell>
          <cell r="AB192">
            <v>0.1</v>
          </cell>
          <cell r="AC192">
            <v>0</v>
          </cell>
          <cell r="AD192">
            <v>0</v>
          </cell>
          <cell r="AE192">
            <v>41408.429103630537</v>
          </cell>
          <cell r="AF192">
            <v>13418.867542196682</v>
          </cell>
          <cell r="AG192">
            <v>6.8212102632969618E-13</v>
          </cell>
          <cell r="AH192">
            <v>0</v>
          </cell>
          <cell r="AI192">
            <v>0</v>
          </cell>
          <cell r="AJ192">
            <v>0</v>
          </cell>
          <cell r="AK192">
            <v>5183.1040765234056</v>
          </cell>
          <cell r="AL192">
            <v>0</v>
          </cell>
          <cell r="AM192">
            <v>0</v>
          </cell>
          <cell r="AN192">
            <v>0</v>
          </cell>
        </row>
        <row r="193">
          <cell r="I193" t="str">
            <v>TOTAL</v>
          </cell>
          <cell r="J193">
            <v>3306.9</v>
          </cell>
          <cell r="K193">
            <v>784.73</v>
          </cell>
          <cell r="L193">
            <v>0</v>
          </cell>
          <cell r="M193">
            <v>0</v>
          </cell>
          <cell r="N193">
            <v>12738.5</v>
          </cell>
          <cell r="O193">
            <v>0</v>
          </cell>
          <cell r="Q193">
            <v>0.4</v>
          </cell>
          <cell r="R193">
            <v>0.5</v>
          </cell>
        </row>
        <row r="197">
          <cell r="A197" t="str">
            <v>MONEY OF THE DAY - US DOLLARS     -    MONEY OF THE DAY - US DOLLARS</v>
          </cell>
          <cell r="Q197" t="str">
            <v>MONEY OF THE DAY  - COL$ PESOS   /   MONEY OF THE DAY -  COL$ PESOS</v>
          </cell>
          <cell r="AG197" t="str">
            <v>ECOPETROL - REIMBURSEMENT</v>
          </cell>
          <cell r="AK197" t="str">
            <v>Payout</v>
          </cell>
          <cell r="AL197" t="str">
            <v>Cum.</v>
          </cell>
          <cell r="AM197" t="str">
            <v>Max.</v>
          </cell>
          <cell r="AN197" t="str">
            <v>Gross</v>
          </cell>
        </row>
        <row r="198">
          <cell r="C198" t="str">
            <v xml:space="preserve">Crude </v>
          </cell>
          <cell r="G198" t="str">
            <v>Net Cash</v>
          </cell>
          <cell r="I198" t="str">
            <v>ECP</v>
          </cell>
          <cell r="J198" t="str">
            <v>NIBT</v>
          </cell>
          <cell r="O198" t="str">
            <v>NIAT</v>
          </cell>
          <cell r="S198" t="str">
            <v xml:space="preserve">Crude </v>
          </cell>
          <cell r="W198" t="str">
            <v>Net Cash</v>
          </cell>
          <cell r="Y198" t="str">
            <v>ECP</v>
          </cell>
          <cell r="Z198" t="str">
            <v>NIBT</v>
          </cell>
          <cell r="AE198" t="str">
            <v>NIAT</v>
          </cell>
          <cell r="AG198" t="str">
            <v>ECP</v>
          </cell>
          <cell r="AH198" t="str">
            <v>Cost to be</v>
          </cell>
          <cell r="AI198" t="str">
            <v>HOCOL</v>
          </cell>
          <cell r="AK198" t="str">
            <v>Time</v>
          </cell>
          <cell r="AL198" t="str">
            <v>AFIT</v>
          </cell>
          <cell r="AM198" t="str">
            <v>Investment</v>
          </cell>
          <cell r="AN198" t="str">
            <v xml:space="preserve">   BFIT</v>
          </cell>
        </row>
        <row r="199">
          <cell r="B199" t="str">
            <v>Production</v>
          </cell>
          <cell r="C199" t="str">
            <v>Oil Price</v>
          </cell>
          <cell r="D199" t="str">
            <v>Revenue</v>
          </cell>
          <cell r="E199" t="str">
            <v>Expenses MUS$</v>
          </cell>
          <cell r="G199" t="str">
            <v>Income</v>
          </cell>
          <cell r="H199" t="str">
            <v>Capital</v>
          </cell>
          <cell r="I199" t="str">
            <v>Reimb.</v>
          </cell>
          <cell r="J199" t="str">
            <v>Cash</v>
          </cell>
          <cell r="K199" t="str">
            <v>Taxes MUS$</v>
          </cell>
          <cell r="O199" t="str">
            <v>Cash</v>
          </cell>
          <cell r="R199" t="str">
            <v>Production</v>
          </cell>
          <cell r="S199" t="str">
            <v>Oil Price</v>
          </cell>
          <cell r="T199" t="str">
            <v>Revenue</v>
          </cell>
          <cell r="U199" t="str">
            <v>Expenses MCol$</v>
          </cell>
          <cell r="W199" t="str">
            <v>Income</v>
          </cell>
          <cell r="X199" t="str">
            <v>Capital</v>
          </cell>
          <cell r="Y199" t="str">
            <v>Reimb.</v>
          </cell>
          <cell r="Z199" t="str">
            <v>Cash</v>
          </cell>
          <cell r="AA199" t="str">
            <v>Taxes MCOL$ PAID</v>
          </cell>
          <cell r="AE199" t="str">
            <v>Cash</v>
          </cell>
          <cell r="AG199" t="str">
            <v>Share of</v>
          </cell>
          <cell r="AH199" t="str">
            <v>Recovered</v>
          </cell>
          <cell r="AI199" t="str">
            <v>Reimbur.</v>
          </cell>
          <cell r="AK199" t="str">
            <v>Years</v>
          </cell>
          <cell r="AL199" t="str">
            <v>Cash Flow</v>
          </cell>
          <cell r="AM199" t="str">
            <v>Exposure</v>
          </cell>
          <cell r="AN199" t="str">
            <v>Cash</v>
          </cell>
        </row>
        <row r="200">
          <cell r="A200" t="str">
            <v>Year</v>
          </cell>
          <cell r="B200" t="str">
            <v>Mbbls</v>
          </cell>
          <cell r="C200" t="str">
            <v>US$/bbl</v>
          </cell>
          <cell r="D200" t="str">
            <v>MUS$</v>
          </cell>
          <cell r="E200" t="str">
            <v xml:space="preserve">    O&amp;M</v>
          </cell>
          <cell r="F200" t="str">
            <v xml:space="preserve">  TARIFF</v>
          </cell>
          <cell r="G200" t="str">
            <v>MUS$</v>
          </cell>
          <cell r="H200" t="str">
            <v>MUS$</v>
          </cell>
          <cell r="I200" t="str">
            <v>MUS$</v>
          </cell>
          <cell r="J200" t="str">
            <v>MUS$</v>
          </cell>
          <cell r="K200" t="str">
            <v xml:space="preserve">   GIT</v>
          </cell>
          <cell r="L200" t="str">
            <v xml:space="preserve">  REMIT.</v>
          </cell>
          <cell r="M200" t="str">
            <v>SURTAX</v>
          </cell>
          <cell r="N200" t="str">
            <v>W. TAX</v>
          </cell>
          <cell r="O200" t="str">
            <v>MUS$</v>
          </cell>
          <cell r="Q200" t="str">
            <v>Year</v>
          </cell>
          <cell r="R200" t="str">
            <v>Mbbls</v>
          </cell>
          <cell r="S200" t="str">
            <v>Col$/bbl</v>
          </cell>
          <cell r="T200" t="str">
            <v>MCol$</v>
          </cell>
          <cell r="U200" t="str">
            <v xml:space="preserve">    O&amp;M</v>
          </cell>
          <cell r="V200" t="str">
            <v xml:space="preserve">  TARIFF</v>
          </cell>
          <cell r="W200" t="str">
            <v>MCol$</v>
          </cell>
          <cell r="X200" t="str">
            <v>MCol$</v>
          </cell>
          <cell r="Y200" t="str">
            <v>MCol$</v>
          </cell>
          <cell r="Z200" t="str">
            <v>MCol$</v>
          </cell>
          <cell r="AA200" t="str">
            <v xml:space="preserve">   GIT</v>
          </cell>
          <cell r="AB200" t="str">
            <v xml:space="preserve">  REMIT.</v>
          </cell>
          <cell r="AC200" t="str">
            <v>SURTAX</v>
          </cell>
          <cell r="AD200" t="str">
            <v>W. TAX</v>
          </cell>
          <cell r="AE200" t="str">
            <v>MCol$</v>
          </cell>
          <cell r="AG200" t="str">
            <v>Revenues</v>
          </cell>
          <cell r="AH200" t="str">
            <v>From ECP</v>
          </cell>
          <cell r="AI200" t="str">
            <v>by ECP</v>
          </cell>
          <cell r="AK200" t="str">
            <v>MUS$</v>
          </cell>
        </row>
        <row r="201">
          <cell r="A201">
            <v>1991</v>
          </cell>
          <cell r="B201">
            <v>0</v>
          </cell>
          <cell r="C201">
            <v>0</v>
          </cell>
          <cell r="D201">
            <v>0</v>
          </cell>
          <cell r="E201">
            <v>0</v>
          </cell>
          <cell r="F201">
            <v>0</v>
          </cell>
          <cell r="G201">
            <v>0</v>
          </cell>
          <cell r="H201">
            <v>0</v>
          </cell>
          <cell r="I201">
            <v>0</v>
          </cell>
          <cell r="J201">
            <v>0</v>
          </cell>
          <cell r="K201">
            <v>0</v>
          </cell>
          <cell r="L201">
            <v>0</v>
          </cell>
          <cell r="M201">
            <v>0</v>
          </cell>
          <cell r="N201">
            <v>0</v>
          </cell>
          <cell r="O201">
            <v>0</v>
          </cell>
          <cell r="Q201">
            <v>1991</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G201">
            <v>0</v>
          </cell>
          <cell r="AH201">
            <v>0</v>
          </cell>
          <cell r="AI201">
            <v>0</v>
          </cell>
          <cell r="AK201">
            <v>0</v>
          </cell>
          <cell r="AL201">
            <v>0</v>
          </cell>
          <cell r="AM201">
            <v>0</v>
          </cell>
          <cell r="AN201">
            <v>0</v>
          </cell>
        </row>
        <row r="202">
          <cell r="A202">
            <v>1992</v>
          </cell>
          <cell r="B202">
            <v>0</v>
          </cell>
          <cell r="C202">
            <v>0</v>
          </cell>
          <cell r="D202">
            <v>0</v>
          </cell>
          <cell r="E202">
            <v>0</v>
          </cell>
          <cell r="F202">
            <v>0</v>
          </cell>
          <cell r="G202">
            <v>0</v>
          </cell>
          <cell r="H202">
            <v>0</v>
          </cell>
          <cell r="I202">
            <v>0</v>
          </cell>
          <cell r="J202">
            <v>0</v>
          </cell>
          <cell r="K202">
            <v>0</v>
          </cell>
          <cell r="L202">
            <v>0</v>
          </cell>
          <cell r="M202">
            <v>0</v>
          </cell>
          <cell r="N202">
            <v>0</v>
          </cell>
          <cell r="O202">
            <v>0</v>
          </cell>
          <cell r="Q202">
            <v>1992</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G202">
            <v>0</v>
          </cell>
          <cell r="AH202">
            <v>0</v>
          </cell>
          <cell r="AI202">
            <v>0</v>
          </cell>
          <cell r="AK202">
            <v>0</v>
          </cell>
          <cell r="AL202">
            <v>0</v>
          </cell>
          <cell r="AM202">
            <v>0</v>
          </cell>
          <cell r="AN202">
            <v>0</v>
          </cell>
        </row>
        <row r="203">
          <cell r="A203">
            <v>1993</v>
          </cell>
          <cell r="B203">
            <v>0</v>
          </cell>
          <cell r="C203">
            <v>0</v>
          </cell>
          <cell r="D203">
            <v>0</v>
          </cell>
          <cell r="E203">
            <v>0</v>
          </cell>
          <cell r="F203">
            <v>0</v>
          </cell>
          <cell r="G203">
            <v>0</v>
          </cell>
          <cell r="H203">
            <v>0</v>
          </cell>
          <cell r="I203">
            <v>0</v>
          </cell>
          <cell r="J203">
            <v>0</v>
          </cell>
          <cell r="K203">
            <v>0</v>
          </cell>
          <cell r="L203">
            <v>0</v>
          </cell>
          <cell r="M203">
            <v>0</v>
          </cell>
          <cell r="N203">
            <v>0</v>
          </cell>
          <cell r="O203">
            <v>0</v>
          </cell>
          <cell r="Q203">
            <v>1993</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G203">
            <v>0</v>
          </cell>
          <cell r="AH203">
            <v>0</v>
          </cell>
          <cell r="AI203">
            <v>0</v>
          </cell>
          <cell r="AK203">
            <v>0</v>
          </cell>
          <cell r="AL203">
            <v>0</v>
          </cell>
          <cell r="AM203">
            <v>0</v>
          </cell>
          <cell r="AN203">
            <v>0</v>
          </cell>
        </row>
        <row r="204">
          <cell r="A204">
            <v>1994</v>
          </cell>
          <cell r="B204">
            <v>0</v>
          </cell>
          <cell r="C204">
            <v>0</v>
          </cell>
          <cell r="D204">
            <v>0</v>
          </cell>
          <cell r="E204">
            <v>0</v>
          </cell>
          <cell r="F204">
            <v>0</v>
          </cell>
          <cell r="G204">
            <v>0</v>
          </cell>
          <cell r="H204">
            <v>0</v>
          </cell>
          <cell r="I204">
            <v>0</v>
          </cell>
          <cell r="J204">
            <v>0</v>
          </cell>
          <cell r="K204">
            <v>0</v>
          </cell>
          <cell r="L204">
            <v>0</v>
          </cell>
          <cell r="M204">
            <v>0</v>
          </cell>
          <cell r="N204">
            <v>0</v>
          </cell>
          <cell r="O204">
            <v>0</v>
          </cell>
          <cell r="Q204">
            <v>1994</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G204">
            <v>0</v>
          </cell>
          <cell r="AH204">
            <v>0</v>
          </cell>
          <cell r="AI204">
            <v>0</v>
          </cell>
          <cell r="AK204">
            <v>0</v>
          </cell>
          <cell r="AL204">
            <v>0</v>
          </cell>
          <cell r="AM204">
            <v>0</v>
          </cell>
          <cell r="AN204">
            <v>0</v>
          </cell>
        </row>
        <row r="205">
          <cell r="A205">
            <v>1995</v>
          </cell>
          <cell r="B205">
            <v>0</v>
          </cell>
          <cell r="C205">
            <v>0</v>
          </cell>
          <cell r="D205">
            <v>0</v>
          </cell>
          <cell r="E205">
            <v>0</v>
          </cell>
          <cell r="F205">
            <v>0</v>
          </cell>
          <cell r="G205">
            <v>0</v>
          </cell>
          <cell r="H205">
            <v>0</v>
          </cell>
          <cell r="I205">
            <v>0</v>
          </cell>
          <cell r="J205">
            <v>0</v>
          </cell>
          <cell r="K205">
            <v>0</v>
          </cell>
          <cell r="L205">
            <v>0</v>
          </cell>
          <cell r="M205">
            <v>0</v>
          </cell>
          <cell r="N205">
            <v>0</v>
          </cell>
          <cell r="O205">
            <v>0</v>
          </cell>
          <cell r="Q205">
            <v>1995</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G205">
            <v>0</v>
          </cell>
          <cell r="AH205">
            <v>0</v>
          </cell>
          <cell r="AI205">
            <v>0</v>
          </cell>
          <cell r="AK205">
            <v>0</v>
          </cell>
          <cell r="AL205">
            <v>0</v>
          </cell>
          <cell r="AM205">
            <v>0</v>
          </cell>
          <cell r="AN205">
            <v>0</v>
          </cell>
        </row>
        <row r="206">
          <cell r="A206">
            <v>1996</v>
          </cell>
          <cell r="B206">
            <v>0</v>
          </cell>
          <cell r="C206">
            <v>0</v>
          </cell>
          <cell r="D206">
            <v>0</v>
          </cell>
          <cell r="E206">
            <v>0</v>
          </cell>
          <cell r="F206">
            <v>0</v>
          </cell>
          <cell r="G206">
            <v>0</v>
          </cell>
          <cell r="H206">
            <v>0</v>
          </cell>
          <cell r="I206">
            <v>0</v>
          </cell>
          <cell r="J206">
            <v>0</v>
          </cell>
          <cell r="K206">
            <v>0</v>
          </cell>
          <cell r="L206">
            <v>0</v>
          </cell>
          <cell r="M206">
            <v>0</v>
          </cell>
          <cell r="N206">
            <v>0</v>
          </cell>
          <cell r="O206">
            <v>0</v>
          </cell>
          <cell r="Q206">
            <v>1996</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G206">
            <v>0</v>
          </cell>
          <cell r="AH206">
            <v>0</v>
          </cell>
          <cell r="AI206">
            <v>0</v>
          </cell>
          <cell r="AK206">
            <v>0</v>
          </cell>
          <cell r="AL206">
            <v>0</v>
          </cell>
          <cell r="AM206">
            <v>0</v>
          </cell>
          <cell r="AN206">
            <v>0</v>
          </cell>
        </row>
        <row r="207">
          <cell r="A207">
            <v>1997</v>
          </cell>
          <cell r="B207">
            <v>0</v>
          </cell>
          <cell r="C207">
            <v>0</v>
          </cell>
          <cell r="D207">
            <v>0</v>
          </cell>
          <cell r="E207">
            <v>0</v>
          </cell>
          <cell r="F207">
            <v>0</v>
          </cell>
          <cell r="G207">
            <v>0</v>
          </cell>
          <cell r="H207">
            <v>0</v>
          </cell>
          <cell r="I207">
            <v>0</v>
          </cell>
          <cell r="J207">
            <v>0</v>
          </cell>
          <cell r="K207">
            <v>0</v>
          </cell>
          <cell r="L207">
            <v>0</v>
          </cell>
          <cell r="M207">
            <v>0</v>
          </cell>
          <cell r="N207">
            <v>0</v>
          </cell>
          <cell r="O207">
            <v>0</v>
          </cell>
          <cell r="Q207">
            <v>1997</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G207">
            <v>0</v>
          </cell>
          <cell r="AH207">
            <v>0</v>
          </cell>
          <cell r="AI207">
            <v>0</v>
          </cell>
          <cell r="AK207">
            <v>0</v>
          </cell>
          <cell r="AL207">
            <v>0</v>
          </cell>
          <cell r="AM207">
            <v>0</v>
          </cell>
          <cell r="AN207">
            <v>0</v>
          </cell>
        </row>
        <row r="208">
          <cell r="A208">
            <v>1998</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cell r="Q208">
            <v>1998</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G208">
            <v>0</v>
          </cell>
          <cell r="AH208">
            <v>0</v>
          </cell>
          <cell r="AI208">
            <v>0</v>
          </cell>
          <cell r="AK208">
            <v>0</v>
          </cell>
          <cell r="AL208">
            <v>0</v>
          </cell>
          <cell r="AM208">
            <v>0</v>
          </cell>
          <cell r="AN208">
            <v>0</v>
          </cell>
        </row>
        <row r="209">
          <cell r="A209">
            <v>1999</v>
          </cell>
          <cell r="B209">
            <v>0</v>
          </cell>
          <cell r="C209">
            <v>11.06</v>
          </cell>
          <cell r="D209">
            <v>0</v>
          </cell>
          <cell r="E209">
            <v>0</v>
          </cell>
          <cell r="F209">
            <v>0</v>
          </cell>
          <cell r="G209">
            <v>0</v>
          </cell>
          <cell r="H209">
            <v>0</v>
          </cell>
          <cell r="I209">
            <v>0</v>
          </cell>
          <cell r="J209">
            <v>0</v>
          </cell>
          <cell r="K209">
            <v>0</v>
          </cell>
          <cell r="L209">
            <v>0</v>
          </cell>
          <cell r="M209">
            <v>0</v>
          </cell>
          <cell r="N209">
            <v>0</v>
          </cell>
          <cell r="O209">
            <v>0</v>
          </cell>
          <cell r="Q209">
            <v>1999</v>
          </cell>
          <cell r="R209">
            <v>0</v>
          </cell>
          <cell r="S209">
            <v>18633.887999999999</v>
          </cell>
          <cell r="T209">
            <v>0</v>
          </cell>
          <cell r="U209">
            <v>0</v>
          </cell>
          <cell r="V209">
            <v>0</v>
          </cell>
          <cell r="W209">
            <v>0</v>
          </cell>
          <cell r="X209">
            <v>0</v>
          </cell>
          <cell r="Y209">
            <v>0</v>
          </cell>
          <cell r="Z209">
            <v>0</v>
          </cell>
          <cell r="AA209">
            <v>0</v>
          </cell>
          <cell r="AB209">
            <v>0</v>
          </cell>
          <cell r="AC209">
            <v>0</v>
          </cell>
          <cell r="AD209">
            <v>0</v>
          </cell>
          <cell r="AE209">
            <v>0</v>
          </cell>
          <cell r="AG209">
            <v>0</v>
          </cell>
          <cell r="AH209">
            <v>0</v>
          </cell>
          <cell r="AI209">
            <v>0</v>
          </cell>
          <cell r="AK209">
            <v>0</v>
          </cell>
          <cell r="AL209">
            <v>0</v>
          </cell>
          <cell r="AM209">
            <v>0</v>
          </cell>
          <cell r="AN209">
            <v>0</v>
          </cell>
        </row>
        <row r="210">
          <cell r="A210">
            <v>2000</v>
          </cell>
          <cell r="B210">
            <v>235.79000000000002</v>
          </cell>
          <cell r="C210">
            <v>11.06</v>
          </cell>
          <cell r="D210">
            <v>2607.8374000000003</v>
          </cell>
          <cell r="E210">
            <v>73.260729729729732</v>
          </cell>
          <cell r="F210">
            <v>305.88972972972977</v>
          </cell>
          <cell r="G210">
            <v>2228.6869405405409</v>
          </cell>
          <cell r="H210">
            <v>4785.1363513513515</v>
          </cell>
          <cell r="I210">
            <v>0</v>
          </cell>
          <cell r="J210">
            <v>-2556.4494108108106</v>
          </cell>
          <cell r="K210">
            <v>490.06041789880533</v>
          </cell>
          <cell r="L210">
            <v>97.820427687779329</v>
          </cell>
          <cell r="M210">
            <v>0</v>
          </cell>
          <cell r="N210">
            <v>0</v>
          </cell>
          <cell r="O210">
            <v>-3144.3302563973953</v>
          </cell>
          <cell r="Q210">
            <v>2000</v>
          </cell>
          <cell r="R210">
            <v>235.79000000000002</v>
          </cell>
          <cell r="S210">
            <v>21056.028000000002</v>
          </cell>
          <cell r="T210">
            <v>4964800.8421200011</v>
          </cell>
          <cell r="U210">
            <v>139473.77725945946</v>
          </cell>
          <cell r="V210">
            <v>582352.86745945946</v>
          </cell>
          <cell r="W210">
            <v>4242974.1974010821</v>
          </cell>
          <cell r="X210">
            <v>9109942.5857027024</v>
          </cell>
          <cell r="Y210">
            <v>0</v>
          </cell>
          <cell r="Z210">
            <v>-4866968.3883016203</v>
          </cell>
          <cell r="AA210">
            <v>932977.02359574556</v>
          </cell>
          <cell r="AB210">
            <v>186230.53023199429</v>
          </cell>
          <cell r="AC210">
            <v>0</v>
          </cell>
          <cell r="AD210">
            <v>0</v>
          </cell>
          <cell r="AE210">
            <v>-5986175.9421293605</v>
          </cell>
          <cell r="AG210">
            <v>2306.0262000000002</v>
          </cell>
          <cell r="AH210">
            <v>0</v>
          </cell>
          <cell r="AI210">
            <v>0</v>
          </cell>
          <cell r="AK210">
            <v>1</v>
          </cell>
          <cell r="AL210">
            <v>-3054.2304578896501</v>
          </cell>
          <cell r="AM210">
            <v>-3054.2304578896501</v>
          </cell>
          <cell r="AN210">
            <v>-3890.7514094220496</v>
          </cell>
        </row>
        <row r="211">
          <cell r="A211">
            <v>2001</v>
          </cell>
          <cell r="B211">
            <v>469.536</v>
          </cell>
          <cell r="C211">
            <v>11.386270000000003</v>
          </cell>
          <cell r="D211">
            <v>5346.2636707200018</v>
          </cell>
          <cell r="E211">
            <v>71.784479926577802</v>
          </cell>
          <cell r="F211">
            <v>611.32283886048219</v>
          </cell>
          <cell r="G211">
            <v>4663.156351932942</v>
          </cell>
          <cell r="H211">
            <v>4553.3074706879479</v>
          </cell>
          <cell r="I211">
            <v>0</v>
          </cell>
          <cell r="J211">
            <v>109.84888124499412</v>
          </cell>
          <cell r="K211">
            <v>588.66617679080423</v>
          </cell>
          <cell r="L211">
            <v>174.38527751215139</v>
          </cell>
          <cell r="M211">
            <v>0</v>
          </cell>
          <cell r="N211">
            <v>0</v>
          </cell>
          <cell r="O211">
            <v>-653.20257305796144</v>
          </cell>
          <cell r="Q211">
            <v>2001</v>
          </cell>
          <cell r="R211">
            <v>469.536</v>
          </cell>
          <cell r="S211">
            <v>24061.465764000004</v>
          </cell>
          <cell r="T211">
            <v>11297724.388965506</v>
          </cell>
          <cell r="U211">
            <v>151694.9629808442</v>
          </cell>
          <cell r="V211">
            <v>1291847.4230799708</v>
          </cell>
          <cell r="W211">
            <v>9854182.0029046908</v>
          </cell>
          <cell r="X211">
            <v>9622049.3470577709</v>
          </cell>
          <cell r="Y211">
            <v>0</v>
          </cell>
          <cell r="Z211">
            <v>232132.65584691986</v>
          </cell>
          <cell r="AA211">
            <v>1243969.3647943274</v>
          </cell>
          <cell r="AB211">
            <v>368510.9684386783</v>
          </cell>
          <cell r="AC211">
            <v>0</v>
          </cell>
          <cell r="AD211">
            <v>0</v>
          </cell>
          <cell r="AE211">
            <v>-1380347.677386086</v>
          </cell>
          <cell r="AG211">
            <v>4745.2575907200016</v>
          </cell>
          <cell r="AH211">
            <v>0</v>
          </cell>
          <cell r="AI211">
            <v>0</v>
          </cell>
          <cell r="AK211">
            <v>1</v>
          </cell>
          <cell r="AL211">
            <v>-3670.5347395297495</v>
          </cell>
          <cell r="AM211">
            <v>-616.30428164009913</v>
          </cell>
          <cell r="AN211">
            <v>2306.4608466245772</v>
          </cell>
        </row>
        <row r="212">
          <cell r="A212">
            <v>2002</v>
          </cell>
          <cell r="B212">
            <v>444.27800000000002</v>
          </cell>
          <cell r="C212">
            <v>11.722164965000003</v>
          </cell>
          <cell r="D212">
            <v>5207.9000063202711</v>
          </cell>
          <cell r="E212">
            <v>69.695088902964713</v>
          </cell>
          <cell r="F212">
            <v>573.22647419369696</v>
          </cell>
          <cell r="G212">
            <v>4564.9784432236092</v>
          </cell>
          <cell r="H212">
            <v>1520.4310409774794</v>
          </cell>
          <cell r="I212">
            <v>0</v>
          </cell>
          <cell r="J212">
            <v>3044.5474022461299</v>
          </cell>
          <cell r="K212">
            <v>1274.6618996176476</v>
          </cell>
          <cell r="L212">
            <v>118.71526323523439</v>
          </cell>
          <cell r="M212">
            <v>0</v>
          </cell>
          <cell r="N212">
            <v>0</v>
          </cell>
          <cell r="O212">
            <v>1651.1702393932478</v>
          </cell>
          <cell r="Q212">
            <v>2002</v>
          </cell>
          <cell r="R212">
            <v>444.27800000000002</v>
          </cell>
          <cell r="S212">
            <v>27678.32316561566</v>
          </cell>
          <cell r="T212">
            <v>12296870.059373396</v>
          </cell>
          <cell r="U212">
            <v>164563.73028978021</v>
          </cell>
          <cell r="V212">
            <v>1353499.7713470233</v>
          </cell>
          <cell r="W212">
            <v>10778806.557736592</v>
          </cell>
          <cell r="X212">
            <v>3590034.9320163396</v>
          </cell>
          <cell r="Y212">
            <v>0</v>
          </cell>
          <cell r="Z212">
            <v>7188771.6257202532</v>
          </cell>
          <cell r="AA212">
            <v>3009725.9413986411</v>
          </cell>
          <cell r="AB212">
            <v>280309.94533235085</v>
          </cell>
          <cell r="AC212">
            <v>0</v>
          </cell>
          <cell r="AD212">
            <v>0</v>
          </cell>
          <cell r="AE212">
            <v>3898735.7389892614</v>
          </cell>
          <cell r="AG212">
            <v>4639.2241663202722</v>
          </cell>
          <cell r="AH212">
            <v>0</v>
          </cell>
          <cell r="AI212">
            <v>0</v>
          </cell>
          <cell r="AK212">
            <v>1</v>
          </cell>
          <cell r="AL212">
            <v>-2157.2773635187268</v>
          </cell>
          <cell r="AM212">
            <v>0</v>
          </cell>
          <cell r="AN212">
            <v>7545.1047127731908</v>
          </cell>
        </row>
        <row r="213">
          <cell r="A213">
            <v>2003</v>
          </cell>
          <cell r="B213">
            <v>456.98</v>
          </cell>
          <cell r="C213">
            <v>12.067968831467503</v>
          </cell>
          <cell r="D213">
            <v>5514.8203966040201</v>
          </cell>
          <cell r="E213">
            <v>67.682747602560667</v>
          </cell>
          <cell r="F213">
            <v>584.30328967942933</v>
          </cell>
          <cell r="G213">
            <v>4862.8343593220297</v>
          </cell>
          <cell r="H213">
            <v>2531.9138096788697</v>
          </cell>
          <cell r="I213">
            <v>0</v>
          </cell>
          <cell r="J213">
            <v>2330.92054964316</v>
          </cell>
          <cell r="K213">
            <v>1235.7583141519854</v>
          </cell>
          <cell r="L213">
            <v>85.404235944139174</v>
          </cell>
          <cell r="M213">
            <v>0</v>
          </cell>
          <cell r="N213">
            <v>0</v>
          </cell>
          <cell r="O213">
            <v>1009.7579995470355</v>
          </cell>
          <cell r="Q213">
            <v>2003</v>
          </cell>
          <cell r="R213">
            <v>456.98</v>
          </cell>
          <cell r="S213">
            <v>31629.265405891478</v>
          </cell>
          <cell r="T213">
            <v>14453941.705184288</v>
          </cell>
          <cell r="U213">
            <v>177391.54096415028</v>
          </cell>
          <cell r="V213">
            <v>1531416.2710311543</v>
          </cell>
          <cell r="W213">
            <v>12745133.893188983</v>
          </cell>
          <cell r="X213">
            <v>6635961.2781197811</v>
          </cell>
          <cell r="Y213">
            <v>0</v>
          </cell>
          <cell r="Z213">
            <v>6109172.6150692021</v>
          </cell>
          <cell r="AA213">
            <v>3238832.3372142124</v>
          </cell>
          <cell r="AB213">
            <v>223838.26832738606</v>
          </cell>
          <cell r="AC213">
            <v>0</v>
          </cell>
          <cell r="AD213">
            <v>0</v>
          </cell>
          <cell r="AE213">
            <v>2646502.0095276036</v>
          </cell>
          <cell r="AG213">
            <v>4929.88599660402</v>
          </cell>
          <cell r="AH213">
            <v>0</v>
          </cell>
          <cell r="AI213">
            <v>0</v>
          </cell>
          <cell r="AK213">
            <v>1</v>
          </cell>
          <cell r="AL213">
            <v>-1258.3762909555285</v>
          </cell>
          <cell r="AM213">
            <v>0</v>
          </cell>
          <cell r="AN213">
            <v>6069.6747916464301</v>
          </cell>
        </row>
        <row r="214">
          <cell r="A214">
            <v>2004</v>
          </cell>
          <cell r="B214">
            <v>406.31799999999998</v>
          </cell>
          <cell r="C214">
            <v>12.423973911995795</v>
          </cell>
          <cell r="D214">
            <v>5048.0842319743069</v>
          </cell>
          <cell r="E214">
            <v>65.75144860086435</v>
          </cell>
          <cell r="F214">
            <v>514.8454827434698</v>
          </cell>
          <cell r="G214">
            <v>4467.4873006299731</v>
          </cell>
          <cell r="H214">
            <v>28.078869501032827</v>
          </cell>
          <cell r="I214">
            <v>0</v>
          </cell>
          <cell r="J214">
            <v>4439.4084311289407</v>
          </cell>
          <cell r="K214">
            <v>1045.9381276318866</v>
          </cell>
          <cell r="L214">
            <v>152.70025537292599</v>
          </cell>
          <cell r="M214">
            <v>0</v>
          </cell>
          <cell r="N214">
            <v>0</v>
          </cell>
          <cell r="O214">
            <v>3240.7700481241282</v>
          </cell>
          <cell r="Q214">
            <v>2004</v>
          </cell>
          <cell r="R214">
            <v>406.31799999999998</v>
          </cell>
          <cell r="S214">
            <v>36144.184896255458</v>
          </cell>
          <cell r="T214">
            <v>14686032.918676725</v>
          </cell>
          <cell r="U214">
            <v>191286.01945402109</v>
          </cell>
          <cell r="V214">
            <v>1497803.3963283303</v>
          </cell>
          <cell r="W214">
            <v>12996943.502894374</v>
          </cell>
          <cell r="X214">
            <v>81687.860753091882</v>
          </cell>
          <cell r="Y214">
            <v>0</v>
          </cell>
          <cell r="Z214">
            <v>12915255.642141283</v>
          </cell>
          <cell r="AA214">
            <v>3042873.5075391992</v>
          </cell>
          <cell r="AB214">
            <v>444240.00750480092</v>
          </cell>
          <cell r="AC214">
            <v>0</v>
          </cell>
          <cell r="AD214">
            <v>0</v>
          </cell>
          <cell r="AE214">
            <v>9428142.1270972826</v>
          </cell>
          <cell r="AG214">
            <v>4527.9971919743075</v>
          </cell>
          <cell r="AH214">
            <v>0</v>
          </cell>
          <cell r="AI214">
            <v>0</v>
          </cell>
          <cell r="AK214">
            <v>0.44904934327028156</v>
          </cell>
          <cell r="AL214">
            <v>1543.9355480757454</v>
          </cell>
          <cell r="AM214">
            <v>0</v>
          </cell>
          <cell r="AN214">
            <v>9435.0685000485664</v>
          </cell>
        </row>
        <row r="215">
          <cell r="A215">
            <v>2005</v>
          </cell>
          <cell r="B215">
            <v>325.14200000000005</v>
          </cell>
          <cell r="C215">
            <v>12.79048114239967</v>
          </cell>
          <cell r="D215">
            <v>4158.7226196021147</v>
          </cell>
          <cell r="E215">
            <v>63.894957489590809</v>
          </cell>
          <cell r="F215">
            <v>408.27578608756448</v>
          </cell>
          <cell r="G215">
            <v>3686.5518760249593</v>
          </cell>
          <cell r="H215">
            <v>0</v>
          </cell>
          <cell r="I215">
            <v>0</v>
          </cell>
          <cell r="J215">
            <v>3686.5518760249593</v>
          </cell>
          <cell r="K215">
            <v>1024.1713923365378</v>
          </cell>
          <cell r="L215">
            <v>124.47371932170775</v>
          </cell>
          <cell r="M215">
            <v>0</v>
          </cell>
          <cell r="N215">
            <v>0</v>
          </cell>
          <cell r="O215">
            <v>2537.906764366714</v>
          </cell>
          <cell r="Q215">
            <v>2005</v>
          </cell>
          <cell r="R215">
            <v>325.14200000000005</v>
          </cell>
          <cell r="S215">
            <v>41303.586569271451</v>
          </cell>
          <cell r="T215">
            <v>13429530.74430606</v>
          </cell>
          <cell r="U215">
            <v>206332.41850948098</v>
          </cell>
          <cell r="V215">
            <v>1318422.1990605502</v>
          </cell>
          <cell r="W215">
            <v>11904776.126736028</v>
          </cell>
          <cell r="X215">
            <v>0</v>
          </cell>
          <cell r="Y215">
            <v>0</v>
          </cell>
          <cell r="Z215">
            <v>11904776.126736028</v>
          </cell>
          <cell r="AA215">
            <v>3307299.4904714767</v>
          </cell>
          <cell r="AB215">
            <v>401956.03154916113</v>
          </cell>
          <cell r="AC215">
            <v>0</v>
          </cell>
          <cell r="AD215">
            <v>0</v>
          </cell>
          <cell r="AE215">
            <v>8195520.6047153901</v>
          </cell>
          <cell r="AG215">
            <v>3742.5408596021143</v>
          </cell>
          <cell r="AH215">
            <v>0</v>
          </cell>
          <cell r="AI215">
            <v>0</v>
          </cell>
          <cell r="AK215">
            <v>0</v>
          </cell>
          <cell r="AL215">
            <v>3675.593691231365</v>
          </cell>
          <cell r="AM215">
            <v>0</v>
          </cell>
          <cell r="AN215">
            <v>7568.4512143759111</v>
          </cell>
        </row>
        <row r="216">
          <cell r="A216">
            <v>2006</v>
          </cell>
          <cell r="B216">
            <v>250.82799999999997</v>
          </cell>
          <cell r="C216">
            <v>13.167800336100461</v>
          </cell>
          <cell r="D216">
            <v>3302.8530227034062</v>
          </cell>
          <cell r="E216">
            <v>62.107078549675705</v>
          </cell>
          <cell r="F216">
            <v>312.12335932405301</v>
          </cell>
          <cell r="G216">
            <v>2928.6225848296772</v>
          </cell>
          <cell r="H216">
            <v>0</v>
          </cell>
          <cell r="I216">
            <v>0</v>
          </cell>
          <cell r="J216">
            <v>2928.6225848296772</v>
          </cell>
          <cell r="K216">
            <v>836.84565737448577</v>
          </cell>
          <cell r="L216">
            <v>103.40928879461448</v>
          </cell>
          <cell r="M216">
            <v>0</v>
          </cell>
          <cell r="N216">
            <v>0</v>
          </cell>
          <cell r="O216">
            <v>1988.3676386605771</v>
          </cell>
          <cell r="Q216">
            <v>2006</v>
          </cell>
          <cell r="R216">
            <v>250.82799999999997</v>
          </cell>
          <cell r="S216">
            <v>47199.467034102105</v>
          </cell>
          <cell r="T216">
            <v>11838947.917229762</v>
          </cell>
          <cell r="U216">
            <v>222620.40217553338</v>
          </cell>
          <cell r="V216">
            <v>1118794.0151704659</v>
          </cell>
          <cell r="W216">
            <v>10497533.499883763</v>
          </cell>
          <cell r="X216">
            <v>0</v>
          </cell>
          <cell r="Y216">
            <v>0</v>
          </cell>
          <cell r="Z216">
            <v>10497533.499883763</v>
          </cell>
          <cell r="AA216">
            <v>2999640.6392638059</v>
          </cell>
          <cell r="AB216">
            <v>370666.56487037672</v>
          </cell>
          <cell r="AC216">
            <v>0</v>
          </cell>
          <cell r="AD216">
            <v>0</v>
          </cell>
          <cell r="AE216">
            <v>7127226.2957495805</v>
          </cell>
          <cell r="AG216">
            <v>2981.7931827034063</v>
          </cell>
          <cell r="AH216">
            <v>0</v>
          </cell>
          <cell r="AI216">
            <v>0</v>
          </cell>
          <cell r="AK216">
            <v>0</v>
          </cell>
          <cell r="AL216">
            <v>5297.8229478507619</v>
          </cell>
          <cell r="AM216">
            <v>0</v>
          </cell>
          <cell r="AN216">
            <v>5814.0630517727041</v>
          </cell>
        </row>
        <row r="217">
          <cell r="A217">
            <v>2007</v>
          </cell>
          <cell r="B217">
            <v>208.05</v>
          </cell>
          <cell r="C217">
            <v>13.556250446015426</v>
          </cell>
          <cell r="D217">
            <v>2820.3779052935097</v>
          </cell>
          <cell r="E217">
            <v>60.386831582978417</v>
          </cell>
          <cell r="F217">
            <v>256.5592537627312</v>
          </cell>
          <cell r="G217">
            <v>2503.4318199477998</v>
          </cell>
          <cell r="H217">
            <v>0</v>
          </cell>
          <cell r="I217">
            <v>0</v>
          </cell>
          <cell r="J217">
            <v>2503.4318199477998</v>
          </cell>
          <cell r="K217">
            <v>640.67332388228942</v>
          </cell>
          <cell r="L217">
            <v>98.249856735026455</v>
          </cell>
          <cell r="M217">
            <v>0</v>
          </cell>
          <cell r="N217">
            <v>0</v>
          </cell>
          <cell r="O217">
            <v>1764.5086393304839</v>
          </cell>
          <cell r="Q217">
            <v>2007</v>
          </cell>
          <cell r="R217">
            <v>208.05</v>
          </cell>
          <cell r="S217">
            <v>53936.954955885019</v>
          </cell>
          <cell r="T217">
            <v>11221583.478571879</v>
          </cell>
          <cell r="U217">
            <v>240264.21081480331</v>
          </cell>
          <cell r="V217">
            <v>1020785.5755411559</v>
          </cell>
          <cell r="W217">
            <v>9960533.6922159195</v>
          </cell>
          <cell r="X217">
            <v>0</v>
          </cell>
          <cell r="Y217">
            <v>0</v>
          </cell>
          <cell r="Z217">
            <v>9960533.6922159195</v>
          </cell>
          <cell r="AA217">
            <v>2549080.0977222412</v>
          </cell>
          <cell r="AB217">
            <v>390911.78775742487</v>
          </cell>
          <cell r="AC217">
            <v>0</v>
          </cell>
          <cell r="AD217">
            <v>0</v>
          </cell>
          <cell r="AE217">
            <v>7020541.8067362532</v>
          </cell>
          <cell r="AG217">
            <v>2554.0739052935096</v>
          </cell>
          <cell r="AH217">
            <v>0</v>
          </cell>
          <cell r="AI217">
            <v>0</v>
          </cell>
          <cell r="AK217">
            <v>0</v>
          </cell>
          <cell r="AL217">
            <v>6696.1635933347598</v>
          </cell>
          <cell r="AM217">
            <v>0</v>
          </cell>
          <cell r="AN217">
            <v>4805.6340505099561</v>
          </cell>
        </row>
        <row r="218">
          <cell r="A218">
            <v>2008</v>
          </cell>
          <cell r="B218">
            <v>166.44</v>
          </cell>
          <cell r="C218">
            <v>13.956159834172881</v>
          </cell>
          <cell r="D218">
            <v>2322.8632427997345</v>
          </cell>
          <cell r="E218">
            <v>58.733303918943477</v>
          </cell>
          <cell r="F218">
            <v>203.3983273073905</v>
          </cell>
          <cell r="G218">
            <v>2060.7316115734006</v>
          </cell>
          <cell r="H218">
            <v>0</v>
          </cell>
          <cell r="I218">
            <v>0</v>
          </cell>
          <cell r="J218">
            <v>2060.7316115734006</v>
          </cell>
          <cell r="K218">
            <v>599.73968496458144</v>
          </cell>
          <cell r="L218">
            <v>79.103137212484484</v>
          </cell>
          <cell r="M218">
            <v>0</v>
          </cell>
          <cell r="N218">
            <v>0</v>
          </cell>
          <cell r="O218">
            <v>1381.8887893963347</v>
          </cell>
          <cell r="Q218">
            <v>2008</v>
          </cell>
          <cell r="R218">
            <v>166.44</v>
          </cell>
          <cell r="S218">
            <v>61636.185591062829</v>
          </cell>
          <cell r="T218">
            <v>10258726.729776498</v>
          </cell>
          <cell r="U218">
            <v>259390.61057900565</v>
          </cell>
          <cell r="V218">
            <v>898291.30647621711</v>
          </cell>
          <cell r="W218">
            <v>9101044.8127212748</v>
          </cell>
          <cell r="X218">
            <v>0</v>
          </cell>
          <cell r="Y218">
            <v>0</v>
          </cell>
          <cell r="Z218">
            <v>9101044.8127212748</v>
          </cell>
          <cell r="AA218">
            <v>2648698.9951411146</v>
          </cell>
          <cell r="AB218">
            <v>349352.23614490498</v>
          </cell>
          <cell r="AC218">
            <v>0</v>
          </cell>
          <cell r="AD218">
            <v>0</v>
          </cell>
          <cell r="AE218">
            <v>6102993.5814352557</v>
          </cell>
          <cell r="AG218">
            <v>2109.8200427997344</v>
          </cell>
          <cell r="AH218">
            <v>0</v>
          </cell>
          <cell r="AI218">
            <v>0</v>
          </cell>
          <cell r="AK218">
            <v>0</v>
          </cell>
          <cell r="AL218">
            <v>7759.9046824032903</v>
          </cell>
          <cell r="AM218">
            <v>0</v>
          </cell>
          <cell r="AN218">
            <v>3824.727240407964</v>
          </cell>
        </row>
        <row r="219">
          <cell r="A219">
            <v>2009</v>
          </cell>
          <cell r="B219">
            <v>133.15200000000002</v>
          </cell>
          <cell r="C219">
            <v>14.367866549280983</v>
          </cell>
          <cell r="D219">
            <v>1913.1101667698617</v>
          </cell>
          <cell r="E219">
            <v>57.140432923491488</v>
          </cell>
          <cell r="F219">
            <v>161.25272795540866</v>
          </cell>
          <cell r="G219">
            <v>1694.7170058909614</v>
          </cell>
          <cell r="H219">
            <v>0</v>
          </cell>
          <cell r="I219">
            <v>0</v>
          </cell>
          <cell r="J219">
            <v>1694.7170058909614</v>
          </cell>
          <cell r="K219">
            <v>487.36247078708851</v>
          </cell>
          <cell r="L219">
            <v>67.818386718436628</v>
          </cell>
          <cell r="M219">
            <v>0</v>
          </cell>
          <cell r="N219">
            <v>0</v>
          </cell>
          <cell r="O219">
            <v>1139.5361483854363</v>
          </cell>
          <cell r="Q219">
            <v>2009</v>
          </cell>
          <cell r="R219">
            <v>133.15200000000002</v>
          </cell>
          <cell r="S219">
            <v>70434.4429032591</v>
          </cell>
          <cell r="T219">
            <v>9378486.941454757</v>
          </cell>
          <cell r="U219">
            <v>280114.9736749591</v>
          </cell>
          <cell r="V219">
            <v>790496.34969907103</v>
          </cell>
          <cell r="W219">
            <v>8307875.6180807278</v>
          </cell>
          <cell r="X219">
            <v>0</v>
          </cell>
          <cell r="Y219">
            <v>0</v>
          </cell>
          <cell r="Z219">
            <v>8307875.6180807278</v>
          </cell>
          <cell r="AA219">
            <v>2389158.0565635413</v>
          </cell>
          <cell r="AB219">
            <v>332460.65243763803</v>
          </cell>
          <cell r="AC219">
            <v>0</v>
          </cell>
          <cell r="AD219">
            <v>0</v>
          </cell>
          <cell r="AE219">
            <v>5586256.909079548</v>
          </cell>
          <cell r="AG219">
            <v>1742.6756067698616</v>
          </cell>
          <cell r="AH219">
            <v>0</v>
          </cell>
          <cell r="AI219">
            <v>0</v>
          </cell>
          <cell r="AK219">
            <v>0</v>
          </cell>
          <cell r="AL219">
            <v>8611.9537330460789</v>
          </cell>
          <cell r="AM219">
            <v>0</v>
          </cell>
          <cell r="AN219">
            <v>3040.5997923263722</v>
          </cell>
        </row>
        <row r="220">
          <cell r="A220">
            <v>2010</v>
          </cell>
          <cell r="B220">
            <v>106.58</v>
          </cell>
          <cell r="C220">
            <v>14.791718612484773</v>
          </cell>
          <cell r="D220">
            <v>1576.5013697186271</v>
          </cell>
          <cell r="E220">
            <v>55.612632871303518</v>
          </cell>
          <cell r="F220">
            <v>127.91008826081986</v>
          </cell>
          <cell r="G220">
            <v>1392.9786485865038</v>
          </cell>
          <cell r="H220">
            <v>0</v>
          </cell>
          <cell r="I220">
            <v>0</v>
          </cell>
          <cell r="J220">
            <v>1392.9786485865038</v>
          </cell>
          <cell r="K220">
            <v>406.6138890361716</v>
          </cell>
          <cell r="L220">
            <v>57.005472279328977</v>
          </cell>
          <cell r="M220">
            <v>0</v>
          </cell>
          <cell r="N220">
            <v>0</v>
          </cell>
          <cell r="O220">
            <v>929.35928727100327</v>
          </cell>
          <cell r="Q220">
            <v>2010</v>
          </cell>
          <cell r="R220">
            <v>106.58</v>
          </cell>
          <cell r="S220">
            <v>80488.607455484846</v>
          </cell>
          <cell r="T220">
            <v>8578475.7826055754</v>
          </cell>
          <cell r="U220">
            <v>302614.15147299197</v>
          </cell>
          <cell r="V220">
            <v>696018.16755301994</v>
          </cell>
          <cell r="W220">
            <v>7579843.4635795634</v>
          </cell>
          <cell r="X220">
            <v>0</v>
          </cell>
          <cell r="Y220">
            <v>0</v>
          </cell>
          <cell r="Z220">
            <v>7579843.4635795634</v>
          </cell>
          <cell r="AA220">
            <v>2212574.9250636091</v>
          </cell>
          <cell r="AB220">
            <v>310193.23726404185</v>
          </cell>
          <cell r="AC220">
            <v>0</v>
          </cell>
          <cell r="AD220">
            <v>0</v>
          </cell>
          <cell r="AE220">
            <v>5057075.3012519125</v>
          </cell>
          <cell r="AG220">
            <v>1440.0789697186271</v>
          </cell>
          <cell r="AH220">
            <v>0</v>
          </cell>
          <cell r="AI220">
            <v>0</v>
          </cell>
          <cell r="AK220">
            <v>0</v>
          </cell>
          <cell r="AL220">
            <v>9286.938206258108</v>
          </cell>
          <cell r="AM220">
            <v>0</v>
          </cell>
          <cell r="AN220">
            <v>2415.2474434191354</v>
          </cell>
        </row>
        <row r="221">
          <cell r="A221">
            <v>2011</v>
          </cell>
          <cell r="B221">
            <v>85.26400000000001</v>
          </cell>
          <cell r="C221">
            <v>15.228074311553074</v>
          </cell>
          <cell r="D221">
            <v>1298.4065281002615</v>
          </cell>
          <cell r="E221">
            <v>54.13869007225248</v>
          </cell>
          <cell r="F221">
            <v>101.406196098668</v>
          </cell>
          <cell r="G221">
            <v>1142.861641929341</v>
          </cell>
          <cell r="H221">
            <v>0</v>
          </cell>
          <cell r="I221">
            <v>0</v>
          </cell>
          <cell r="J221">
            <v>1142.861641929341</v>
          </cell>
          <cell r="K221">
            <v>351.84248708377629</v>
          </cell>
          <cell r="L221">
            <v>46.693819477608045</v>
          </cell>
          <cell r="M221">
            <v>0</v>
          </cell>
          <cell r="N221">
            <v>0</v>
          </cell>
          <cell r="O221">
            <v>744.32533536795665</v>
          </cell>
          <cell r="Q221">
            <v>2011</v>
          </cell>
          <cell r="R221">
            <v>85.26400000000001</v>
          </cell>
          <cell r="S221">
            <v>91977.953726718042</v>
          </cell>
          <cell r="T221">
            <v>7842408.2465548879</v>
          </cell>
          <cell r="U221">
            <v>326999.05637529778</v>
          </cell>
          <cell r="V221">
            <v>612495.98744665761</v>
          </cell>
          <cell r="W221">
            <v>6902913.2027329328</v>
          </cell>
          <cell r="X221">
            <v>0</v>
          </cell>
          <cell r="Y221">
            <v>0</v>
          </cell>
          <cell r="Z221">
            <v>6902913.2027329328</v>
          </cell>
          <cell r="AA221">
            <v>2125137.5146976458</v>
          </cell>
          <cell r="AB221">
            <v>282031.84981680993</v>
          </cell>
          <cell r="AC221">
            <v>0</v>
          </cell>
          <cell r="AD221">
            <v>0</v>
          </cell>
          <cell r="AE221">
            <v>4495743.8382184766</v>
          </cell>
          <cell r="AG221">
            <v>1189.2686081002614</v>
          </cell>
          <cell r="AH221">
            <v>0</v>
          </cell>
          <cell r="AI221">
            <v>0</v>
          </cell>
          <cell r="AK221">
            <v>0</v>
          </cell>
          <cell r="AL221">
            <v>9812.0437342788664</v>
          </cell>
          <cell r="AM221">
            <v>0</v>
          </cell>
          <cell r="AN221">
            <v>1914.1499547353085</v>
          </cell>
        </row>
        <row r="222">
          <cell r="A222">
            <v>2012</v>
          </cell>
          <cell r="B222">
            <v>18.541999999999998</v>
          </cell>
          <cell r="C222">
            <v>15.67730250374389</v>
          </cell>
          <cell r="D222">
            <v>290.68854302441918</v>
          </cell>
          <cell r="E222">
            <v>52.723132144865843</v>
          </cell>
          <cell r="F222">
            <v>21.853704792953103</v>
          </cell>
          <cell r="G222">
            <v>216.11170608660024</v>
          </cell>
          <cell r="H222">
            <v>0</v>
          </cell>
          <cell r="I222">
            <v>0</v>
          </cell>
          <cell r="J222">
            <v>216.11170608660024</v>
          </cell>
          <cell r="K222">
            <v>299.48444919566975</v>
          </cell>
          <cell r="L222">
            <v>-7.5361494237203104</v>
          </cell>
          <cell r="M222">
            <v>0</v>
          </cell>
          <cell r="N222">
            <v>0</v>
          </cell>
          <cell r="O222">
            <v>-75.836593685349214</v>
          </cell>
          <cell r="Q222">
            <v>2012</v>
          </cell>
          <cell r="R222">
            <v>18.541999999999998</v>
          </cell>
          <cell r="S222">
            <v>105107.3467314384</v>
          </cell>
          <cell r="T222">
            <v>1948900.4230943306</v>
          </cell>
          <cell r="U222">
            <v>353478.4462948569</v>
          </cell>
          <cell r="V222">
            <v>146516.59151763367</v>
          </cell>
          <cell r="W222">
            <v>1448905.3852818399</v>
          </cell>
          <cell r="X222">
            <v>0</v>
          </cell>
          <cell r="Y222">
            <v>0</v>
          </cell>
          <cell r="Z222">
            <v>1448905.3852818399</v>
          </cell>
          <cell r="AA222">
            <v>2007871.9431972341</v>
          </cell>
          <cell r="AB222">
            <v>-50525.5716223973</v>
          </cell>
          <cell r="AC222">
            <v>0</v>
          </cell>
          <cell r="AD222">
            <v>0</v>
          </cell>
          <cell r="AE222">
            <v>-508440.98629299691</v>
          </cell>
          <cell r="AG222">
            <v>266.95478302441921</v>
          </cell>
          <cell r="AH222">
            <v>0</v>
          </cell>
          <cell r="AI222">
            <v>0</v>
          </cell>
          <cell r="AK222">
            <v>0</v>
          </cell>
          <cell r="AL222">
            <v>9760.075704106328</v>
          </cell>
          <cell r="AM222">
            <v>0</v>
          </cell>
          <cell r="AN222">
            <v>338.75103467702752</v>
          </cell>
        </row>
        <row r="223">
          <cell r="A223">
            <v>2013</v>
          </cell>
          <cell r="B223">
            <v>0</v>
          </cell>
          <cell r="C223">
            <v>16.139782927604337</v>
          </cell>
          <cell r="D223">
            <v>0</v>
          </cell>
          <cell r="E223">
            <v>0</v>
          </cell>
          <cell r="F223">
            <v>0</v>
          </cell>
          <cell r="G223">
            <v>0</v>
          </cell>
          <cell r="H223">
            <v>0</v>
          </cell>
          <cell r="I223">
            <v>0</v>
          </cell>
          <cell r="J223">
            <v>0</v>
          </cell>
          <cell r="K223">
            <v>-113.99694824971887</v>
          </cell>
          <cell r="L223">
            <v>0</v>
          </cell>
          <cell r="M223">
            <v>0</v>
          </cell>
          <cell r="N223">
            <v>0</v>
          </cell>
          <cell r="O223">
            <v>113.99694824971887</v>
          </cell>
          <cell r="Q223">
            <v>2013</v>
          </cell>
          <cell r="R223">
            <v>0</v>
          </cell>
          <cell r="S223">
            <v>120110.89494061761</v>
          </cell>
          <cell r="T223">
            <v>0</v>
          </cell>
          <cell r="U223">
            <v>0</v>
          </cell>
          <cell r="V223">
            <v>0</v>
          </cell>
          <cell r="W223">
            <v>0</v>
          </cell>
          <cell r="X223">
            <v>0</v>
          </cell>
          <cell r="Y223">
            <v>0</v>
          </cell>
          <cell r="Z223">
            <v>0</v>
          </cell>
          <cell r="AA223">
            <v>-848355.61520190653</v>
          </cell>
          <cell r="AB223">
            <v>0</v>
          </cell>
          <cell r="AC223">
            <v>0</v>
          </cell>
          <cell r="AD223">
            <v>0</v>
          </cell>
          <cell r="AE223">
            <v>848355.61520190653</v>
          </cell>
          <cell r="AG223">
            <v>0</v>
          </cell>
          <cell r="AH223">
            <v>0</v>
          </cell>
          <cell r="AI223">
            <v>0</v>
          </cell>
          <cell r="AK223">
            <v>0</v>
          </cell>
          <cell r="AL223">
            <v>9835.9551781406317</v>
          </cell>
          <cell r="AM223">
            <v>0</v>
          </cell>
          <cell r="AN223">
            <v>0</v>
          </cell>
        </row>
        <row r="224">
          <cell r="A224">
            <v>2014</v>
          </cell>
          <cell r="B224">
            <v>0</v>
          </cell>
          <cell r="C224">
            <v>16.615906523968665</v>
          </cell>
          <cell r="D224">
            <v>0</v>
          </cell>
          <cell r="E224">
            <v>0</v>
          </cell>
          <cell r="F224">
            <v>0</v>
          </cell>
          <cell r="G224">
            <v>0</v>
          </cell>
          <cell r="H224">
            <v>0</v>
          </cell>
          <cell r="I224">
            <v>0</v>
          </cell>
          <cell r="J224">
            <v>0</v>
          </cell>
          <cell r="K224">
            <v>-37.631713240346414</v>
          </cell>
          <cell r="L224">
            <v>0</v>
          </cell>
          <cell r="M224">
            <v>0</v>
          </cell>
          <cell r="N224">
            <v>0</v>
          </cell>
          <cell r="O224">
            <v>37.631713240346414</v>
          </cell>
          <cell r="Q224">
            <v>2014</v>
          </cell>
          <cell r="R224">
            <v>0</v>
          </cell>
          <cell r="S224">
            <v>137256.12463891611</v>
          </cell>
          <cell r="T224">
            <v>0</v>
          </cell>
          <cell r="U224">
            <v>0</v>
          </cell>
          <cell r="V224">
            <v>0</v>
          </cell>
          <cell r="W224">
            <v>0</v>
          </cell>
          <cell r="X224">
            <v>0</v>
          </cell>
          <cell r="Y224">
            <v>0</v>
          </cell>
          <cell r="Z224">
            <v>0</v>
          </cell>
          <cell r="AA224">
            <v>-310857.73836306145</v>
          </cell>
          <cell r="AB224">
            <v>0</v>
          </cell>
          <cell r="AC224">
            <v>0</v>
          </cell>
          <cell r="AD224">
            <v>0</v>
          </cell>
          <cell r="AE224">
            <v>310857.73836306145</v>
          </cell>
          <cell r="AG224">
            <v>0</v>
          </cell>
          <cell r="AH224">
            <v>0</v>
          </cell>
          <cell r="AI224">
            <v>0</v>
          </cell>
          <cell r="AK224">
            <v>0</v>
          </cell>
          <cell r="AL224">
            <v>9860.2861090988081</v>
          </cell>
          <cell r="AM224">
            <v>0</v>
          </cell>
          <cell r="AN224">
            <v>0</v>
          </cell>
        </row>
        <row r="225">
          <cell r="A225">
            <v>2015</v>
          </cell>
          <cell r="B225">
            <v>0</v>
          </cell>
          <cell r="C225">
            <v>17.106075766425747</v>
          </cell>
          <cell r="D225">
            <v>0</v>
          </cell>
          <cell r="E225">
            <v>0</v>
          </cell>
          <cell r="F225">
            <v>0</v>
          </cell>
          <cell r="G225">
            <v>0</v>
          </cell>
          <cell r="H225">
            <v>0</v>
          </cell>
          <cell r="I225">
            <v>0</v>
          </cell>
          <cell r="J225">
            <v>0</v>
          </cell>
          <cell r="K225">
            <v>0</v>
          </cell>
          <cell r="L225">
            <v>0</v>
          </cell>
          <cell r="M225">
            <v>0</v>
          </cell>
          <cell r="N225">
            <v>0</v>
          </cell>
          <cell r="O225">
            <v>0</v>
          </cell>
          <cell r="Q225">
            <v>2015</v>
          </cell>
          <cell r="R225">
            <v>0</v>
          </cell>
          <cell r="S225">
            <v>156848.75015049824</v>
          </cell>
          <cell r="T225">
            <v>0</v>
          </cell>
          <cell r="U225">
            <v>0</v>
          </cell>
          <cell r="V225">
            <v>0</v>
          </cell>
          <cell r="W225">
            <v>0</v>
          </cell>
          <cell r="X225">
            <v>0</v>
          </cell>
          <cell r="Y225">
            <v>0</v>
          </cell>
          <cell r="Z225">
            <v>0</v>
          </cell>
          <cell r="AA225">
            <v>0</v>
          </cell>
          <cell r="AB225">
            <v>0</v>
          </cell>
          <cell r="AC225">
            <v>0</v>
          </cell>
          <cell r="AD225">
            <v>0</v>
          </cell>
          <cell r="AE225">
            <v>0</v>
          </cell>
          <cell r="AG225">
            <v>0</v>
          </cell>
          <cell r="AH225">
            <v>0</v>
          </cell>
          <cell r="AI225">
            <v>0</v>
          </cell>
          <cell r="AK225">
            <v>0</v>
          </cell>
          <cell r="AL225">
            <v>9860.2861090988081</v>
          </cell>
          <cell r="AM225">
            <v>0</v>
          </cell>
          <cell r="AN225">
            <v>0</v>
          </cell>
        </row>
        <row r="226">
          <cell r="A226">
            <v>2016</v>
          </cell>
          <cell r="B226">
            <v>0</v>
          </cell>
          <cell r="C226">
            <v>17.610705001535305</v>
          </cell>
          <cell r="D226">
            <v>0</v>
          </cell>
          <cell r="E226">
            <v>0</v>
          </cell>
          <cell r="F226">
            <v>0</v>
          </cell>
          <cell r="G226">
            <v>0</v>
          </cell>
          <cell r="H226">
            <v>0</v>
          </cell>
          <cell r="I226">
            <v>0</v>
          </cell>
          <cell r="J226">
            <v>0</v>
          </cell>
          <cell r="K226">
            <v>0</v>
          </cell>
          <cell r="L226">
            <v>0</v>
          </cell>
          <cell r="M226">
            <v>0</v>
          </cell>
          <cell r="N226">
            <v>0</v>
          </cell>
          <cell r="O226">
            <v>0</v>
          </cell>
          <cell r="Q226">
            <v>2016</v>
          </cell>
          <cell r="R226">
            <v>0</v>
          </cell>
          <cell r="S226">
            <v>179238.12499073113</v>
          </cell>
          <cell r="T226">
            <v>0</v>
          </cell>
          <cell r="U226">
            <v>0</v>
          </cell>
          <cell r="V226">
            <v>0</v>
          </cell>
          <cell r="W226">
            <v>0</v>
          </cell>
          <cell r="X226">
            <v>0</v>
          </cell>
          <cell r="Y226">
            <v>0</v>
          </cell>
          <cell r="Z226">
            <v>0</v>
          </cell>
          <cell r="AA226">
            <v>0</v>
          </cell>
          <cell r="AB226">
            <v>0</v>
          </cell>
          <cell r="AC226">
            <v>0</v>
          </cell>
          <cell r="AD226">
            <v>0</v>
          </cell>
          <cell r="AE226">
            <v>0</v>
          </cell>
          <cell r="AG226">
            <v>0</v>
          </cell>
          <cell r="AH226">
            <v>0</v>
          </cell>
          <cell r="AI226">
            <v>0</v>
          </cell>
          <cell r="AK226">
            <v>0</v>
          </cell>
          <cell r="AL226">
            <v>9860.2861090988081</v>
          </cell>
          <cell r="AM226">
            <v>0</v>
          </cell>
          <cell r="AN226">
            <v>0</v>
          </cell>
        </row>
        <row r="227">
          <cell r="A227">
            <v>2017</v>
          </cell>
          <cell r="B227">
            <v>0</v>
          </cell>
          <cell r="C227">
            <v>18.130220799080597</v>
          </cell>
          <cell r="D227">
            <v>0</v>
          </cell>
          <cell r="E227">
            <v>0</v>
          </cell>
          <cell r="F227">
            <v>0</v>
          </cell>
          <cell r="G227">
            <v>0</v>
          </cell>
          <cell r="H227">
            <v>0</v>
          </cell>
          <cell r="I227">
            <v>0</v>
          </cell>
          <cell r="J227">
            <v>0</v>
          </cell>
          <cell r="K227">
            <v>0</v>
          </cell>
          <cell r="L227">
            <v>0</v>
          </cell>
          <cell r="M227">
            <v>0</v>
          </cell>
          <cell r="N227">
            <v>0</v>
          </cell>
          <cell r="O227">
            <v>0</v>
          </cell>
          <cell r="Q227">
            <v>2017</v>
          </cell>
          <cell r="R227">
            <v>0</v>
          </cell>
          <cell r="S227">
            <v>204823.47114253306</v>
          </cell>
          <cell r="T227">
            <v>0</v>
          </cell>
          <cell r="U227">
            <v>0</v>
          </cell>
          <cell r="V227">
            <v>0</v>
          </cell>
          <cell r="W227">
            <v>0</v>
          </cell>
          <cell r="X227">
            <v>0</v>
          </cell>
          <cell r="Y227">
            <v>0</v>
          </cell>
          <cell r="Z227">
            <v>0</v>
          </cell>
          <cell r="AA227">
            <v>0</v>
          </cell>
          <cell r="AB227">
            <v>0</v>
          </cell>
          <cell r="AC227">
            <v>0</v>
          </cell>
          <cell r="AD227">
            <v>0</v>
          </cell>
          <cell r="AE227">
            <v>0</v>
          </cell>
          <cell r="AG227">
            <v>0</v>
          </cell>
          <cell r="AH227">
            <v>0</v>
          </cell>
          <cell r="AI227">
            <v>0</v>
          </cell>
          <cell r="AK227">
            <v>0</v>
          </cell>
          <cell r="AL227">
            <v>9860.2861090988081</v>
          </cell>
          <cell r="AM227">
            <v>0</v>
          </cell>
          <cell r="AN227">
            <v>0</v>
          </cell>
        </row>
        <row r="228">
          <cell r="A228">
            <v>2018</v>
          </cell>
          <cell r="B228">
            <v>0</v>
          </cell>
          <cell r="C228">
            <v>18.665062312653475</v>
          </cell>
          <cell r="D228">
            <v>0</v>
          </cell>
          <cell r="E228">
            <v>0</v>
          </cell>
          <cell r="F228">
            <v>0</v>
          </cell>
          <cell r="G228">
            <v>0</v>
          </cell>
          <cell r="H228">
            <v>0</v>
          </cell>
          <cell r="I228">
            <v>0</v>
          </cell>
          <cell r="J228">
            <v>0</v>
          </cell>
          <cell r="K228">
            <v>0</v>
          </cell>
          <cell r="L228">
            <v>0</v>
          </cell>
          <cell r="M228">
            <v>0</v>
          </cell>
          <cell r="N228">
            <v>0</v>
          </cell>
          <cell r="O228">
            <v>0</v>
          </cell>
          <cell r="Q228">
            <v>2018</v>
          </cell>
          <cell r="R228">
            <v>0</v>
          </cell>
          <cell r="S228">
            <v>234060.99753077398</v>
          </cell>
          <cell r="T228">
            <v>0</v>
          </cell>
          <cell r="U228">
            <v>0</v>
          </cell>
          <cell r="V228">
            <v>0</v>
          </cell>
          <cell r="W228">
            <v>0</v>
          </cell>
          <cell r="X228">
            <v>0</v>
          </cell>
          <cell r="Y228">
            <v>0</v>
          </cell>
          <cell r="Z228">
            <v>0</v>
          </cell>
          <cell r="AA228">
            <v>0</v>
          </cell>
          <cell r="AB228">
            <v>0</v>
          </cell>
          <cell r="AC228">
            <v>0</v>
          </cell>
          <cell r="AD228">
            <v>0</v>
          </cell>
          <cell r="AE228">
            <v>0</v>
          </cell>
          <cell r="AG228">
            <v>0</v>
          </cell>
          <cell r="AH228">
            <v>0</v>
          </cell>
          <cell r="AI228">
            <v>0</v>
          </cell>
          <cell r="AK228">
            <v>0</v>
          </cell>
          <cell r="AL228">
            <v>9860.2861090988081</v>
          </cell>
          <cell r="AM228">
            <v>0</v>
          </cell>
          <cell r="AN228">
            <v>0</v>
          </cell>
        </row>
        <row r="229">
          <cell r="A229">
            <v>2019</v>
          </cell>
          <cell r="B229">
            <v>0</v>
          </cell>
          <cell r="C229">
            <v>19.215681650876757</v>
          </cell>
          <cell r="D229">
            <v>0</v>
          </cell>
          <cell r="E229">
            <v>0</v>
          </cell>
          <cell r="F229">
            <v>0</v>
          </cell>
          <cell r="G229">
            <v>0</v>
          </cell>
          <cell r="H229">
            <v>0</v>
          </cell>
          <cell r="I229">
            <v>0</v>
          </cell>
          <cell r="J229">
            <v>0</v>
          </cell>
          <cell r="K229">
            <v>0</v>
          </cell>
          <cell r="L229">
            <v>0</v>
          </cell>
          <cell r="M229">
            <v>0</v>
          </cell>
          <cell r="N229">
            <v>0</v>
          </cell>
          <cell r="O229">
            <v>0</v>
          </cell>
          <cell r="Q229">
            <v>2019</v>
          </cell>
          <cell r="R229">
            <v>0</v>
          </cell>
          <cell r="S229">
            <v>267472.03462330432</v>
          </cell>
          <cell r="T229">
            <v>0</v>
          </cell>
          <cell r="U229">
            <v>0</v>
          </cell>
          <cell r="V229">
            <v>0</v>
          </cell>
          <cell r="W229">
            <v>0</v>
          </cell>
          <cell r="X229">
            <v>0</v>
          </cell>
          <cell r="Y229">
            <v>0</v>
          </cell>
          <cell r="Z229">
            <v>0</v>
          </cell>
          <cell r="AA229">
            <v>0</v>
          </cell>
          <cell r="AB229">
            <v>0</v>
          </cell>
          <cell r="AC229">
            <v>0</v>
          </cell>
          <cell r="AD229">
            <v>0</v>
          </cell>
          <cell r="AE229">
            <v>0</v>
          </cell>
          <cell r="AG229">
            <v>0</v>
          </cell>
          <cell r="AH229">
            <v>0</v>
          </cell>
          <cell r="AI229">
            <v>0</v>
          </cell>
          <cell r="AK229">
            <v>0</v>
          </cell>
          <cell r="AL229">
            <v>9860.2861090988081</v>
          </cell>
          <cell r="AM229">
            <v>0</v>
          </cell>
          <cell r="AN229">
            <v>0</v>
          </cell>
        </row>
        <row r="230">
          <cell r="A230">
            <v>2020</v>
          </cell>
          <cell r="B230">
            <v>0</v>
          </cell>
          <cell r="C230">
            <v>19.78254425957762</v>
          </cell>
          <cell r="D230">
            <v>0</v>
          </cell>
          <cell r="E230">
            <v>0</v>
          </cell>
          <cell r="F230">
            <v>0</v>
          </cell>
          <cell r="G230">
            <v>0</v>
          </cell>
          <cell r="H230">
            <v>0</v>
          </cell>
          <cell r="I230">
            <v>0</v>
          </cell>
          <cell r="J230">
            <v>0</v>
          </cell>
          <cell r="K230">
            <v>0</v>
          </cell>
          <cell r="L230">
            <v>0</v>
          </cell>
          <cell r="M230">
            <v>0</v>
          </cell>
          <cell r="N230">
            <v>0</v>
          </cell>
          <cell r="O230">
            <v>0</v>
          </cell>
          <cell r="Q230">
            <v>2020</v>
          </cell>
          <cell r="R230">
            <v>0</v>
          </cell>
          <cell r="S230">
            <v>305652.33020560793</v>
          </cell>
          <cell r="T230">
            <v>0</v>
          </cell>
          <cell r="U230">
            <v>0</v>
          </cell>
          <cell r="V230">
            <v>0</v>
          </cell>
          <cell r="W230">
            <v>0</v>
          </cell>
          <cell r="X230">
            <v>0</v>
          </cell>
          <cell r="Y230">
            <v>0</v>
          </cell>
          <cell r="Z230">
            <v>0</v>
          </cell>
          <cell r="AA230">
            <v>0</v>
          </cell>
          <cell r="AB230">
            <v>0</v>
          </cell>
          <cell r="AC230">
            <v>0</v>
          </cell>
          <cell r="AD230">
            <v>0</v>
          </cell>
          <cell r="AE230">
            <v>0</v>
          </cell>
          <cell r="AG230">
            <v>0</v>
          </cell>
          <cell r="AH230">
            <v>0</v>
          </cell>
          <cell r="AI230">
            <v>0</v>
          </cell>
          <cell r="AK230">
            <v>0</v>
          </cell>
          <cell r="AL230">
            <v>9860.2861090988081</v>
          </cell>
          <cell r="AM230">
            <v>0</v>
          </cell>
          <cell r="AN230">
            <v>0</v>
          </cell>
        </row>
        <row r="231">
          <cell r="A231">
            <v>2021</v>
          </cell>
          <cell r="B231">
            <v>0</v>
          </cell>
          <cell r="C231">
            <v>20.366129315235163</v>
          </cell>
          <cell r="D231">
            <v>0</v>
          </cell>
          <cell r="E231">
            <v>0</v>
          </cell>
          <cell r="F231">
            <v>0</v>
          </cell>
          <cell r="G231">
            <v>0</v>
          </cell>
          <cell r="H231">
            <v>0</v>
          </cell>
          <cell r="I231">
            <v>0</v>
          </cell>
          <cell r="J231">
            <v>0</v>
          </cell>
          <cell r="K231">
            <v>0</v>
          </cell>
          <cell r="L231">
            <v>0</v>
          </cell>
          <cell r="M231">
            <v>0</v>
          </cell>
          <cell r="N231">
            <v>0</v>
          </cell>
          <cell r="O231">
            <v>0</v>
          </cell>
          <cell r="Q231">
            <v>2021</v>
          </cell>
          <cell r="R231">
            <v>0</v>
          </cell>
          <cell r="S231">
            <v>349282.6720808075</v>
          </cell>
          <cell r="T231">
            <v>0</v>
          </cell>
          <cell r="U231">
            <v>0</v>
          </cell>
          <cell r="V231">
            <v>0</v>
          </cell>
          <cell r="W231">
            <v>0</v>
          </cell>
          <cell r="X231">
            <v>0</v>
          </cell>
          <cell r="Y231">
            <v>0</v>
          </cell>
          <cell r="Z231">
            <v>0</v>
          </cell>
          <cell r="AA231">
            <v>0</v>
          </cell>
          <cell r="AB231">
            <v>0</v>
          </cell>
          <cell r="AC231">
            <v>0</v>
          </cell>
          <cell r="AD231">
            <v>0</v>
          </cell>
          <cell r="AE231">
            <v>0</v>
          </cell>
          <cell r="AG231">
            <v>0</v>
          </cell>
          <cell r="AH231">
            <v>0</v>
          </cell>
          <cell r="AI231">
            <v>0</v>
          </cell>
          <cell r="AK231">
            <v>0</v>
          </cell>
          <cell r="AL231">
            <v>9860.2861090988081</v>
          </cell>
          <cell r="AM231">
            <v>0</v>
          </cell>
          <cell r="AN231">
            <v>0</v>
          </cell>
        </row>
        <row r="232">
          <cell r="A232">
            <v>2022</v>
          </cell>
          <cell r="B232">
            <v>0</v>
          </cell>
          <cell r="C232">
            <v>20.966930130034601</v>
          </cell>
          <cell r="D232">
            <v>0</v>
          </cell>
          <cell r="E232">
            <v>0</v>
          </cell>
          <cell r="F232">
            <v>0</v>
          </cell>
          <cell r="G232">
            <v>0</v>
          </cell>
          <cell r="H232">
            <v>0</v>
          </cell>
          <cell r="I232">
            <v>0</v>
          </cell>
          <cell r="J232">
            <v>0</v>
          </cell>
          <cell r="K232">
            <v>0</v>
          </cell>
          <cell r="L232">
            <v>0</v>
          </cell>
          <cell r="M232">
            <v>0</v>
          </cell>
          <cell r="N232">
            <v>0</v>
          </cell>
          <cell r="O232">
            <v>0</v>
          </cell>
          <cell r="Q232">
            <v>2022</v>
          </cell>
          <cell r="R232">
            <v>0</v>
          </cell>
          <cell r="S232">
            <v>399141.02710698242</v>
          </cell>
          <cell r="T232">
            <v>0</v>
          </cell>
          <cell r="U232">
            <v>0</v>
          </cell>
          <cell r="V232">
            <v>0</v>
          </cell>
          <cell r="W232">
            <v>0</v>
          </cell>
          <cell r="X232">
            <v>0</v>
          </cell>
          <cell r="Y232">
            <v>0</v>
          </cell>
          <cell r="Z232">
            <v>0</v>
          </cell>
          <cell r="AA232">
            <v>0</v>
          </cell>
          <cell r="AB232">
            <v>0</v>
          </cell>
          <cell r="AC232">
            <v>0</v>
          </cell>
          <cell r="AD232">
            <v>0</v>
          </cell>
          <cell r="AE232">
            <v>0</v>
          </cell>
          <cell r="AG232">
            <v>0</v>
          </cell>
          <cell r="AH232">
            <v>0</v>
          </cell>
          <cell r="AI232">
            <v>0</v>
          </cell>
          <cell r="AK232">
            <v>0</v>
          </cell>
          <cell r="AL232">
            <v>9860.2861090988081</v>
          </cell>
          <cell r="AM232">
            <v>0</v>
          </cell>
          <cell r="AN232">
            <v>0</v>
          </cell>
        </row>
        <row r="233">
          <cell r="A233">
            <v>2023</v>
          </cell>
          <cell r="B233">
            <v>0</v>
          </cell>
          <cell r="C233">
            <v>21.585454568870624</v>
          </cell>
          <cell r="D233">
            <v>0</v>
          </cell>
          <cell r="E233">
            <v>0</v>
          </cell>
          <cell r="F233">
            <v>0</v>
          </cell>
          <cell r="G233">
            <v>0</v>
          </cell>
          <cell r="H233">
            <v>0</v>
          </cell>
          <cell r="I233">
            <v>0</v>
          </cell>
          <cell r="J233">
            <v>0</v>
          </cell>
          <cell r="K233">
            <v>0</v>
          </cell>
          <cell r="L233">
            <v>0</v>
          </cell>
          <cell r="M233">
            <v>0</v>
          </cell>
          <cell r="N233">
            <v>0</v>
          </cell>
          <cell r="O233">
            <v>0</v>
          </cell>
          <cell r="Q233">
            <v>2023</v>
          </cell>
          <cell r="R233">
            <v>0</v>
          </cell>
          <cell r="S233">
            <v>456116.41302136873</v>
          </cell>
          <cell r="T233">
            <v>0</v>
          </cell>
          <cell r="U233">
            <v>0</v>
          </cell>
          <cell r="V233">
            <v>0</v>
          </cell>
          <cell r="W233">
            <v>0</v>
          </cell>
          <cell r="X233">
            <v>0</v>
          </cell>
          <cell r="Y233">
            <v>0</v>
          </cell>
          <cell r="Z233">
            <v>0</v>
          </cell>
          <cell r="AA233">
            <v>0</v>
          </cell>
          <cell r="AB233">
            <v>0</v>
          </cell>
          <cell r="AC233">
            <v>0</v>
          </cell>
          <cell r="AD233">
            <v>0</v>
          </cell>
          <cell r="AE233">
            <v>0</v>
          </cell>
          <cell r="AG233">
            <v>0</v>
          </cell>
          <cell r="AH233">
            <v>0</v>
          </cell>
          <cell r="AI233">
            <v>0</v>
          </cell>
          <cell r="AK233">
            <v>0</v>
          </cell>
          <cell r="AL233">
            <v>9860.2861090988081</v>
          </cell>
          <cell r="AM233">
            <v>0</v>
          </cell>
          <cell r="AN233">
            <v>0</v>
          </cell>
        </row>
        <row r="234">
          <cell r="A234">
            <v>2024</v>
          </cell>
          <cell r="B234">
            <v>0</v>
          </cell>
          <cell r="C234">
            <v>22.222225478652312</v>
          </cell>
          <cell r="D234">
            <v>0</v>
          </cell>
          <cell r="E234">
            <v>0</v>
          </cell>
          <cell r="F234">
            <v>0</v>
          </cell>
          <cell r="G234">
            <v>0</v>
          </cell>
          <cell r="H234">
            <v>0</v>
          </cell>
          <cell r="I234">
            <v>0</v>
          </cell>
          <cell r="J234">
            <v>0</v>
          </cell>
          <cell r="K234">
            <v>0</v>
          </cell>
          <cell r="L234">
            <v>0</v>
          </cell>
          <cell r="M234">
            <v>0</v>
          </cell>
          <cell r="N234">
            <v>0</v>
          </cell>
          <cell r="O234">
            <v>0</v>
          </cell>
          <cell r="Q234">
            <v>2024</v>
          </cell>
          <cell r="R234">
            <v>0</v>
          </cell>
          <cell r="S234">
            <v>521224.75039810414</v>
          </cell>
          <cell r="T234">
            <v>0</v>
          </cell>
          <cell r="U234">
            <v>0</v>
          </cell>
          <cell r="V234">
            <v>0</v>
          </cell>
          <cell r="W234">
            <v>0</v>
          </cell>
          <cell r="X234">
            <v>0</v>
          </cell>
          <cell r="Y234">
            <v>0</v>
          </cell>
          <cell r="Z234">
            <v>0</v>
          </cell>
          <cell r="AA234">
            <v>0</v>
          </cell>
          <cell r="AB234">
            <v>0</v>
          </cell>
          <cell r="AC234">
            <v>0</v>
          </cell>
          <cell r="AD234">
            <v>0</v>
          </cell>
          <cell r="AE234">
            <v>0</v>
          </cell>
          <cell r="AG234">
            <v>0</v>
          </cell>
          <cell r="AH234">
            <v>0</v>
          </cell>
          <cell r="AI234">
            <v>0</v>
          </cell>
          <cell r="AK234">
            <v>0</v>
          </cell>
          <cell r="AL234">
            <v>9860.2861090988081</v>
          </cell>
          <cell r="AM234">
            <v>0</v>
          </cell>
          <cell r="AN234">
            <v>0</v>
          </cell>
        </row>
        <row r="237">
          <cell r="A237" t="str">
            <v>TOT.</v>
          </cell>
          <cell r="B237">
            <v>3306.9</v>
          </cell>
          <cell r="D237">
            <v>41408.429103630537</v>
          </cell>
          <cell r="E237">
            <v>812.91155431579898</v>
          </cell>
          <cell r="F237">
            <v>4182.3672587963974</v>
          </cell>
          <cell r="G237">
            <v>36413.150290518337</v>
          </cell>
          <cell r="H237">
            <v>13418.86754219668</v>
          </cell>
          <cell r="I237">
            <v>0</v>
          </cell>
          <cell r="J237">
            <v>22994.282748321657</v>
          </cell>
          <cell r="K237">
            <v>9130.1896292616657</v>
          </cell>
          <cell r="L237">
            <v>1198.2429908677168</v>
          </cell>
          <cell r="M237">
            <v>0</v>
          </cell>
          <cell r="N237">
            <v>0</v>
          </cell>
          <cell r="O237">
            <v>12665.850128192276</v>
          </cell>
          <cell r="R237">
            <v>3306.9</v>
          </cell>
          <cell r="T237">
            <v>132196430.17791365</v>
          </cell>
          <cell r="U237">
            <v>3016224.3008451844</v>
          </cell>
          <cell r="V237">
            <v>12858739.921710709</v>
          </cell>
          <cell r="W237">
            <v>116321465.95535779</v>
          </cell>
          <cell r="X237">
            <v>29039676.003649686</v>
          </cell>
          <cell r="Y237">
            <v>0</v>
          </cell>
          <cell r="Z237">
            <v>87281789.951708108</v>
          </cell>
          <cell r="AA237">
            <v>30548626.483097829</v>
          </cell>
          <cell r="AB237">
            <v>3890176.508053171</v>
          </cell>
          <cell r="AC237">
            <v>0</v>
          </cell>
          <cell r="AD237">
            <v>0</v>
          </cell>
          <cell r="AE237">
            <v>52842986.960557088</v>
          </cell>
          <cell r="AG237">
            <v>37175.597103630535</v>
          </cell>
          <cell r="AH237">
            <v>0</v>
          </cell>
          <cell r="AI237">
            <v>0</v>
          </cell>
          <cell r="AK237">
            <v>4.449049343270282</v>
          </cell>
          <cell r="AM237">
            <v>-3670.5347395297495</v>
          </cell>
          <cell r="AN237">
            <v>51187.181223895102</v>
          </cell>
        </row>
        <row r="238">
          <cell r="N238" t="str">
            <v>AV. Tax</v>
          </cell>
          <cell r="O238">
            <v>0.44917394176529601</v>
          </cell>
          <cell r="AD238" t="str">
            <v>AV. Tax</v>
          </cell>
          <cell r="AE238">
            <v>0.39457031083122313</v>
          </cell>
        </row>
        <row r="241">
          <cell r="D241" t="str">
            <v>DEPRECIATION</v>
          </cell>
          <cell r="I241" t="str">
            <v xml:space="preserve">        DEFERRED FOR TAX</v>
          </cell>
          <cell r="N241" t="str">
            <v>USABLE FOR TAX</v>
          </cell>
          <cell r="R241" t="str">
            <v>NET DEDUCTIONS, MCOL$</v>
          </cell>
          <cell r="V241" t="str">
            <v>TAXES CALCULATION</v>
          </cell>
          <cell r="AE241" t="str">
            <v>ECONOMIC INDICATORS</v>
          </cell>
        </row>
        <row r="242">
          <cell r="C242" t="str">
            <v>NET CASH</v>
          </cell>
          <cell r="G242">
            <v>0.15</v>
          </cell>
          <cell r="H242">
            <v>0.85</v>
          </cell>
          <cell r="Z242" t="str">
            <v>I &amp; DHC</v>
          </cell>
          <cell r="AA242" t="str">
            <v>TOTAL</v>
          </cell>
          <cell r="AM242" t="str">
            <v xml:space="preserve"> </v>
          </cell>
        </row>
        <row r="243">
          <cell r="C243" t="str">
            <v>INCOME</v>
          </cell>
          <cell r="D243" t="str">
            <v>YEARS</v>
          </cell>
          <cell r="E243" t="str">
            <v>YEARS</v>
          </cell>
          <cell r="F243" t="str">
            <v>G&amp;G/WC-DH</v>
          </cell>
          <cell r="G243" t="str">
            <v>Tangibles</v>
          </cell>
          <cell r="H243" t="str">
            <v>Intangibles</v>
          </cell>
          <cell r="I243" t="str">
            <v>DEV. DHC</v>
          </cell>
          <cell r="J243" t="str">
            <v>G&amp;G/WC-DH</v>
          </cell>
          <cell r="K243" t="str">
            <v>Tangibles</v>
          </cell>
          <cell r="L243" t="str">
            <v>Intangibles</v>
          </cell>
          <cell r="M243" t="str">
            <v>DEV. DHC</v>
          </cell>
          <cell r="N243" t="str">
            <v>G&amp;G/WC-DH</v>
          </cell>
          <cell r="O243" t="str">
            <v>Tangibles</v>
          </cell>
          <cell r="P243" t="str">
            <v>Intangibles</v>
          </cell>
          <cell r="Q243" t="str">
            <v>DEV. DHC</v>
          </cell>
          <cell r="R243" t="str">
            <v>G&amp;G/WC-DH</v>
          </cell>
          <cell r="S243" t="str">
            <v>Tangibles</v>
          </cell>
          <cell r="T243" t="str">
            <v>Intangibles</v>
          </cell>
          <cell r="U243" t="str">
            <v>DEV. DHC</v>
          </cell>
          <cell r="V243" t="str">
            <v xml:space="preserve">    @35%</v>
          </cell>
          <cell r="W243" t="str">
            <v>TAX</v>
          </cell>
          <cell r="X243" t="str">
            <v>GIT</v>
          </cell>
          <cell r="Z243" t="str">
            <v>FOR</v>
          </cell>
          <cell r="AA243" t="str">
            <v>REM.TAX</v>
          </cell>
          <cell r="AB243" t="str">
            <v xml:space="preserve">   EFF.</v>
          </cell>
          <cell r="AC243" t="str">
            <v>REM. TAX</v>
          </cell>
          <cell r="AJ243" t="str">
            <v>ADDITIONAL TAXES</v>
          </cell>
        </row>
        <row r="244">
          <cell r="B244" t="str">
            <v>YEAR</v>
          </cell>
          <cell r="C244" t="str">
            <v>MCOL$</v>
          </cell>
          <cell r="D244" t="str">
            <v>TANGIBLES</v>
          </cell>
          <cell r="E244" t="str">
            <v>INTANGIBLES</v>
          </cell>
          <cell r="F244" t="str">
            <v>MCOL$</v>
          </cell>
          <cell r="G244" t="str">
            <v>MCOL$</v>
          </cell>
          <cell r="H244" t="str">
            <v>MCOL$</v>
          </cell>
          <cell r="I244" t="str">
            <v>MCOL$</v>
          </cell>
          <cell r="J244" t="str">
            <v>MCOL$</v>
          </cell>
          <cell r="K244" t="str">
            <v>MCOL$</v>
          </cell>
          <cell r="L244" t="str">
            <v>MCOL$</v>
          </cell>
          <cell r="M244" t="str">
            <v>MCOL$</v>
          </cell>
          <cell r="N244" t="str">
            <v>MCOL$</v>
          </cell>
          <cell r="O244" t="str">
            <v>MCOL$</v>
          </cell>
          <cell r="P244" t="str">
            <v>MCOL$</v>
          </cell>
          <cell r="Q244" t="str">
            <v>MCOL$</v>
          </cell>
          <cell r="R244" t="str">
            <v>MCOL$</v>
          </cell>
          <cell r="S244" t="str">
            <v>MCOL$</v>
          </cell>
          <cell r="T244" t="str">
            <v>MCOL$</v>
          </cell>
          <cell r="U244" t="str">
            <v>MCOL$</v>
          </cell>
          <cell r="V244" t="str">
            <v xml:space="preserve">    GIT</v>
          </cell>
          <cell r="W244" t="str">
            <v>PREPAY</v>
          </cell>
          <cell r="X244" t="str">
            <v>PAID</v>
          </cell>
          <cell r="Y244" t="str">
            <v xml:space="preserve">   YEAR</v>
          </cell>
          <cell r="Z244" t="str">
            <v>REM.TAX</v>
          </cell>
          <cell r="AA244" t="str">
            <v>DEPR.</v>
          </cell>
          <cell r="AB244" t="str">
            <v xml:space="preserve"> REM.TAX</v>
          </cell>
          <cell r="AC244" t="str">
            <v>PAID</v>
          </cell>
          <cell r="AE244" t="str">
            <v>INFLATION</v>
          </cell>
          <cell r="AH244" t="str">
            <v>COL.</v>
          </cell>
          <cell r="AJ244" t="str">
            <v>SURTAX</v>
          </cell>
          <cell r="AK244" t="str">
            <v>WARTAX</v>
          </cell>
          <cell r="AM244" t="str">
            <v>COL.</v>
          </cell>
          <cell r="AN244" t="str">
            <v>CRUDE</v>
          </cell>
        </row>
        <row r="245">
          <cell r="F245" t="str">
            <v>NET CAPITAL</v>
          </cell>
          <cell r="AE245" t="str">
            <v>REVENUE</v>
          </cell>
          <cell r="AF245" t="str">
            <v>EXPENSES</v>
          </cell>
          <cell r="AG245" t="str">
            <v>CAPITAL</v>
          </cell>
          <cell r="AH245" t="str">
            <v>DEV.</v>
          </cell>
          <cell r="AI245" t="str">
            <v>DEFLAT.</v>
          </cell>
          <cell r="AJ245" t="str">
            <v>25% GIT</v>
          </cell>
          <cell r="AL245" t="str">
            <v>TOTAL</v>
          </cell>
          <cell r="AM245" t="str">
            <v>INFLAT</v>
          </cell>
          <cell r="AN245" t="str">
            <v>INFLATION</v>
          </cell>
        </row>
        <row r="247">
          <cell r="A247">
            <v>0</v>
          </cell>
          <cell r="B247">
            <v>1991</v>
          </cell>
          <cell r="C247">
            <v>0</v>
          </cell>
          <cell r="D247">
            <v>10</v>
          </cell>
          <cell r="E247">
            <v>5</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1991</v>
          </cell>
          <cell r="Z247">
            <v>0</v>
          </cell>
          <cell r="AA247">
            <v>0</v>
          </cell>
          <cell r="AB247">
            <v>0</v>
          </cell>
          <cell r="AC247">
            <v>0</v>
          </cell>
          <cell r="AE247">
            <v>0.78484774902919419</v>
          </cell>
          <cell r="AF247">
            <v>0.78484774902919419</v>
          </cell>
          <cell r="AG247">
            <v>0.78484774902919419</v>
          </cell>
          <cell r="AH247">
            <v>0.39331939445311664</v>
          </cell>
          <cell r="AI247">
            <v>0.78484774902919419</v>
          </cell>
          <cell r="AJ247">
            <v>0</v>
          </cell>
          <cell r="AK247">
            <v>0</v>
          </cell>
          <cell r="AL247">
            <v>0</v>
          </cell>
          <cell r="AM247">
            <v>0.20820192050193384</v>
          </cell>
          <cell r="AN247">
            <v>0.79827492969742564</v>
          </cell>
        </row>
        <row r="248">
          <cell r="A248">
            <v>0</v>
          </cell>
          <cell r="B248">
            <v>1992</v>
          </cell>
          <cell r="C248">
            <v>0</v>
          </cell>
          <cell r="D248">
            <v>10</v>
          </cell>
          <cell r="E248">
            <v>5</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1992</v>
          </cell>
          <cell r="Z248">
            <v>0</v>
          </cell>
          <cell r="AA248">
            <v>0</v>
          </cell>
          <cell r="AB248">
            <v>0</v>
          </cell>
          <cell r="AC248">
            <v>0</v>
          </cell>
          <cell r="AE248">
            <v>0.8091780292490991</v>
          </cell>
          <cell r="AF248">
            <v>0.8091780292490991</v>
          </cell>
          <cell r="AG248">
            <v>0.8091780292490991</v>
          </cell>
          <cell r="AH248">
            <v>0.4888566753657787</v>
          </cell>
          <cell r="AI248">
            <v>0.8091780292490991</v>
          </cell>
          <cell r="AJ248">
            <v>0</v>
          </cell>
          <cell r="AK248">
            <v>0</v>
          </cell>
          <cell r="AL248">
            <v>0</v>
          </cell>
          <cell r="AM248">
            <v>0.2640000351964521</v>
          </cell>
          <cell r="AN248">
            <v>0.82302145251804582</v>
          </cell>
        </row>
        <row r="249">
          <cell r="A249">
            <v>0</v>
          </cell>
          <cell r="B249">
            <v>1993</v>
          </cell>
          <cell r="C249">
            <v>0</v>
          </cell>
          <cell r="D249">
            <v>10</v>
          </cell>
          <cell r="E249">
            <v>5</v>
          </cell>
          <cell r="F249">
            <v>0</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1993</v>
          </cell>
          <cell r="Z249">
            <v>0</v>
          </cell>
          <cell r="AA249">
            <v>0</v>
          </cell>
          <cell r="AB249">
            <v>0</v>
          </cell>
          <cell r="AC249">
            <v>0</v>
          </cell>
          <cell r="AE249">
            <v>0.83345337012657206</v>
          </cell>
          <cell r="AF249">
            <v>0.83345337012657206</v>
          </cell>
          <cell r="AG249">
            <v>0.83345337012657206</v>
          </cell>
          <cell r="AH249">
            <v>0.56492277405269387</v>
          </cell>
          <cell r="AI249">
            <v>0.83345337012657206</v>
          </cell>
          <cell r="AJ249">
            <v>0</v>
          </cell>
          <cell r="AK249">
            <v>0</v>
          </cell>
          <cell r="AL249">
            <v>0</v>
          </cell>
          <cell r="AM249">
            <v>0.33036964404484015</v>
          </cell>
          <cell r="AN249">
            <v>0.84771209609358722</v>
          </cell>
        </row>
        <row r="250">
          <cell r="A250">
            <v>0</v>
          </cell>
          <cell r="B250">
            <v>1994</v>
          </cell>
          <cell r="C250">
            <v>0</v>
          </cell>
          <cell r="D250">
            <v>10</v>
          </cell>
          <cell r="E250">
            <v>5</v>
          </cell>
          <cell r="F250">
            <v>0</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1994</v>
          </cell>
          <cell r="Z250">
            <v>0</v>
          </cell>
          <cell r="AA250">
            <v>0</v>
          </cell>
          <cell r="AB250">
            <v>0</v>
          </cell>
          <cell r="AC250">
            <v>0</v>
          </cell>
          <cell r="AE250">
            <v>0.85679006449011608</v>
          </cell>
          <cell r="AF250">
            <v>0.85679006449011608</v>
          </cell>
          <cell r="AG250">
            <v>0.85679006449011608</v>
          </cell>
          <cell r="AH250">
            <v>0.61570933144003115</v>
          </cell>
          <cell r="AI250">
            <v>0.85679006449011608</v>
          </cell>
          <cell r="AJ250">
            <v>0</v>
          </cell>
          <cell r="AK250">
            <v>0</v>
          </cell>
          <cell r="AL250">
            <v>0</v>
          </cell>
          <cell r="AM250">
            <v>0.40506622056337849</v>
          </cell>
          <cell r="AN250">
            <v>0.87314345897639489</v>
          </cell>
        </row>
        <row r="251">
          <cell r="A251">
            <v>0</v>
          </cell>
          <cell r="B251">
            <v>1995</v>
          </cell>
          <cell r="C251">
            <v>0</v>
          </cell>
          <cell r="D251">
            <v>10</v>
          </cell>
          <cell r="E251">
            <v>5</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1995</v>
          </cell>
          <cell r="Z251">
            <v>0</v>
          </cell>
          <cell r="AA251">
            <v>0</v>
          </cell>
          <cell r="AB251">
            <v>0</v>
          </cell>
          <cell r="AC251">
            <v>0</v>
          </cell>
          <cell r="AE251">
            <v>0.87906660616685917</v>
          </cell>
          <cell r="AF251">
            <v>0.87906660616685917</v>
          </cell>
          <cell r="AG251">
            <v>0.87906660616685917</v>
          </cell>
          <cell r="AH251">
            <v>0.63633559404327222</v>
          </cell>
          <cell r="AI251">
            <v>0.87906660616685917</v>
          </cell>
          <cell r="AJ251">
            <v>0</v>
          </cell>
          <cell r="AK251">
            <v>0</v>
          </cell>
          <cell r="AL251">
            <v>0</v>
          </cell>
          <cell r="AM251">
            <v>0.49657067978864566</v>
          </cell>
          <cell r="AN251">
            <v>0.9151416593531595</v>
          </cell>
        </row>
        <row r="252">
          <cell r="A252">
            <v>0</v>
          </cell>
          <cell r="B252">
            <v>1996</v>
          </cell>
          <cell r="C252">
            <v>0</v>
          </cell>
          <cell r="D252">
            <v>10</v>
          </cell>
          <cell r="E252">
            <v>5</v>
          </cell>
          <cell r="F252">
            <v>0</v>
          </cell>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1996</v>
          </cell>
          <cell r="Z252">
            <v>0</v>
          </cell>
          <cell r="AA252">
            <v>0</v>
          </cell>
          <cell r="AB252">
            <v>0</v>
          </cell>
          <cell r="AC252">
            <v>0</v>
          </cell>
          <cell r="AE252">
            <v>0.90807580417036549</v>
          </cell>
          <cell r="AF252">
            <v>0.90807580417036549</v>
          </cell>
          <cell r="AG252">
            <v>0.90807580417036549</v>
          </cell>
          <cell r="AH252">
            <v>0.75603031928281172</v>
          </cell>
          <cell r="AI252">
            <v>0.90807580417036549</v>
          </cell>
          <cell r="AJ252">
            <v>0</v>
          </cell>
          <cell r="AK252">
            <v>0</v>
          </cell>
          <cell r="AL252">
            <v>0</v>
          </cell>
          <cell r="AM252">
            <v>0.59320333407551606</v>
          </cell>
          <cell r="AN252">
            <v>0.94259590913375435</v>
          </cell>
        </row>
        <row r="253">
          <cell r="A253">
            <v>0</v>
          </cell>
          <cell r="B253">
            <v>1997</v>
          </cell>
          <cell r="C253">
            <v>0</v>
          </cell>
          <cell r="D253">
            <v>10</v>
          </cell>
          <cell r="E253">
            <v>5</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1997</v>
          </cell>
          <cell r="Z253">
            <v>0</v>
          </cell>
          <cell r="AA253">
            <v>0</v>
          </cell>
          <cell r="AB253">
            <v>0</v>
          </cell>
          <cell r="AC253">
            <v>0</v>
          </cell>
          <cell r="AE253">
            <v>0.93804230570798752</v>
          </cell>
          <cell r="AF253">
            <v>0.93804230570798752</v>
          </cell>
          <cell r="AG253">
            <v>0.93804230570798752</v>
          </cell>
          <cell r="AH253">
            <v>0.76956326199797409</v>
          </cell>
          <cell r="AI253">
            <v>0.93804230570798752</v>
          </cell>
          <cell r="AJ253">
            <v>0</v>
          </cell>
          <cell r="AK253">
            <v>0</v>
          </cell>
          <cell r="AL253">
            <v>0</v>
          </cell>
          <cell r="AM253">
            <v>0.72151321523605016</v>
          </cell>
          <cell r="AN253">
            <v>0.970873786407767</v>
          </cell>
        </row>
        <row r="254">
          <cell r="A254">
            <v>0</v>
          </cell>
          <cell r="B254">
            <v>1998</v>
          </cell>
          <cell r="C254">
            <v>0</v>
          </cell>
          <cell r="D254">
            <v>10</v>
          </cell>
          <cell r="E254">
            <v>5</v>
          </cell>
          <cell r="F254">
            <v>0</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1998</v>
          </cell>
          <cell r="Z254">
            <v>0</v>
          </cell>
          <cell r="AA254">
            <v>0</v>
          </cell>
          <cell r="AB254">
            <v>0</v>
          </cell>
          <cell r="AC254">
            <v>0</v>
          </cell>
          <cell r="AE254">
            <v>0.970873786407767</v>
          </cell>
          <cell r="AF254">
            <v>0.970873786407767</v>
          </cell>
          <cell r="AG254">
            <v>0.970873786407767</v>
          </cell>
          <cell r="AH254">
            <v>0.99019704921279328</v>
          </cell>
          <cell r="AI254">
            <v>0.970873786407767</v>
          </cell>
          <cell r="AJ254">
            <v>0</v>
          </cell>
          <cell r="AK254">
            <v>0</v>
          </cell>
          <cell r="AL254">
            <v>0</v>
          </cell>
          <cell r="AM254">
            <v>0.8438818565400843</v>
          </cell>
          <cell r="AN254">
            <v>1</v>
          </cell>
        </row>
        <row r="255">
          <cell r="A255">
            <v>0</v>
          </cell>
          <cell r="B255">
            <v>1999</v>
          </cell>
          <cell r="C255">
            <v>0</v>
          </cell>
          <cell r="D255">
            <v>10</v>
          </cell>
          <cell r="E255">
            <v>5</v>
          </cell>
          <cell r="F255">
            <v>0</v>
          </cell>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1999</v>
          </cell>
          <cell r="Z255">
            <v>0</v>
          </cell>
          <cell r="AA255">
            <v>0</v>
          </cell>
          <cell r="AB255">
            <v>0</v>
          </cell>
          <cell r="AC255">
            <v>0</v>
          </cell>
          <cell r="AE255">
            <v>1</v>
          </cell>
          <cell r="AF255">
            <v>1</v>
          </cell>
          <cell r="AG255">
            <v>1</v>
          </cell>
          <cell r="AH255">
            <v>1</v>
          </cell>
          <cell r="AI255">
            <v>1</v>
          </cell>
          <cell r="AJ255">
            <v>0</v>
          </cell>
          <cell r="AK255">
            <v>0</v>
          </cell>
          <cell r="AL255">
            <v>0</v>
          </cell>
          <cell r="AM255">
            <v>1</v>
          </cell>
          <cell r="AN255">
            <v>1</v>
          </cell>
        </row>
        <row r="256">
          <cell r="A256">
            <v>1</v>
          </cell>
          <cell r="B256">
            <v>2000</v>
          </cell>
          <cell r="C256">
            <v>4242974.1974010821</v>
          </cell>
          <cell r="D256">
            <v>10</v>
          </cell>
          <cell r="E256">
            <v>5</v>
          </cell>
          <cell r="F256">
            <v>0</v>
          </cell>
          <cell r="G256">
            <v>1366491.3878554055</v>
          </cell>
          <cell r="H256">
            <v>7743451.1978472974</v>
          </cell>
          <cell r="I256">
            <v>0</v>
          </cell>
          <cell r="J256">
            <v>0</v>
          </cell>
          <cell r="K256">
            <v>0</v>
          </cell>
          <cell r="L256">
            <v>0</v>
          </cell>
          <cell r="M256">
            <v>0</v>
          </cell>
          <cell r="N256">
            <v>0</v>
          </cell>
          <cell r="O256">
            <v>1366491.3878554055</v>
          </cell>
          <cell r="P256">
            <v>7743451.1978472974</v>
          </cell>
          <cell r="Q256">
            <v>0</v>
          </cell>
          <cell r="R256">
            <v>0</v>
          </cell>
          <cell r="S256">
            <v>136649.13878554053</v>
          </cell>
          <cell r="T256">
            <v>552126.87348889117</v>
          </cell>
          <cell r="U256">
            <v>0</v>
          </cell>
          <cell r="V256">
            <v>1243969.3647943274</v>
          </cell>
          <cell r="W256">
            <v>932977.02359574556</v>
          </cell>
          <cell r="X256">
            <v>932977.02359574556</v>
          </cell>
          <cell r="Y256">
            <v>2000</v>
          </cell>
          <cell r="Z256">
            <v>9109942.5857027024</v>
          </cell>
          <cell r="AA256">
            <v>649561.02763398958</v>
          </cell>
          <cell r="AB256">
            <v>186230.53023199429</v>
          </cell>
          <cell r="AC256">
            <v>186230.53023199429</v>
          </cell>
          <cell r="AE256">
            <v>1.0295000000000001</v>
          </cell>
          <cell r="AF256">
            <v>1.0295000000000001</v>
          </cell>
          <cell r="AG256">
            <v>1.0295000000000001</v>
          </cell>
          <cell r="AH256">
            <v>1.1100000000000001</v>
          </cell>
          <cell r="AI256">
            <v>1.0295000000000001</v>
          </cell>
          <cell r="AJ256">
            <v>0</v>
          </cell>
          <cell r="AK256">
            <v>0</v>
          </cell>
          <cell r="AL256">
            <v>0</v>
          </cell>
          <cell r="AM256">
            <v>1.125</v>
          </cell>
          <cell r="AN256">
            <v>1</v>
          </cell>
        </row>
        <row r="257">
          <cell r="A257">
            <v>1</v>
          </cell>
          <cell r="B257">
            <v>2001</v>
          </cell>
          <cell r="C257">
            <v>9854182.0029046908</v>
          </cell>
          <cell r="D257">
            <v>10</v>
          </cell>
          <cell r="E257">
            <v>5</v>
          </cell>
          <cell r="F257">
            <v>0</v>
          </cell>
          <cell r="G257">
            <v>1443307.4020586654</v>
          </cell>
          <cell r="H257">
            <v>8178741.9449991053</v>
          </cell>
          <cell r="I257">
            <v>0</v>
          </cell>
          <cell r="J257">
            <v>0</v>
          </cell>
          <cell r="K257">
            <v>0</v>
          </cell>
          <cell r="L257">
            <v>0</v>
          </cell>
          <cell r="M257">
            <v>0</v>
          </cell>
          <cell r="N257">
            <v>0</v>
          </cell>
          <cell r="O257">
            <v>1443307.4020586654</v>
          </cell>
          <cell r="P257">
            <v>8178741.9449991053</v>
          </cell>
          <cell r="Q257">
            <v>0</v>
          </cell>
          <cell r="R257">
            <v>0</v>
          </cell>
          <cell r="S257">
            <v>280979.87899140711</v>
          </cell>
          <cell r="T257">
            <v>2349899.3640244235</v>
          </cell>
          <cell r="U257">
            <v>0</v>
          </cell>
          <cell r="V257">
            <v>2528155.965961101</v>
          </cell>
          <cell r="W257">
            <v>932977.02359574556</v>
          </cell>
          <cell r="X257">
            <v>1243969.3647943274</v>
          </cell>
          <cell r="Y257">
            <v>2001</v>
          </cell>
          <cell r="Z257">
            <v>9622049.3470577709</v>
          </cell>
          <cell r="AA257">
            <v>3345770.2318435311</v>
          </cell>
          <cell r="AB257">
            <v>368510.9684386783</v>
          </cell>
          <cell r="AC257">
            <v>368510.9684386783</v>
          </cell>
          <cell r="AE257">
            <v>1.0598702500000001</v>
          </cell>
          <cell r="AF257">
            <v>1.0598702500000001</v>
          </cell>
          <cell r="AG257">
            <v>1.0598702500000001</v>
          </cell>
          <cell r="AH257">
            <v>1.2321000000000002</v>
          </cell>
          <cell r="AI257">
            <v>1.0598702500000001</v>
          </cell>
          <cell r="AJ257">
            <v>0</v>
          </cell>
          <cell r="AK257">
            <v>0</v>
          </cell>
          <cell r="AL257">
            <v>0</v>
          </cell>
          <cell r="AM257">
            <v>1.2532500000000002</v>
          </cell>
          <cell r="AN257">
            <v>1.0295000000000001</v>
          </cell>
        </row>
        <row r="258">
          <cell r="A258">
            <v>1</v>
          </cell>
          <cell r="B258">
            <v>2002</v>
          </cell>
          <cell r="C258">
            <v>10778806.557736592</v>
          </cell>
          <cell r="D258">
            <v>10</v>
          </cell>
          <cell r="E258">
            <v>5</v>
          </cell>
          <cell r="F258">
            <v>0</v>
          </cell>
          <cell r="G258">
            <v>538505.23980245087</v>
          </cell>
          <cell r="H258">
            <v>3051529.6922138887</v>
          </cell>
          <cell r="I258">
            <v>0</v>
          </cell>
          <cell r="J258">
            <v>0</v>
          </cell>
          <cell r="K258">
            <v>0</v>
          </cell>
          <cell r="L258">
            <v>0</v>
          </cell>
          <cell r="M258">
            <v>0</v>
          </cell>
          <cell r="N258">
            <v>0</v>
          </cell>
          <cell r="O258">
            <v>538505.23980245087</v>
          </cell>
          <cell r="P258">
            <v>3051529.6922138887</v>
          </cell>
          <cell r="Q258">
            <v>0</v>
          </cell>
          <cell r="R258">
            <v>0</v>
          </cell>
          <cell r="S258">
            <v>334830.40297165216</v>
          </cell>
          <cell r="T258">
            <v>2744608.1568177477</v>
          </cell>
          <cell r="U258">
            <v>0</v>
          </cell>
          <cell r="V258">
            <v>2694778.799281517</v>
          </cell>
          <cell r="W258">
            <v>1414546.9990332858</v>
          </cell>
          <cell r="X258">
            <v>3009725.9413986411</v>
          </cell>
          <cell r="Y258">
            <v>2002</v>
          </cell>
          <cell r="Z258">
            <v>3590034.9320163396</v>
          </cell>
          <cell r="AA258">
            <v>3764652.8258757959</v>
          </cell>
          <cell r="AB258">
            <v>280309.94533235085</v>
          </cell>
          <cell r="AC258">
            <v>280309.94533235085</v>
          </cell>
          <cell r="AE258">
            <v>1.0911364223750002</v>
          </cell>
          <cell r="AF258">
            <v>1.0911364223750002</v>
          </cell>
          <cell r="AG258">
            <v>1.0911364223750002</v>
          </cell>
          <cell r="AH258">
            <v>1.3676310000000003</v>
          </cell>
          <cell r="AI258">
            <v>1.0911364223750002</v>
          </cell>
          <cell r="AJ258">
            <v>0</v>
          </cell>
          <cell r="AK258">
            <v>0</v>
          </cell>
          <cell r="AL258">
            <v>0</v>
          </cell>
          <cell r="AM258">
            <v>1.3785750000000003</v>
          </cell>
          <cell r="AN258">
            <v>1.0598702500000001</v>
          </cell>
        </row>
        <row r="259">
          <cell r="A259">
            <v>1</v>
          </cell>
          <cell r="B259">
            <v>2003</v>
          </cell>
          <cell r="C259">
            <v>12745133.893188983</v>
          </cell>
          <cell r="D259">
            <v>10</v>
          </cell>
          <cell r="E259">
            <v>5</v>
          </cell>
          <cell r="F259">
            <v>0</v>
          </cell>
          <cell r="G259">
            <v>995394.19171796716</v>
          </cell>
          <cell r="H259">
            <v>5640567.0864018146</v>
          </cell>
          <cell r="I259">
            <v>0</v>
          </cell>
          <cell r="J259">
            <v>0</v>
          </cell>
          <cell r="K259">
            <v>0</v>
          </cell>
          <cell r="L259">
            <v>0</v>
          </cell>
          <cell r="M259">
            <v>0</v>
          </cell>
          <cell r="N259">
            <v>0</v>
          </cell>
          <cell r="O259">
            <v>995394.19171796716</v>
          </cell>
          <cell r="P259">
            <v>5640567.0864018146</v>
          </cell>
          <cell r="Q259">
            <v>0</v>
          </cell>
          <cell r="R259">
            <v>0</v>
          </cell>
          <cell r="S259">
            <v>434369.82214344892</v>
          </cell>
          <cell r="T259">
            <v>4017918.3676177696</v>
          </cell>
          <cell r="U259">
            <v>0</v>
          </cell>
          <cell r="V259">
            <v>2902495.9961997173</v>
          </cell>
          <cell r="W259">
            <v>1958600.5369659816</v>
          </cell>
          <cell r="X259">
            <v>3238832.3372142124</v>
          </cell>
          <cell r="Y259">
            <v>2003</v>
          </cell>
          <cell r="Z259">
            <v>6635961.278119782</v>
          </cell>
          <cell r="AA259">
            <v>6308612.0084406845</v>
          </cell>
          <cell r="AB259">
            <v>223838.26832738606</v>
          </cell>
          <cell r="AC259">
            <v>223838.26832738606</v>
          </cell>
          <cell r="AE259">
            <v>1.1233249468350628</v>
          </cell>
          <cell r="AF259">
            <v>1.1233249468350628</v>
          </cell>
          <cell r="AG259">
            <v>1.1233249468350628</v>
          </cell>
          <cell r="AH259">
            <v>1.5180704100000004</v>
          </cell>
          <cell r="AI259">
            <v>1.1233249468350628</v>
          </cell>
          <cell r="AJ259">
            <v>0</v>
          </cell>
          <cell r="AK259">
            <v>0</v>
          </cell>
          <cell r="AL259">
            <v>0</v>
          </cell>
          <cell r="AM259">
            <v>1.5164325000000005</v>
          </cell>
          <cell r="AN259">
            <v>1.0911364223750002</v>
          </cell>
        </row>
        <row r="260">
          <cell r="A260">
            <v>1</v>
          </cell>
          <cell r="B260">
            <v>2004</v>
          </cell>
          <cell r="C260">
            <v>12996943.502894374</v>
          </cell>
          <cell r="D260">
            <v>9</v>
          </cell>
          <cell r="E260">
            <v>5</v>
          </cell>
          <cell r="F260">
            <v>0</v>
          </cell>
          <cell r="G260">
            <v>12253.179112963782</v>
          </cell>
          <cell r="H260">
            <v>69434.681640128096</v>
          </cell>
          <cell r="I260">
            <v>0</v>
          </cell>
          <cell r="J260">
            <v>0</v>
          </cell>
          <cell r="K260">
            <v>0</v>
          </cell>
          <cell r="L260">
            <v>0</v>
          </cell>
          <cell r="M260">
            <v>0</v>
          </cell>
          <cell r="N260">
            <v>0</v>
          </cell>
          <cell r="O260">
            <v>12253.179112963782</v>
          </cell>
          <cell r="P260">
            <v>69434.681640128096</v>
          </cell>
          <cell r="Q260">
            <v>0</v>
          </cell>
          <cell r="R260">
            <v>0</v>
          </cell>
          <cell r="S260">
            <v>435731.28648933378</v>
          </cell>
          <cell r="T260">
            <v>3589073.9510501386</v>
          </cell>
          <cell r="U260">
            <v>0</v>
          </cell>
          <cell r="V260">
            <v>3140248.3928742153</v>
          </cell>
          <cell r="W260">
            <v>2098978.048305463</v>
          </cell>
          <cell r="X260">
            <v>3042873.5075391992</v>
          </cell>
          <cell r="Y260">
            <v>2004</v>
          </cell>
          <cell r="Z260">
            <v>81687.860753091882</v>
          </cell>
          <cell r="AA260">
            <v>3607784.1738580186</v>
          </cell>
          <cell r="AB260">
            <v>444240.00750480092</v>
          </cell>
          <cell r="AC260">
            <v>444240.00750480092</v>
          </cell>
          <cell r="AE260">
            <v>1.1564630327666972</v>
          </cell>
          <cell r="AF260">
            <v>1.1564630327666972</v>
          </cell>
          <cell r="AG260">
            <v>1.1564630327666972</v>
          </cell>
          <cell r="AH260">
            <v>1.6850581551000006</v>
          </cell>
          <cell r="AI260">
            <v>1.1564630327666972</v>
          </cell>
          <cell r="AJ260">
            <v>0</v>
          </cell>
          <cell r="AK260">
            <v>0</v>
          </cell>
          <cell r="AL260">
            <v>0</v>
          </cell>
          <cell r="AM260">
            <v>1.6680757500000007</v>
          </cell>
          <cell r="AN260">
            <v>1.1233249468350628</v>
          </cell>
        </row>
        <row r="261">
          <cell r="A261">
            <v>1</v>
          </cell>
          <cell r="B261">
            <v>2005</v>
          </cell>
          <cell r="C261">
            <v>11904776.126736028</v>
          </cell>
          <cell r="D261">
            <v>8</v>
          </cell>
          <cell r="E261">
            <v>5</v>
          </cell>
          <cell r="F261">
            <v>0</v>
          </cell>
          <cell r="G261">
            <v>0</v>
          </cell>
          <cell r="H261">
            <v>0</v>
          </cell>
          <cell r="I261">
            <v>0</v>
          </cell>
          <cell r="J261">
            <v>0</v>
          </cell>
          <cell r="K261">
            <v>0</v>
          </cell>
          <cell r="L261">
            <v>0</v>
          </cell>
          <cell r="M261">
            <v>0</v>
          </cell>
          <cell r="N261">
            <v>0</v>
          </cell>
          <cell r="O261">
            <v>0</v>
          </cell>
          <cell r="P261">
            <v>0</v>
          </cell>
          <cell r="Q261">
            <v>0</v>
          </cell>
          <cell r="R261">
            <v>0</v>
          </cell>
          <cell r="S261">
            <v>435731.28648933378</v>
          </cell>
          <cell r="T261">
            <v>2872032.9460972548</v>
          </cell>
          <cell r="U261">
            <v>0</v>
          </cell>
          <cell r="V261">
            <v>3008954.1629523034</v>
          </cell>
          <cell r="W261">
            <v>2266029.1459027249</v>
          </cell>
          <cell r="X261">
            <v>3307299.4904714767</v>
          </cell>
          <cell r="Y261">
            <v>2005</v>
          </cell>
          <cell r="Z261">
            <v>0</v>
          </cell>
          <cell r="AA261">
            <v>2855247.6141336784</v>
          </cell>
          <cell r="AB261">
            <v>401956.03154916113</v>
          </cell>
          <cell r="AC261">
            <v>401956.03154916113</v>
          </cell>
          <cell r="AE261">
            <v>1.1905786922333148</v>
          </cell>
          <cell r="AF261">
            <v>1.1905786922333148</v>
          </cell>
          <cell r="AG261">
            <v>1.1905786922333148</v>
          </cell>
          <cell r="AH261">
            <v>1.8704145521610007</v>
          </cell>
          <cell r="AI261">
            <v>1.1905786922333148</v>
          </cell>
          <cell r="AJ261">
            <v>0</v>
          </cell>
          <cell r="AK261">
            <v>0</v>
          </cell>
          <cell r="AL261">
            <v>0</v>
          </cell>
          <cell r="AM261">
            <v>1.834883325000001</v>
          </cell>
          <cell r="AN261">
            <v>1.1564630327666972</v>
          </cell>
        </row>
        <row r="262">
          <cell r="A262">
            <v>1</v>
          </cell>
          <cell r="B262">
            <v>2006</v>
          </cell>
          <cell r="C262">
            <v>10497533.499883763</v>
          </cell>
          <cell r="D262">
            <v>7</v>
          </cell>
          <cell r="E262">
            <v>5</v>
          </cell>
          <cell r="F262">
            <v>0</v>
          </cell>
          <cell r="G262">
            <v>0</v>
          </cell>
          <cell r="H262">
            <v>0</v>
          </cell>
          <cell r="I262">
            <v>0</v>
          </cell>
          <cell r="J262">
            <v>0</v>
          </cell>
          <cell r="K262">
            <v>0</v>
          </cell>
          <cell r="L262">
            <v>0</v>
          </cell>
          <cell r="M262">
            <v>0</v>
          </cell>
          <cell r="N262">
            <v>0</v>
          </cell>
          <cell r="O262">
            <v>0</v>
          </cell>
          <cell r="P262">
            <v>0</v>
          </cell>
          <cell r="Q262">
            <v>0</v>
          </cell>
          <cell r="R262">
            <v>0</v>
          </cell>
          <cell r="S262">
            <v>435731.28648933378</v>
          </cell>
          <cell r="T262">
            <v>2215605.1196206035</v>
          </cell>
          <cell r="U262">
            <v>0</v>
          </cell>
          <cell r="V262">
            <v>2746168.9828208392</v>
          </cell>
          <cell r="W262">
            <v>2256715.6222142274</v>
          </cell>
          <cell r="X262">
            <v>2999640.6392638059</v>
          </cell>
          <cell r="Y262">
            <v>2006</v>
          </cell>
          <cell r="Z262">
            <v>0</v>
          </cell>
          <cell r="AA262">
            <v>2202656.2196145765</v>
          </cell>
          <cell r="AB262">
            <v>370666.56487037672</v>
          </cell>
          <cell r="AC262">
            <v>370666.56487037672</v>
          </cell>
          <cell r="AE262">
            <v>1.2257007636541977</v>
          </cell>
          <cell r="AF262">
            <v>1.2257007636541977</v>
          </cell>
          <cell r="AG262">
            <v>1.2257007636541977</v>
          </cell>
          <cell r="AH262">
            <v>2.0761601528987108</v>
          </cell>
          <cell r="AI262">
            <v>1.2257007636541977</v>
          </cell>
          <cell r="AJ262">
            <v>0</v>
          </cell>
          <cell r="AK262">
            <v>0</v>
          </cell>
          <cell r="AL262">
            <v>0</v>
          </cell>
          <cell r="AM262">
            <v>2.0183716575000012</v>
          </cell>
          <cell r="AN262">
            <v>1.1905786922333148</v>
          </cell>
        </row>
        <row r="263">
          <cell r="A263">
            <v>1</v>
          </cell>
          <cell r="B263">
            <v>2007</v>
          </cell>
          <cell r="C263">
            <v>9960533.6922159195</v>
          </cell>
          <cell r="D263">
            <v>6</v>
          </cell>
          <cell r="E263">
            <v>5</v>
          </cell>
          <cell r="F263">
            <v>0</v>
          </cell>
          <cell r="G263">
            <v>0</v>
          </cell>
          <cell r="H263">
            <v>0</v>
          </cell>
          <cell r="I263">
            <v>0</v>
          </cell>
          <cell r="J263">
            <v>0</v>
          </cell>
          <cell r="K263">
            <v>0</v>
          </cell>
          <cell r="L263">
            <v>0</v>
          </cell>
          <cell r="M263">
            <v>0</v>
          </cell>
          <cell r="N263">
            <v>0</v>
          </cell>
          <cell r="O263">
            <v>0</v>
          </cell>
          <cell r="P263">
            <v>0</v>
          </cell>
          <cell r="Q263">
            <v>0</v>
          </cell>
          <cell r="R263">
            <v>0</v>
          </cell>
          <cell r="S263">
            <v>435731.28648933378</v>
          </cell>
          <cell r="T263">
            <v>1837739.985715576</v>
          </cell>
          <cell r="U263">
            <v>0</v>
          </cell>
          <cell r="V263">
            <v>2690471.8470038534</v>
          </cell>
          <cell r="W263">
            <v>2059626.7371156295</v>
          </cell>
          <cell r="X263">
            <v>2549080.0977222412</v>
          </cell>
          <cell r="Y263">
            <v>2007</v>
          </cell>
          <cell r="Z263">
            <v>0</v>
          </cell>
          <cell r="AA263">
            <v>1826999.4836733229</v>
          </cell>
          <cell r="AB263">
            <v>390911.78775742487</v>
          </cell>
          <cell r="AC263">
            <v>390911.78775742487</v>
          </cell>
          <cell r="AE263">
            <v>1.2618589361819965</v>
          </cell>
          <cell r="AF263">
            <v>1.2618589361819965</v>
          </cell>
          <cell r="AG263">
            <v>1.2618589361819965</v>
          </cell>
          <cell r="AH263">
            <v>2.3045377697175691</v>
          </cell>
          <cell r="AI263">
            <v>1.2618589361819965</v>
          </cell>
          <cell r="AJ263">
            <v>0</v>
          </cell>
          <cell r="AK263">
            <v>0</v>
          </cell>
          <cell r="AL263">
            <v>0</v>
          </cell>
          <cell r="AM263">
            <v>2.2202088232500015</v>
          </cell>
          <cell r="AN263">
            <v>1.2257007636541977</v>
          </cell>
        </row>
        <row r="264">
          <cell r="A264">
            <v>1</v>
          </cell>
          <cell r="B264">
            <v>2008</v>
          </cell>
          <cell r="C264">
            <v>9101044.8127212748</v>
          </cell>
          <cell r="D264">
            <v>5</v>
          </cell>
          <cell r="E264">
            <v>5</v>
          </cell>
          <cell r="F264">
            <v>0</v>
          </cell>
          <cell r="G264">
            <v>0</v>
          </cell>
          <cell r="H264">
            <v>0</v>
          </cell>
          <cell r="I264">
            <v>0</v>
          </cell>
          <cell r="J264">
            <v>0</v>
          </cell>
          <cell r="K264">
            <v>0</v>
          </cell>
          <cell r="L264">
            <v>0</v>
          </cell>
          <cell r="M264">
            <v>0</v>
          </cell>
          <cell r="N264">
            <v>0</v>
          </cell>
          <cell r="O264">
            <v>0</v>
          </cell>
          <cell r="P264">
            <v>0</v>
          </cell>
          <cell r="Q264">
            <v>0</v>
          </cell>
          <cell r="R264">
            <v>0</v>
          </cell>
          <cell r="S264">
            <v>435731.28648933378</v>
          </cell>
          <cell r="T264">
            <v>1470191.9885724606</v>
          </cell>
          <cell r="U264">
            <v>0</v>
          </cell>
          <cell r="V264">
            <v>2518292.5381808178</v>
          </cell>
          <cell r="W264">
            <v>2017853.8852528902</v>
          </cell>
          <cell r="X264">
            <v>2648698.9951411146</v>
          </cell>
          <cell r="Y264">
            <v>2008</v>
          </cell>
          <cell r="Z264">
            <v>0</v>
          </cell>
          <cell r="AA264">
            <v>1461599.5869386606</v>
          </cell>
          <cell r="AB264">
            <v>349352.23614490498</v>
          </cell>
          <cell r="AC264">
            <v>349352.23614490498</v>
          </cell>
          <cell r="AE264">
            <v>1.2990837747993655</v>
          </cell>
          <cell r="AF264">
            <v>1.2990837747993655</v>
          </cell>
          <cell r="AG264">
            <v>1.2990837747993655</v>
          </cell>
          <cell r="AH264">
            <v>2.558036924386502</v>
          </cell>
          <cell r="AI264">
            <v>1.2990837747993655</v>
          </cell>
          <cell r="AJ264">
            <v>0</v>
          </cell>
          <cell r="AK264">
            <v>0</v>
          </cell>
          <cell r="AL264">
            <v>0</v>
          </cell>
          <cell r="AM264">
            <v>2.4422297055750017</v>
          </cell>
          <cell r="AN264">
            <v>1.2618589361819965</v>
          </cell>
        </row>
        <row r="265">
          <cell r="A265">
            <v>1</v>
          </cell>
          <cell r="B265">
            <v>2009</v>
          </cell>
          <cell r="C265">
            <v>8307875.6180807278</v>
          </cell>
          <cell r="D265">
            <v>4</v>
          </cell>
          <cell r="E265">
            <v>4</v>
          </cell>
          <cell r="F265">
            <v>0</v>
          </cell>
          <cell r="G265">
            <v>0</v>
          </cell>
          <cell r="H265">
            <v>0</v>
          </cell>
          <cell r="I265">
            <v>0</v>
          </cell>
          <cell r="J265">
            <v>0</v>
          </cell>
          <cell r="K265">
            <v>0</v>
          </cell>
          <cell r="L265">
            <v>0</v>
          </cell>
          <cell r="M265">
            <v>0</v>
          </cell>
          <cell r="N265">
            <v>0</v>
          </cell>
          <cell r="O265">
            <v>0</v>
          </cell>
          <cell r="P265">
            <v>0</v>
          </cell>
          <cell r="Q265">
            <v>0</v>
          </cell>
          <cell r="R265">
            <v>0</v>
          </cell>
          <cell r="S265">
            <v>435731.28648933378</v>
          </cell>
          <cell r="T265">
            <v>1176153.5908579689</v>
          </cell>
          <cell r="U265">
            <v>0</v>
          </cell>
          <cell r="V265">
            <v>2343596.7592566987</v>
          </cell>
          <cell r="W265">
            <v>1888719.4036356134</v>
          </cell>
          <cell r="X265">
            <v>2389158.0565635413</v>
          </cell>
          <cell r="Y265">
            <v>2009</v>
          </cell>
          <cell r="Z265">
            <v>0</v>
          </cell>
          <cell r="AA265">
            <v>1169279.6695509292</v>
          </cell>
          <cell r="AB265">
            <v>332460.65243763803</v>
          </cell>
          <cell r="AC265">
            <v>332460.65243763803</v>
          </cell>
          <cell r="AE265">
            <v>1.3374067461559469</v>
          </cell>
          <cell r="AF265">
            <v>1.3374067461559469</v>
          </cell>
          <cell r="AG265">
            <v>1.3374067461559469</v>
          </cell>
          <cell r="AH265">
            <v>2.8394209860690176</v>
          </cell>
          <cell r="AI265">
            <v>1.3374067461559469</v>
          </cell>
          <cell r="AJ265">
            <v>0</v>
          </cell>
          <cell r="AK265">
            <v>0</v>
          </cell>
          <cell r="AL265">
            <v>0</v>
          </cell>
          <cell r="AM265">
            <v>2.686452676132502</v>
          </cell>
          <cell r="AN265">
            <v>1.2990837747993655</v>
          </cell>
        </row>
        <row r="266">
          <cell r="A266">
            <v>1</v>
          </cell>
          <cell r="B266">
            <v>2010</v>
          </cell>
          <cell r="C266">
            <v>7579843.4635795634</v>
          </cell>
          <cell r="D266">
            <v>3</v>
          </cell>
          <cell r="E266">
            <v>3</v>
          </cell>
          <cell r="F266">
            <v>0</v>
          </cell>
          <cell r="G266">
            <v>0</v>
          </cell>
          <cell r="H266">
            <v>0</v>
          </cell>
          <cell r="I266">
            <v>0</v>
          </cell>
          <cell r="J266">
            <v>0</v>
          </cell>
          <cell r="K266">
            <v>0</v>
          </cell>
          <cell r="L266">
            <v>0</v>
          </cell>
          <cell r="M266">
            <v>0</v>
          </cell>
          <cell r="N266">
            <v>0</v>
          </cell>
          <cell r="O266">
            <v>0</v>
          </cell>
          <cell r="P266">
            <v>0</v>
          </cell>
          <cell r="Q266">
            <v>0</v>
          </cell>
          <cell r="R266">
            <v>0</v>
          </cell>
          <cell r="S266">
            <v>299082.14770379325</v>
          </cell>
          <cell r="T266">
            <v>941438.72952447133</v>
          </cell>
          <cell r="U266">
            <v>0</v>
          </cell>
          <cell r="V266">
            <v>2218762.9052229542</v>
          </cell>
          <cell r="W266">
            <v>1757697.5694425241</v>
          </cell>
          <cell r="X266">
            <v>2212574.9250636091</v>
          </cell>
          <cell r="Y266">
            <v>2010</v>
          </cell>
          <cell r="Z266">
            <v>0</v>
          </cell>
          <cell r="AA266">
            <v>935936.57760107145</v>
          </cell>
          <cell r="AB266">
            <v>310193.23726404185</v>
          </cell>
          <cell r="AC266">
            <v>310193.23726404185</v>
          </cell>
          <cell r="AE266">
            <v>1.3768602451675473</v>
          </cell>
          <cell r="AF266">
            <v>1.3768602451675473</v>
          </cell>
          <cell r="AG266">
            <v>1.3768602451675473</v>
          </cell>
          <cell r="AH266">
            <v>3.1517572945366097</v>
          </cell>
          <cell r="AI266">
            <v>1.3768602451675473</v>
          </cell>
          <cell r="AJ266">
            <v>0</v>
          </cell>
          <cell r="AK266">
            <v>0</v>
          </cell>
          <cell r="AL266">
            <v>0</v>
          </cell>
          <cell r="AM266">
            <v>2.9550979437457525</v>
          </cell>
          <cell r="AN266">
            <v>1.3374067461559469</v>
          </cell>
        </row>
        <row r="267">
          <cell r="A267">
            <v>1</v>
          </cell>
          <cell r="B267">
            <v>2011</v>
          </cell>
          <cell r="C267">
            <v>6902913.2027329328</v>
          </cell>
          <cell r="D267">
            <v>2</v>
          </cell>
          <cell r="E267">
            <v>2</v>
          </cell>
          <cell r="F267">
            <v>0</v>
          </cell>
          <cell r="G267">
            <v>0</v>
          </cell>
          <cell r="H267">
            <v>0</v>
          </cell>
          <cell r="I267">
            <v>0</v>
          </cell>
          <cell r="J267">
            <v>0</v>
          </cell>
          <cell r="K267">
            <v>0</v>
          </cell>
          <cell r="L267">
            <v>0</v>
          </cell>
          <cell r="M267">
            <v>0</v>
          </cell>
          <cell r="N267">
            <v>0</v>
          </cell>
          <cell r="O267">
            <v>0</v>
          </cell>
          <cell r="P267">
            <v>0</v>
          </cell>
          <cell r="Q267">
            <v>0</v>
          </cell>
          <cell r="R267">
            <v>0</v>
          </cell>
          <cell r="S267">
            <v>154751.40749792667</v>
          </cell>
          <cell r="T267">
            <v>753150.98361957748</v>
          </cell>
          <cell r="U267">
            <v>0</v>
          </cell>
          <cell r="V267">
            <v>2098253.7840653998</v>
          </cell>
          <cell r="W267">
            <v>1664072.1789172157</v>
          </cell>
          <cell r="X267">
            <v>2125137.5146976458</v>
          </cell>
          <cell r="Y267">
            <v>2011</v>
          </cell>
          <cell r="Z267">
            <v>0</v>
          </cell>
          <cell r="AA267">
            <v>748749.26208085939</v>
          </cell>
          <cell r="AB267">
            <v>282031.84981680993</v>
          </cell>
          <cell r="AC267">
            <v>282031.84981680993</v>
          </cell>
          <cell r="AE267">
            <v>1.4174776223999901</v>
          </cell>
          <cell r="AF267">
            <v>1.4174776223999901</v>
          </cell>
          <cell r="AG267">
            <v>1.4174776223999901</v>
          </cell>
          <cell r="AH267">
            <v>3.498450596935637</v>
          </cell>
          <cell r="AI267">
            <v>1.4174776223999901</v>
          </cell>
          <cell r="AJ267">
            <v>0</v>
          </cell>
          <cell r="AK267">
            <v>0</v>
          </cell>
          <cell r="AL267">
            <v>0</v>
          </cell>
          <cell r="AM267">
            <v>3.250607738120328</v>
          </cell>
          <cell r="AN267">
            <v>1.3768602451675473</v>
          </cell>
        </row>
        <row r="268">
          <cell r="A268">
            <v>1</v>
          </cell>
          <cell r="B268">
            <v>2012</v>
          </cell>
          <cell r="C268">
            <v>1448905.3852818399</v>
          </cell>
          <cell r="D268">
            <v>1</v>
          </cell>
          <cell r="E268">
            <v>1</v>
          </cell>
          <cell r="F268">
            <v>0</v>
          </cell>
          <cell r="G268">
            <v>0</v>
          </cell>
          <cell r="H268">
            <v>0</v>
          </cell>
          <cell r="I268">
            <v>0</v>
          </cell>
          <cell r="J268">
            <v>0</v>
          </cell>
          <cell r="K268">
            <v>0</v>
          </cell>
          <cell r="L268">
            <v>0</v>
          </cell>
          <cell r="M268">
            <v>0</v>
          </cell>
          <cell r="N268">
            <v>0</v>
          </cell>
          <cell r="O268">
            <v>0</v>
          </cell>
          <cell r="P268">
            <v>0</v>
          </cell>
          <cell r="Q268">
            <v>0</v>
          </cell>
          <cell r="R268">
            <v>0</v>
          </cell>
          <cell r="S268">
            <v>100900.88351768158</v>
          </cell>
          <cell r="T268">
            <v>163784.54609535262</v>
          </cell>
          <cell r="U268">
            <v>0</v>
          </cell>
          <cell r="V268">
            <v>414476.98448408197</v>
          </cell>
          <cell r="W268">
            <v>1573690.33804905</v>
          </cell>
          <cell r="X268">
            <v>2007871.9431972341</v>
          </cell>
          <cell r="Y268">
            <v>2012</v>
          </cell>
          <cell r="Z268">
            <v>0</v>
          </cell>
          <cell r="AA268">
            <v>162827.32240456715</v>
          </cell>
          <cell r="AB268">
            <v>-50525.5716223973</v>
          </cell>
          <cell r="AC268">
            <v>-50525.5716223973</v>
          </cell>
          <cell r="AE268">
            <v>1.45929321226079</v>
          </cell>
          <cell r="AF268">
            <v>1.45929321226079</v>
          </cell>
          <cell r="AG268">
            <v>1.45929321226079</v>
          </cell>
          <cell r="AH268">
            <v>3.8832801625985574</v>
          </cell>
          <cell r="AI268">
            <v>1.45929321226079</v>
          </cell>
          <cell r="AJ268">
            <v>0</v>
          </cell>
          <cell r="AK268">
            <v>0</v>
          </cell>
          <cell r="AL268">
            <v>0</v>
          </cell>
          <cell r="AM268">
            <v>3.5756685119323612</v>
          </cell>
          <cell r="AN268">
            <v>1.4174776223999901</v>
          </cell>
        </row>
        <row r="269">
          <cell r="A269">
            <v>0</v>
          </cell>
          <cell r="B269">
            <v>2013</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310857.73836306145</v>
          </cell>
          <cell r="X269">
            <v>-848355.61520190653</v>
          </cell>
          <cell r="Y269">
            <v>2013</v>
          </cell>
          <cell r="Z269">
            <v>0</v>
          </cell>
          <cell r="AA269">
            <v>0</v>
          </cell>
          <cell r="AB269">
            <v>0</v>
          </cell>
          <cell r="AC269">
            <v>0</v>
          </cell>
          <cell r="AE269">
            <v>1.5023423620224834</v>
          </cell>
          <cell r="AF269">
            <v>1.5023423620224834</v>
          </cell>
          <cell r="AG269">
            <v>1.5023423620224834</v>
          </cell>
          <cell r="AH269">
            <v>4.3104409804843993</v>
          </cell>
          <cell r="AI269">
            <v>1.5023423620224834</v>
          </cell>
          <cell r="AJ269">
            <v>0</v>
          </cell>
          <cell r="AK269">
            <v>0</v>
          </cell>
          <cell r="AL269">
            <v>0</v>
          </cell>
          <cell r="AM269">
            <v>3.9332353631255978</v>
          </cell>
          <cell r="AN269">
            <v>1.45929321226079</v>
          </cell>
        </row>
        <row r="270">
          <cell r="A270">
            <v>0</v>
          </cell>
          <cell r="B270">
            <v>2014</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-310857.73836306145</v>
          </cell>
          <cell r="Y270">
            <v>2014</v>
          </cell>
          <cell r="Z270">
            <v>0</v>
          </cell>
          <cell r="AA270">
            <v>0</v>
          </cell>
          <cell r="AB270">
            <v>0</v>
          </cell>
          <cell r="AC270">
            <v>0</v>
          </cell>
          <cell r="AE270">
            <v>1.5466614617021468</v>
          </cell>
          <cell r="AF270">
            <v>1.5466614617021468</v>
          </cell>
          <cell r="AG270">
            <v>1.5466614617021468</v>
          </cell>
          <cell r="AH270">
            <v>4.7845894883376836</v>
          </cell>
          <cell r="AI270">
            <v>1.5466614617021468</v>
          </cell>
          <cell r="AJ270">
            <v>0</v>
          </cell>
          <cell r="AK270">
            <v>0</v>
          </cell>
          <cell r="AL270">
            <v>0</v>
          </cell>
          <cell r="AM270">
            <v>4.3265588994381581</v>
          </cell>
          <cell r="AN270">
            <v>1.5023423620224834</v>
          </cell>
        </row>
        <row r="271">
          <cell r="A271">
            <v>0</v>
          </cell>
          <cell r="B271">
            <v>2015</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2015</v>
          </cell>
          <cell r="Z271">
            <v>0</v>
          </cell>
          <cell r="AA271">
            <v>0</v>
          </cell>
          <cell r="AB271">
            <v>0</v>
          </cell>
          <cell r="AC271">
            <v>0</v>
          </cell>
          <cell r="AE271">
            <v>1.5922879748223602</v>
          </cell>
          <cell r="AF271">
            <v>1.5922879748223602</v>
          </cell>
          <cell r="AG271">
            <v>1.5922879748223602</v>
          </cell>
          <cell r="AH271">
            <v>5.3108943320548292</v>
          </cell>
          <cell r="AI271">
            <v>1.5922879748223602</v>
          </cell>
          <cell r="AJ271">
            <v>0</v>
          </cell>
          <cell r="AK271">
            <v>0</v>
          </cell>
          <cell r="AL271">
            <v>0</v>
          </cell>
          <cell r="AM271">
            <v>4.7592147893819741</v>
          </cell>
          <cell r="AN271">
            <v>1.5466614617021468</v>
          </cell>
        </row>
        <row r="272">
          <cell r="A272">
            <v>0</v>
          </cell>
          <cell r="B272">
            <v>2016</v>
          </cell>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2016</v>
          </cell>
          <cell r="Z272">
            <v>0</v>
          </cell>
          <cell r="AA272">
            <v>0</v>
          </cell>
          <cell r="AB272">
            <v>0</v>
          </cell>
          <cell r="AC272">
            <v>0</v>
          </cell>
          <cell r="AE272">
            <v>1.6392604700796198</v>
          </cell>
          <cell r="AF272">
            <v>1.6392604700796198</v>
          </cell>
          <cell r="AG272">
            <v>1.6392604700796198</v>
          </cell>
          <cell r="AH272">
            <v>5.8950927085808607</v>
          </cell>
          <cell r="AI272">
            <v>1.6392604700796198</v>
          </cell>
          <cell r="AJ272">
            <v>0</v>
          </cell>
          <cell r="AK272">
            <v>0</v>
          </cell>
          <cell r="AL272">
            <v>0</v>
          </cell>
          <cell r="AM272">
            <v>5.2351362683201721</v>
          </cell>
          <cell r="AN272">
            <v>1.5922879748223602</v>
          </cell>
        </row>
        <row r="273">
          <cell r="A273">
            <v>0</v>
          </cell>
          <cell r="B273">
            <v>2017</v>
          </cell>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2017</v>
          </cell>
          <cell r="Z273">
            <v>0</v>
          </cell>
          <cell r="AA273">
            <v>0</v>
          </cell>
          <cell r="AB273">
            <v>0</v>
          </cell>
          <cell r="AC273">
            <v>0</v>
          </cell>
          <cell r="AE273">
            <v>1.6876186539469689</v>
          </cell>
          <cell r="AF273">
            <v>1.6876186539469689</v>
          </cell>
          <cell r="AG273">
            <v>1.6876186539469689</v>
          </cell>
          <cell r="AH273">
            <v>6.5435529065247557</v>
          </cell>
          <cell r="AI273">
            <v>1.6876186539469689</v>
          </cell>
          <cell r="AJ273">
            <v>0</v>
          </cell>
          <cell r="AK273">
            <v>0</v>
          </cell>
          <cell r="AL273">
            <v>0</v>
          </cell>
          <cell r="AM273">
            <v>5.7586498951521898</v>
          </cell>
          <cell r="AN273">
            <v>1.6392604700796198</v>
          </cell>
        </row>
        <row r="274">
          <cell r="A274">
            <v>0</v>
          </cell>
          <cell r="B274">
            <v>2018</v>
          </cell>
          <cell r="C274">
            <v>0</v>
          </cell>
          <cell r="D274">
            <v>0</v>
          </cell>
          <cell r="E274">
            <v>0</v>
          </cell>
          <cell r="F274">
            <v>0</v>
          </cell>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2018</v>
          </cell>
          <cell r="Z274">
            <v>0</v>
          </cell>
          <cell r="AA274">
            <v>0</v>
          </cell>
          <cell r="AB274">
            <v>0</v>
          </cell>
          <cell r="AC274">
            <v>0</v>
          </cell>
          <cell r="AE274">
            <v>1.7374034042384046</v>
          </cell>
          <cell r="AF274">
            <v>1.7374034042384046</v>
          </cell>
          <cell r="AG274">
            <v>1.7374034042384046</v>
          </cell>
          <cell r="AH274">
            <v>7.2633437262424794</v>
          </cell>
          <cell r="AI274">
            <v>1.7374034042384046</v>
          </cell>
          <cell r="AJ274">
            <v>0</v>
          </cell>
          <cell r="AK274">
            <v>0</v>
          </cell>
          <cell r="AL274">
            <v>0</v>
          </cell>
          <cell r="AM274">
            <v>6.3345148846674091</v>
          </cell>
          <cell r="AN274">
            <v>1.6876186539469689</v>
          </cell>
        </row>
        <row r="275">
          <cell r="A275">
            <v>0</v>
          </cell>
          <cell r="B275">
            <v>2019</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2019</v>
          </cell>
          <cell r="Z275">
            <v>0</v>
          </cell>
          <cell r="AA275">
            <v>0</v>
          </cell>
          <cell r="AB275">
            <v>0</v>
          </cell>
          <cell r="AC275">
            <v>0</v>
          </cell>
          <cell r="AE275">
            <v>1.7886568046634377</v>
          </cell>
          <cell r="AF275">
            <v>1.7886568046634377</v>
          </cell>
          <cell r="AG275">
            <v>1.7886568046634377</v>
          </cell>
          <cell r="AH275">
            <v>8.0623115361291529</v>
          </cell>
          <cell r="AI275">
            <v>1.7886568046634377</v>
          </cell>
          <cell r="AJ275">
            <v>0</v>
          </cell>
          <cell r="AK275">
            <v>0</v>
          </cell>
          <cell r="AL275">
            <v>0</v>
          </cell>
          <cell r="AM275">
            <v>6.9679663731341508</v>
          </cell>
          <cell r="AN275">
            <v>1.7374034042384046</v>
          </cell>
        </row>
        <row r="276">
          <cell r="A276">
            <v>0</v>
          </cell>
          <cell r="B276">
            <v>2020</v>
          </cell>
          <cell r="C276">
            <v>0</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2020</v>
          </cell>
          <cell r="Z276">
            <v>0</v>
          </cell>
          <cell r="AA276">
            <v>0</v>
          </cell>
          <cell r="AB276">
            <v>0</v>
          </cell>
          <cell r="AC276">
            <v>0</v>
          </cell>
          <cell r="AE276">
            <v>1.8414221804010091</v>
          </cell>
          <cell r="AF276">
            <v>1.8414221804010091</v>
          </cell>
          <cell r="AG276">
            <v>1.8414221804010091</v>
          </cell>
          <cell r="AH276">
            <v>8.9491658051033607</v>
          </cell>
          <cell r="AI276">
            <v>1.8414221804010091</v>
          </cell>
          <cell r="AJ276">
            <v>0</v>
          </cell>
          <cell r="AK276">
            <v>0</v>
          </cell>
          <cell r="AL276">
            <v>0</v>
          </cell>
          <cell r="AM276">
            <v>7.6647630104475661</v>
          </cell>
          <cell r="AN276">
            <v>1.7886568046634377</v>
          </cell>
        </row>
        <row r="277">
          <cell r="A277">
            <v>0</v>
          </cell>
          <cell r="B277">
            <v>2021</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2021</v>
          </cell>
          <cell r="Z277">
            <v>0</v>
          </cell>
          <cell r="AA277">
            <v>0</v>
          </cell>
          <cell r="AB277">
            <v>0</v>
          </cell>
          <cell r="AC277">
            <v>0</v>
          </cell>
          <cell r="AE277">
            <v>1.895744134722839</v>
          </cell>
          <cell r="AF277">
            <v>1.895744134722839</v>
          </cell>
          <cell r="AG277">
            <v>1.895744134722839</v>
          </cell>
          <cell r="AH277">
            <v>9.9335740436647306</v>
          </cell>
          <cell r="AI277">
            <v>1.895744134722839</v>
          </cell>
          <cell r="AJ277">
            <v>0</v>
          </cell>
          <cell r="AK277">
            <v>0</v>
          </cell>
          <cell r="AL277">
            <v>0</v>
          </cell>
          <cell r="AM277">
            <v>8.4312393114923232</v>
          </cell>
          <cell r="AN277">
            <v>1.8414221804010091</v>
          </cell>
        </row>
        <row r="278">
          <cell r="A278">
            <v>0</v>
          </cell>
          <cell r="B278">
            <v>2022</v>
          </cell>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2022</v>
          </cell>
          <cell r="Z278">
            <v>0</v>
          </cell>
          <cell r="AA278">
            <v>0</v>
          </cell>
          <cell r="AB278">
            <v>0</v>
          </cell>
          <cell r="AC278">
            <v>0</v>
          </cell>
          <cell r="AE278">
            <v>1.9516685866971628</v>
          </cell>
          <cell r="AF278">
            <v>1.9516685866971628</v>
          </cell>
          <cell r="AG278">
            <v>1.9516685866971628</v>
          </cell>
          <cell r="AH278">
            <v>11.026267188467852</v>
          </cell>
          <cell r="AI278">
            <v>1.9516685866971628</v>
          </cell>
          <cell r="AJ278">
            <v>0</v>
          </cell>
          <cell r="AK278">
            <v>0</v>
          </cell>
          <cell r="AL278">
            <v>0</v>
          </cell>
          <cell r="AM278">
            <v>9.2743632426415559</v>
          </cell>
          <cell r="AN278">
            <v>1.895744134722839</v>
          </cell>
        </row>
        <row r="279">
          <cell r="A279">
            <v>0</v>
          </cell>
          <cell r="B279">
            <v>2023</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2023</v>
          </cell>
          <cell r="Z279">
            <v>0</v>
          </cell>
          <cell r="AA279">
            <v>0</v>
          </cell>
          <cell r="AB279">
            <v>0</v>
          </cell>
          <cell r="AC279">
            <v>0</v>
          </cell>
          <cell r="AE279">
            <v>2.0092428100047295</v>
          </cell>
          <cell r="AF279">
            <v>2.0092428100047295</v>
          </cell>
          <cell r="AG279">
            <v>2.0092428100047295</v>
          </cell>
          <cell r="AH279">
            <v>12.239156579199317</v>
          </cell>
          <cell r="AI279">
            <v>2.0092428100047295</v>
          </cell>
          <cell r="AJ279">
            <v>0</v>
          </cell>
          <cell r="AK279">
            <v>0</v>
          </cell>
          <cell r="AL279">
            <v>0</v>
          </cell>
          <cell r="AM279">
            <v>10.201799566905713</v>
          </cell>
          <cell r="AN279">
            <v>1.9516685866971628</v>
          </cell>
        </row>
        <row r="280">
          <cell r="A280">
            <v>0</v>
          </cell>
          <cell r="B280">
            <v>2024</v>
          </cell>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2024</v>
          </cell>
          <cell r="Z280">
            <v>0</v>
          </cell>
          <cell r="AA280">
            <v>0</v>
          </cell>
          <cell r="AB280">
            <v>0</v>
          </cell>
          <cell r="AC280">
            <v>0</v>
          </cell>
          <cell r="AE280">
            <v>2.0685154728998691</v>
          </cell>
          <cell r="AF280">
            <v>2.0685154728998691</v>
          </cell>
          <cell r="AG280">
            <v>2.0685154728998691</v>
          </cell>
          <cell r="AH280">
            <v>13.585463802911244</v>
          </cell>
          <cell r="AI280">
            <v>2.0685154728998691</v>
          </cell>
          <cell r="AJ280">
            <v>0</v>
          </cell>
          <cell r="AK280">
            <v>0</v>
          </cell>
          <cell r="AL280">
            <v>0</v>
          </cell>
          <cell r="AM280">
            <v>11.221979523596286</v>
          </cell>
          <cell r="AN280">
            <v>2.0092428100047295</v>
          </cell>
        </row>
        <row r="282">
          <cell r="C282">
            <v>116321465.95535779</v>
          </cell>
          <cell r="F282">
            <v>0</v>
          </cell>
          <cell r="G282">
            <v>4355951.4005474523</v>
          </cell>
          <cell r="H282">
            <v>24683724.603102233</v>
          </cell>
          <cell r="I282">
            <v>0</v>
          </cell>
          <cell r="J282">
            <v>0</v>
          </cell>
          <cell r="K282">
            <v>0</v>
          </cell>
          <cell r="L282">
            <v>0</v>
          </cell>
          <cell r="M282">
            <v>0</v>
          </cell>
          <cell r="N282">
            <v>0</v>
          </cell>
          <cell r="O282">
            <v>4355951.4005474523</v>
          </cell>
          <cell r="P282">
            <v>24683724.603102233</v>
          </cell>
          <cell r="Q282">
            <v>0</v>
          </cell>
          <cell r="R282">
            <v>0</v>
          </cell>
          <cell r="S282">
            <v>4355951.4005474541</v>
          </cell>
          <cell r="T282">
            <v>24683724.603102233</v>
          </cell>
          <cell r="U282">
            <v>0</v>
          </cell>
          <cell r="V282">
            <v>30548626.483097821</v>
          </cell>
          <cell r="W282">
            <v>23133342.250389159</v>
          </cell>
          <cell r="X282">
            <v>30548626.483097829</v>
          </cell>
          <cell r="Z282">
            <v>29039676.003649686</v>
          </cell>
          <cell r="AA282">
            <v>29039676.003649686</v>
          </cell>
          <cell r="AB282">
            <v>3890176.508053171</v>
          </cell>
          <cell r="AC282">
            <v>3890176.508053171</v>
          </cell>
        </row>
        <row r="284">
          <cell r="A284" t="str">
            <v>REAL TERMS - US$ DOLLARS</v>
          </cell>
        </row>
        <row r="285">
          <cell r="C285" t="str">
            <v xml:space="preserve">Crude </v>
          </cell>
          <cell r="G285" t="str">
            <v>Net Cash</v>
          </cell>
          <cell r="I285" t="str">
            <v>ECP</v>
          </cell>
          <cell r="J285" t="str">
            <v>BFIT</v>
          </cell>
          <cell r="O285" t="str">
            <v>AFIT</v>
          </cell>
          <cell r="P285" t="str">
            <v>Cum. AFIT</v>
          </cell>
          <cell r="Q285" t="str">
            <v>PROFIT</v>
          </cell>
        </row>
        <row r="286">
          <cell r="B286" t="str">
            <v>Production</v>
          </cell>
          <cell r="C286" t="str">
            <v>Oil Price</v>
          </cell>
          <cell r="D286" t="str">
            <v>Revenue</v>
          </cell>
          <cell r="E286" t="str">
            <v>Expenses MUS$</v>
          </cell>
          <cell r="G286" t="str">
            <v>Income</v>
          </cell>
          <cell r="H286" t="str">
            <v>Capital</v>
          </cell>
          <cell r="I286" t="str">
            <v>Reinb.</v>
          </cell>
          <cell r="J286" t="str">
            <v>Cash</v>
          </cell>
          <cell r="K286" t="str">
            <v>Taxes MUS$</v>
          </cell>
          <cell r="O286" t="str">
            <v>Cash</v>
          </cell>
          <cell r="P286" t="str">
            <v>Cash</v>
          </cell>
          <cell r="Q286" t="str">
            <v>SHARE</v>
          </cell>
        </row>
        <row r="287">
          <cell r="A287" t="str">
            <v>Year</v>
          </cell>
          <cell r="B287" t="str">
            <v>MBbls</v>
          </cell>
          <cell r="C287" t="str">
            <v>US$/Bbl</v>
          </cell>
          <cell r="D287" t="str">
            <v>MUS$</v>
          </cell>
          <cell r="E287" t="str">
            <v xml:space="preserve">    O&amp;M</v>
          </cell>
          <cell r="F287" t="str">
            <v xml:space="preserve">  TARIFF</v>
          </cell>
          <cell r="G287" t="str">
            <v>MUS$</v>
          </cell>
          <cell r="H287" t="str">
            <v>MUS$</v>
          </cell>
          <cell r="I287" t="str">
            <v>MUS$</v>
          </cell>
          <cell r="J287" t="str">
            <v>MUS$</v>
          </cell>
          <cell r="K287" t="str">
            <v xml:space="preserve">   GIT</v>
          </cell>
          <cell r="L287" t="str">
            <v xml:space="preserve">  REMIT.</v>
          </cell>
          <cell r="M287" t="str">
            <v>SURTAX</v>
          </cell>
          <cell r="N287" t="str">
            <v>W. TAX</v>
          </cell>
          <cell r="O287" t="str">
            <v>MUS$</v>
          </cell>
          <cell r="P287" t="str">
            <v>MUS$</v>
          </cell>
          <cell r="Q287">
            <v>0</v>
          </cell>
        </row>
        <row r="288">
          <cell r="A288">
            <v>1991</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row>
        <row r="289">
          <cell r="A289">
            <v>1992</v>
          </cell>
          <cell r="B289">
            <v>0</v>
          </cell>
          <cell r="C289">
            <v>0</v>
          </cell>
          <cell r="D289">
            <v>0</v>
          </cell>
          <cell r="E289">
            <v>0</v>
          </cell>
          <cell r="F289">
            <v>0</v>
          </cell>
          <cell r="G289">
            <v>0</v>
          </cell>
          <cell r="H289">
            <v>0</v>
          </cell>
          <cell r="I289">
            <v>0</v>
          </cell>
          <cell r="J289">
            <v>0</v>
          </cell>
          <cell r="K289">
            <v>0</v>
          </cell>
          <cell r="L289">
            <v>0</v>
          </cell>
          <cell r="M289">
            <v>0</v>
          </cell>
          <cell r="N289">
            <v>0</v>
          </cell>
          <cell r="O289">
            <v>0</v>
          </cell>
          <cell r="P289">
            <v>0</v>
          </cell>
          <cell r="Q289">
            <v>0</v>
          </cell>
        </row>
        <row r="290">
          <cell r="A290">
            <v>1993</v>
          </cell>
          <cell r="B290">
            <v>0</v>
          </cell>
          <cell r="C290">
            <v>0</v>
          </cell>
          <cell r="D290">
            <v>0</v>
          </cell>
          <cell r="E290">
            <v>0</v>
          </cell>
          <cell r="F290">
            <v>0</v>
          </cell>
          <cell r="G290">
            <v>0</v>
          </cell>
          <cell r="H290">
            <v>0</v>
          </cell>
          <cell r="I290">
            <v>0</v>
          </cell>
          <cell r="J290">
            <v>0</v>
          </cell>
          <cell r="K290">
            <v>0</v>
          </cell>
          <cell r="L290">
            <v>0</v>
          </cell>
          <cell r="M290">
            <v>0</v>
          </cell>
          <cell r="N290">
            <v>0</v>
          </cell>
          <cell r="O290">
            <v>0</v>
          </cell>
          <cell r="P290">
            <v>0</v>
          </cell>
          <cell r="Q290">
            <v>0</v>
          </cell>
        </row>
        <row r="291">
          <cell r="A291">
            <v>1994</v>
          </cell>
          <cell r="B291">
            <v>0</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A292">
            <v>1995</v>
          </cell>
          <cell r="B292">
            <v>0</v>
          </cell>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A293">
            <v>1996</v>
          </cell>
          <cell r="B293">
            <v>0</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A294">
            <v>1997</v>
          </cell>
          <cell r="B294">
            <v>0</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A295">
            <v>1998</v>
          </cell>
          <cell r="B295">
            <v>0</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A296">
            <v>1999</v>
          </cell>
          <cell r="B296">
            <v>0</v>
          </cell>
          <cell r="C296">
            <v>11.06</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row>
        <row r="297">
          <cell r="A297">
            <v>2000</v>
          </cell>
          <cell r="B297">
            <v>235.79000000000002</v>
          </cell>
          <cell r="C297">
            <v>10.74307916464303</v>
          </cell>
          <cell r="D297">
            <v>2533.1106362311803</v>
          </cell>
          <cell r="E297">
            <v>71.16146646889726</v>
          </cell>
          <cell r="F297">
            <v>297.12455534699342</v>
          </cell>
          <cell r="G297">
            <v>2164.8246144152899</v>
          </cell>
          <cell r="H297">
            <v>4648.0197681897534</v>
          </cell>
          <cell r="I297">
            <v>0</v>
          </cell>
          <cell r="J297">
            <v>-2483.1951537744635</v>
          </cell>
          <cell r="K297">
            <v>476.0178901396846</v>
          </cell>
          <cell r="L297">
            <v>95.017413975502009</v>
          </cell>
          <cell r="M297">
            <v>0</v>
          </cell>
          <cell r="N297">
            <v>0</v>
          </cell>
          <cell r="O297">
            <v>-3054.2304578896501</v>
          </cell>
          <cell r="P297">
            <v>-3054.2304578896501</v>
          </cell>
          <cell r="Q297">
            <v>-3054.2304578896501</v>
          </cell>
        </row>
        <row r="298">
          <cell r="A298">
            <v>2001</v>
          </cell>
          <cell r="B298">
            <v>469.536</v>
          </cell>
          <cell r="C298">
            <v>10.743079164643033</v>
          </cell>
          <cell r="D298">
            <v>5044.2624186498315</v>
          </cell>
          <cell r="E298">
            <v>67.729497951827398</v>
          </cell>
          <cell r="F298">
            <v>576.79026169522365</v>
          </cell>
          <cell r="G298">
            <v>4399.7426590027799</v>
          </cell>
          <cell r="H298">
            <v>4296.0989523839808</v>
          </cell>
          <cell r="I298">
            <v>0</v>
          </cell>
          <cell r="J298">
            <v>103.64370661879911</v>
          </cell>
          <cell r="K298">
            <v>555.4134355510065</v>
          </cell>
          <cell r="L298">
            <v>164.53455270789172</v>
          </cell>
          <cell r="M298">
            <v>0</v>
          </cell>
          <cell r="N298">
            <v>0</v>
          </cell>
          <cell r="O298">
            <v>-616.30428164009913</v>
          </cell>
          <cell r="P298">
            <v>-3670.5347395297495</v>
          </cell>
          <cell r="Q298">
            <v>-616.30428164009913</v>
          </cell>
        </row>
        <row r="299">
          <cell r="A299">
            <v>2002</v>
          </cell>
          <cell r="B299">
            <v>444.27800000000002</v>
          </cell>
          <cell r="C299">
            <v>10.743079164643031</v>
          </cell>
          <cell r="D299">
            <v>4772.9137251092761</v>
          </cell>
          <cell r="E299">
            <v>63.873854335523234</v>
          </cell>
          <cell r="F299">
            <v>525.34812553135657</v>
          </cell>
          <cell r="G299">
            <v>4183.6917452423968</v>
          </cell>
          <cell r="H299">
            <v>1393.4380796015073</v>
          </cell>
          <cell r="I299">
            <v>0</v>
          </cell>
          <cell r="J299">
            <v>2790.2536656408893</v>
          </cell>
          <cell r="K299">
            <v>1168.1966374499536</v>
          </cell>
          <cell r="L299">
            <v>108.79965217991275</v>
          </cell>
          <cell r="M299">
            <v>0</v>
          </cell>
          <cell r="N299">
            <v>0</v>
          </cell>
          <cell r="O299">
            <v>1513.2573760110229</v>
          </cell>
          <cell r="P299">
            <v>-2157.2773635187268</v>
          </cell>
          <cell r="Q299">
            <v>1513.2573760110229</v>
          </cell>
        </row>
        <row r="300">
          <cell r="A300">
            <v>2003</v>
          </cell>
          <cell r="B300">
            <v>456.98</v>
          </cell>
          <cell r="C300">
            <v>10.743079164643031</v>
          </cell>
          <cell r="D300">
            <v>4909.3723166585723</v>
          </cell>
          <cell r="E300">
            <v>60.252153923274783</v>
          </cell>
          <cell r="F300">
            <v>520.15517978630123</v>
          </cell>
          <cell r="G300">
            <v>4328.9649829489963</v>
          </cell>
          <cell r="H300">
            <v>2253.9460347715658</v>
          </cell>
          <cell r="I300">
            <v>0</v>
          </cell>
          <cell r="J300">
            <v>2075.0189481774305</v>
          </cell>
          <cell r="K300">
            <v>1100.0897982669221</v>
          </cell>
          <cell r="L300">
            <v>76.028077347310116</v>
          </cell>
          <cell r="M300">
            <v>0</v>
          </cell>
          <cell r="N300">
            <v>0</v>
          </cell>
          <cell r="O300">
            <v>898.90107256319834</v>
          </cell>
          <cell r="P300">
            <v>-1258.3762909555285</v>
          </cell>
          <cell r="Q300">
            <v>898.90107256319834</v>
          </cell>
        </row>
        <row r="301">
          <cell r="A301">
            <v>2004</v>
          </cell>
          <cell r="B301">
            <v>406.31799999999998</v>
          </cell>
          <cell r="C301">
            <v>10.743079164643031</v>
          </cell>
          <cell r="D301">
            <v>4365.1064400194264</v>
          </cell>
          <cell r="E301">
            <v>56.85564236632969</v>
          </cell>
          <cell r="F301">
            <v>445.18974507275396</v>
          </cell>
          <cell r="G301">
            <v>3863.0610525803431</v>
          </cell>
          <cell r="H301">
            <v>24.279954227207373</v>
          </cell>
          <cell r="I301">
            <v>0</v>
          </cell>
          <cell r="J301">
            <v>3838.7810983531358</v>
          </cell>
          <cell r="K301">
            <v>904.42850138461131</v>
          </cell>
          <cell r="L301">
            <v>132.04075793725045</v>
          </cell>
          <cell r="M301">
            <v>0</v>
          </cell>
          <cell r="N301">
            <v>0</v>
          </cell>
          <cell r="O301">
            <v>2802.3118390312738</v>
          </cell>
          <cell r="P301">
            <v>1543.9355480757454</v>
          </cell>
          <cell r="Q301">
            <v>2802.3118390312738</v>
          </cell>
        </row>
        <row r="302">
          <cell r="A302">
            <v>2005</v>
          </cell>
          <cell r="B302">
            <v>325.14200000000005</v>
          </cell>
          <cell r="C302">
            <v>10.74307916464303</v>
          </cell>
          <cell r="D302">
            <v>3493.026245750365</v>
          </cell>
          <cell r="E302">
            <v>53.667143470991562</v>
          </cell>
          <cell r="F302">
            <v>342.92213421165081</v>
          </cell>
          <cell r="G302">
            <v>3096.4369680677223</v>
          </cell>
          <cell r="H302">
            <v>0</v>
          </cell>
          <cell r="I302">
            <v>0</v>
          </cell>
          <cell r="J302">
            <v>3096.4369680677223</v>
          </cell>
          <cell r="K302">
            <v>860.22990249840063</v>
          </cell>
          <cell r="L302">
            <v>104.5489224137021</v>
          </cell>
          <cell r="M302">
            <v>0</v>
          </cell>
          <cell r="N302">
            <v>0</v>
          </cell>
          <cell r="O302">
            <v>2131.6581431556197</v>
          </cell>
          <cell r="P302">
            <v>3675.593691231365</v>
          </cell>
          <cell r="Q302">
            <v>2131.6581431556197</v>
          </cell>
        </row>
        <row r="303">
          <cell r="A303">
            <v>2006</v>
          </cell>
          <cell r="B303">
            <v>250.82799999999997</v>
          </cell>
          <cell r="C303">
            <v>10.74307916464303</v>
          </cell>
          <cell r="D303">
            <v>2694.6650607090814</v>
          </cell>
          <cell r="E303">
            <v>50.670669702868636</v>
          </cell>
          <cell r="F303">
            <v>254.64890663322717</v>
          </cell>
          <cell r="G303">
            <v>2389.3454843729855</v>
          </cell>
          <cell r="H303">
            <v>0</v>
          </cell>
          <cell r="I303">
            <v>0</v>
          </cell>
          <cell r="J303">
            <v>2389.3454843729855</v>
          </cell>
          <cell r="K303">
            <v>682.74874438324321</v>
          </cell>
          <cell r="L303">
            <v>84.367483370344829</v>
          </cell>
          <cell r="M303">
            <v>0</v>
          </cell>
          <cell r="N303">
            <v>0</v>
          </cell>
          <cell r="O303">
            <v>1622.2292566193973</v>
          </cell>
          <cell r="P303">
            <v>5297.8229478507619</v>
          </cell>
          <cell r="Q303">
            <v>1622.2292566193973</v>
          </cell>
        </row>
        <row r="304">
          <cell r="A304">
            <v>2007</v>
          </cell>
          <cell r="B304">
            <v>208.05</v>
          </cell>
          <cell r="C304">
            <v>10.74307916464303</v>
          </cell>
          <cell r="D304">
            <v>2235.0976202039828</v>
          </cell>
          <cell r="E304">
            <v>47.855453451628044</v>
          </cell>
          <cell r="F304">
            <v>203.31849021016717</v>
          </cell>
          <cell r="G304">
            <v>1983.9236765421872</v>
          </cell>
          <cell r="H304">
            <v>0</v>
          </cell>
          <cell r="I304">
            <v>0</v>
          </cell>
          <cell r="J304">
            <v>1983.9236765421872</v>
          </cell>
          <cell r="K304">
            <v>507.72182651475538</v>
          </cell>
          <cell r="L304">
            <v>77.861204543433999</v>
          </cell>
          <cell r="M304">
            <v>0</v>
          </cell>
          <cell r="N304">
            <v>0</v>
          </cell>
          <cell r="O304">
            <v>1398.3406454839978</v>
          </cell>
          <cell r="P304">
            <v>6696.1635933347598</v>
          </cell>
          <cell r="Q304">
            <v>1398.3406454839978</v>
          </cell>
        </row>
        <row r="305">
          <cell r="A305">
            <v>2008</v>
          </cell>
          <cell r="B305">
            <v>166.44</v>
          </cell>
          <cell r="C305">
            <v>10.74307916464303</v>
          </cell>
          <cell r="D305">
            <v>1788.0780961631858</v>
          </cell>
          <cell r="E305">
            <v>45.211328983009139</v>
          </cell>
          <cell r="F305">
            <v>156.5706009520471</v>
          </cell>
          <cell r="G305">
            <v>1586.2961662281298</v>
          </cell>
          <cell r="H305">
            <v>0</v>
          </cell>
          <cell r="I305">
            <v>0</v>
          </cell>
          <cell r="J305">
            <v>1586.2961662281298</v>
          </cell>
          <cell r="K305">
            <v>461.6635944492549</v>
          </cell>
          <cell r="L305">
            <v>60.891482710344384</v>
          </cell>
          <cell r="M305">
            <v>0</v>
          </cell>
          <cell r="N305">
            <v>0</v>
          </cell>
          <cell r="O305">
            <v>1063.7410890685305</v>
          </cell>
          <cell r="P305">
            <v>7759.9046824032903</v>
          </cell>
          <cell r="Q305">
            <v>1063.7410890685305</v>
          </cell>
        </row>
        <row r="306">
          <cell r="A306">
            <v>2009</v>
          </cell>
          <cell r="B306">
            <v>133.15200000000002</v>
          </cell>
          <cell r="C306">
            <v>10.74307916464303</v>
          </cell>
          <cell r="D306">
            <v>1430.462476930549</v>
          </cell>
          <cell r="E306">
            <v>42.724797887948363</v>
          </cell>
          <cell r="F306">
            <v>120.57119378146606</v>
          </cell>
          <cell r="G306">
            <v>1267.1664852611345</v>
          </cell>
          <cell r="H306">
            <v>0</v>
          </cell>
          <cell r="I306">
            <v>0</v>
          </cell>
          <cell r="J306">
            <v>1267.1664852611345</v>
          </cell>
          <cell r="K306">
            <v>364.40856320479492</v>
          </cell>
          <cell r="L306">
            <v>50.708871413550305</v>
          </cell>
          <cell r="M306">
            <v>0</v>
          </cell>
          <cell r="N306">
            <v>0</v>
          </cell>
          <cell r="O306">
            <v>852.04905064278933</v>
          </cell>
          <cell r="P306">
            <v>8611.9537330460789</v>
          </cell>
          <cell r="Q306">
            <v>852.04905064278933</v>
          </cell>
        </row>
        <row r="307">
          <cell r="A307">
            <v>2010</v>
          </cell>
          <cell r="B307">
            <v>106.58</v>
          </cell>
          <cell r="C307">
            <v>10.743079164643031</v>
          </cell>
          <cell r="D307">
            <v>1144.9973773676543</v>
          </cell>
          <cell r="E307">
            <v>40.390906097035383</v>
          </cell>
          <cell r="F307">
            <v>92.899834031633858</v>
          </cell>
          <cell r="G307">
            <v>1011.7066372389851</v>
          </cell>
          <cell r="H307">
            <v>0</v>
          </cell>
          <cell r="I307">
            <v>0</v>
          </cell>
          <cell r="J307">
            <v>1011.7066372389851</v>
          </cell>
          <cell r="K307">
            <v>295.31965242172532</v>
          </cell>
          <cell r="L307">
            <v>41.402511605229833</v>
          </cell>
          <cell r="M307">
            <v>0</v>
          </cell>
          <cell r="N307">
            <v>0</v>
          </cell>
          <cell r="O307">
            <v>674.98447321202991</v>
          </cell>
          <cell r="P307">
            <v>9286.938206258108</v>
          </cell>
          <cell r="Q307">
            <v>674.98447321202991</v>
          </cell>
        </row>
        <row r="308">
          <cell r="A308">
            <v>2011</v>
          </cell>
          <cell r="B308">
            <v>85.26400000000001</v>
          </cell>
          <cell r="C308">
            <v>10.74307916464303</v>
          </cell>
          <cell r="D308">
            <v>915.99790189412352</v>
          </cell>
          <cell r="E308">
            <v>38.193682366983701</v>
          </cell>
          <cell r="F308">
            <v>71.539892056266098</v>
          </cell>
          <cell r="G308">
            <v>806.26432747087358</v>
          </cell>
          <cell r="H308">
            <v>0</v>
          </cell>
          <cell r="I308">
            <v>0</v>
          </cell>
          <cell r="J308">
            <v>806.26432747087358</v>
          </cell>
          <cell r="K308">
            <v>248.21731329208373</v>
          </cell>
          <cell r="L308">
            <v>32.941486158031054</v>
          </cell>
          <cell r="M308">
            <v>0</v>
          </cell>
          <cell r="N308">
            <v>0</v>
          </cell>
          <cell r="O308">
            <v>525.10552802075881</v>
          </cell>
          <cell r="P308">
            <v>9812.0437342788664</v>
          </cell>
          <cell r="Q308">
            <v>525.10552802075881</v>
          </cell>
        </row>
        <row r="309">
          <cell r="A309">
            <v>2012</v>
          </cell>
          <cell r="B309">
            <v>18.541999999999998</v>
          </cell>
          <cell r="C309">
            <v>10.74307916464303</v>
          </cell>
          <cell r="D309">
            <v>199.19817387081102</v>
          </cell>
          <cell r="E309">
            <v>36.129224546440021</v>
          </cell>
          <cell r="F309">
            <v>14.975540631136459</v>
          </cell>
          <cell r="G309">
            <v>148.09340869323455</v>
          </cell>
          <cell r="H309">
            <v>0</v>
          </cell>
          <cell r="I309">
            <v>0</v>
          </cell>
          <cell r="J309">
            <v>148.09340869323455</v>
          </cell>
          <cell r="K309">
            <v>205.22568506413975</v>
          </cell>
          <cell r="L309">
            <v>-5.1642461983668344</v>
          </cell>
          <cell r="M309">
            <v>0</v>
          </cell>
          <cell r="N309">
            <v>0</v>
          </cell>
          <cell r="O309">
            <v>-51.968030172538363</v>
          </cell>
          <cell r="P309">
            <v>9760.075704106328</v>
          </cell>
          <cell r="Q309">
            <v>-51.968030172538363</v>
          </cell>
        </row>
        <row r="310">
          <cell r="A310">
            <v>2013</v>
          </cell>
          <cell r="B310">
            <v>0</v>
          </cell>
          <cell r="C310">
            <v>10.74307916464303</v>
          </cell>
          <cell r="D310">
            <v>0</v>
          </cell>
          <cell r="E310">
            <v>0</v>
          </cell>
          <cell r="F310">
            <v>0</v>
          </cell>
          <cell r="G310">
            <v>0</v>
          </cell>
          <cell r="H310">
            <v>0</v>
          </cell>
          <cell r="I310">
            <v>0</v>
          </cell>
          <cell r="J310">
            <v>0</v>
          </cell>
          <cell r="K310">
            <v>-75.879474034303271</v>
          </cell>
          <cell r="L310">
            <v>0</v>
          </cell>
          <cell r="M310">
            <v>0</v>
          </cell>
          <cell r="N310">
            <v>0</v>
          </cell>
          <cell r="O310">
            <v>75.879474034303271</v>
          </cell>
          <cell r="P310">
            <v>9835.9551781406317</v>
          </cell>
          <cell r="Q310">
            <v>75.879474034303271</v>
          </cell>
        </row>
        <row r="311">
          <cell r="A311">
            <v>2014</v>
          </cell>
          <cell r="B311">
            <v>0</v>
          </cell>
          <cell r="C311">
            <v>10.743079164643028</v>
          </cell>
          <cell r="D311">
            <v>0</v>
          </cell>
          <cell r="E311">
            <v>0</v>
          </cell>
          <cell r="F311">
            <v>0</v>
          </cell>
          <cell r="G311">
            <v>0</v>
          </cell>
          <cell r="H311">
            <v>0</v>
          </cell>
          <cell r="I311">
            <v>0</v>
          </cell>
          <cell r="J311">
            <v>0</v>
          </cell>
          <cell r="K311">
            <v>-24.330930958175941</v>
          </cell>
          <cell r="L311">
            <v>0</v>
          </cell>
          <cell r="M311">
            <v>0</v>
          </cell>
          <cell r="N311">
            <v>0</v>
          </cell>
          <cell r="O311">
            <v>24.330930958175941</v>
          </cell>
          <cell r="P311">
            <v>9860.2861090988081</v>
          </cell>
          <cell r="Q311">
            <v>24.330930958175941</v>
          </cell>
        </row>
        <row r="312">
          <cell r="A312">
            <v>2015</v>
          </cell>
          <cell r="B312">
            <v>0</v>
          </cell>
          <cell r="C312">
            <v>10.743079164643031</v>
          </cell>
          <cell r="D312">
            <v>0</v>
          </cell>
          <cell r="E312">
            <v>0</v>
          </cell>
          <cell r="F312">
            <v>0</v>
          </cell>
          <cell r="G312">
            <v>0</v>
          </cell>
          <cell r="H312">
            <v>0</v>
          </cell>
          <cell r="I312">
            <v>0</v>
          </cell>
          <cell r="J312">
            <v>0</v>
          </cell>
          <cell r="K312">
            <v>0</v>
          </cell>
          <cell r="L312">
            <v>0</v>
          </cell>
          <cell r="M312">
            <v>0</v>
          </cell>
          <cell r="N312">
            <v>0</v>
          </cell>
          <cell r="O312">
            <v>0</v>
          </cell>
          <cell r="P312">
            <v>9860.2861090988081</v>
          </cell>
          <cell r="Q312">
            <v>0</v>
          </cell>
        </row>
        <row r="313">
          <cell r="A313">
            <v>2016</v>
          </cell>
          <cell r="B313">
            <v>0</v>
          </cell>
          <cell r="C313">
            <v>10.743079164643031</v>
          </cell>
          <cell r="D313">
            <v>0</v>
          </cell>
          <cell r="E313">
            <v>0</v>
          </cell>
          <cell r="F313">
            <v>0</v>
          </cell>
          <cell r="G313">
            <v>0</v>
          </cell>
          <cell r="H313">
            <v>0</v>
          </cell>
          <cell r="I313">
            <v>0</v>
          </cell>
          <cell r="J313">
            <v>0</v>
          </cell>
          <cell r="K313">
            <v>0</v>
          </cell>
          <cell r="L313">
            <v>0</v>
          </cell>
          <cell r="M313">
            <v>0</v>
          </cell>
          <cell r="N313">
            <v>0</v>
          </cell>
          <cell r="O313">
            <v>0</v>
          </cell>
          <cell r="P313">
            <v>9860.2861090988081</v>
          </cell>
          <cell r="Q313">
            <v>0</v>
          </cell>
        </row>
        <row r="314">
          <cell r="A314">
            <v>2017</v>
          </cell>
          <cell r="B314">
            <v>0</v>
          </cell>
          <cell r="C314">
            <v>10.74307916464303</v>
          </cell>
          <cell r="D314">
            <v>0</v>
          </cell>
          <cell r="E314">
            <v>0</v>
          </cell>
          <cell r="F314">
            <v>0</v>
          </cell>
          <cell r="G314">
            <v>0</v>
          </cell>
          <cell r="H314">
            <v>0</v>
          </cell>
          <cell r="I314">
            <v>0</v>
          </cell>
          <cell r="J314">
            <v>0</v>
          </cell>
          <cell r="K314">
            <v>0</v>
          </cell>
          <cell r="L314">
            <v>0</v>
          </cell>
          <cell r="M314">
            <v>0</v>
          </cell>
          <cell r="N314">
            <v>0</v>
          </cell>
          <cell r="O314">
            <v>0</v>
          </cell>
          <cell r="P314">
            <v>9860.2861090988081</v>
          </cell>
          <cell r="Q314">
            <v>0</v>
          </cell>
        </row>
        <row r="315">
          <cell r="A315">
            <v>2018</v>
          </cell>
          <cell r="B315">
            <v>0</v>
          </cell>
          <cell r="C315">
            <v>10.74307916464303</v>
          </cell>
          <cell r="D315">
            <v>0</v>
          </cell>
          <cell r="E315">
            <v>0</v>
          </cell>
          <cell r="F315">
            <v>0</v>
          </cell>
          <cell r="G315">
            <v>0</v>
          </cell>
          <cell r="H315">
            <v>0</v>
          </cell>
          <cell r="I315">
            <v>0</v>
          </cell>
          <cell r="J315">
            <v>0</v>
          </cell>
          <cell r="K315">
            <v>0</v>
          </cell>
          <cell r="L315">
            <v>0</v>
          </cell>
          <cell r="M315">
            <v>0</v>
          </cell>
          <cell r="N315">
            <v>0</v>
          </cell>
          <cell r="O315">
            <v>0</v>
          </cell>
          <cell r="P315">
            <v>9860.2861090988081</v>
          </cell>
          <cell r="Q315">
            <v>0</v>
          </cell>
        </row>
        <row r="316">
          <cell r="A316">
            <v>2019</v>
          </cell>
          <cell r="B316">
            <v>0</v>
          </cell>
          <cell r="C316">
            <v>10.743079164643031</v>
          </cell>
          <cell r="D316">
            <v>0</v>
          </cell>
          <cell r="E316">
            <v>0</v>
          </cell>
          <cell r="F316">
            <v>0</v>
          </cell>
          <cell r="G316">
            <v>0</v>
          </cell>
          <cell r="H316">
            <v>0</v>
          </cell>
          <cell r="I316">
            <v>0</v>
          </cell>
          <cell r="J316">
            <v>0</v>
          </cell>
          <cell r="K316">
            <v>0</v>
          </cell>
          <cell r="L316">
            <v>0</v>
          </cell>
          <cell r="M316">
            <v>0</v>
          </cell>
          <cell r="N316">
            <v>0</v>
          </cell>
          <cell r="O316">
            <v>0</v>
          </cell>
          <cell r="P316">
            <v>9860.2861090988081</v>
          </cell>
          <cell r="Q316">
            <v>0</v>
          </cell>
        </row>
        <row r="317">
          <cell r="A317">
            <v>2020</v>
          </cell>
          <cell r="B317">
            <v>0</v>
          </cell>
          <cell r="C317">
            <v>10.74307916464303</v>
          </cell>
          <cell r="D317">
            <v>0</v>
          </cell>
          <cell r="E317">
            <v>0</v>
          </cell>
          <cell r="F317">
            <v>0</v>
          </cell>
          <cell r="G317">
            <v>0</v>
          </cell>
          <cell r="H317">
            <v>0</v>
          </cell>
          <cell r="I317">
            <v>0</v>
          </cell>
          <cell r="J317">
            <v>0</v>
          </cell>
          <cell r="K317">
            <v>0</v>
          </cell>
          <cell r="L317">
            <v>0</v>
          </cell>
          <cell r="M317">
            <v>0</v>
          </cell>
          <cell r="N317">
            <v>0</v>
          </cell>
          <cell r="O317">
            <v>0</v>
          </cell>
          <cell r="P317">
            <v>9860.2861090988081</v>
          </cell>
          <cell r="Q317">
            <v>0</v>
          </cell>
        </row>
        <row r="318">
          <cell r="A318">
            <v>2021</v>
          </cell>
          <cell r="B318">
            <v>0</v>
          </cell>
          <cell r="C318">
            <v>10.743079164643031</v>
          </cell>
          <cell r="D318">
            <v>0</v>
          </cell>
          <cell r="E318">
            <v>0</v>
          </cell>
          <cell r="F318">
            <v>0</v>
          </cell>
          <cell r="G318">
            <v>0</v>
          </cell>
          <cell r="H318">
            <v>0</v>
          </cell>
          <cell r="I318">
            <v>0</v>
          </cell>
          <cell r="J318">
            <v>0</v>
          </cell>
          <cell r="K318">
            <v>0</v>
          </cell>
          <cell r="L318">
            <v>0</v>
          </cell>
          <cell r="M318">
            <v>0</v>
          </cell>
          <cell r="N318">
            <v>0</v>
          </cell>
          <cell r="O318">
            <v>0</v>
          </cell>
          <cell r="P318">
            <v>9860.2861090988081</v>
          </cell>
          <cell r="Q318">
            <v>0</v>
          </cell>
        </row>
        <row r="319">
          <cell r="A319">
            <v>2022</v>
          </cell>
          <cell r="B319">
            <v>0</v>
          </cell>
          <cell r="C319">
            <v>10.743079164643031</v>
          </cell>
          <cell r="D319">
            <v>0</v>
          </cell>
          <cell r="E319">
            <v>0</v>
          </cell>
          <cell r="F319">
            <v>0</v>
          </cell>
          <cell r="G319">
            <v>0</v>
          </cell>
          <cell r="H319">
            <v>0</v>
          </cell>
          <cell r="I319">
            <v>0</v>
          </cell>
          <cell r="J319">
            <v>0</v>
          </cell>
          <cell r="K319">
            <v>0</v>
          </cell>
          <cell r="L319">
            <v>0</v>
          </cell>
          <cell r="M319">
            <v>0</v>
          </cell>
          <cell r="N319">
            <v>0</v>
          </cell>
          <cell r="O319">
            <v>0</v>
          </cell>
          <cell r="P319">
            <v>9860.2861090988081</v>
          </cell>
          <cell r="Q319">
            <v>0</v>
          </cell>
        </row>
        <row r="320">
          <cell r="A320">
            <v>2023</v>
          </cell>
          <cell r="B320">
            <v>0</v>
          </cell>
          <cell r="C320">
            <v>10.74307916464303</v>
          </cell>
          <cell r="D320">
            <v>0</v>
          </cell>
          <cell r="E320">
            <v>0</v>
          </cell>
          <cell r="F320">
            <v>0</v>
          </cell>
          <cell r="G320">
            <v>0</v>
          </cell>
          <cell r="H320">
            <v>0</v>
          </cell>
          <cell r="I320">
            <v>0</v>
          </cell>
          <cell r="J320">
            <v>0</v>
          </cell>
          <cell r="K320">
            <v>0</v>
          </cell>
          <cell r="L320">
            <v>0</v>
          </cell>
          <cell r="M320">
            <v>0</v>
          </cell>
          <cell r="N320">
            <v>0</v>
          </cell>
          <cell r="O320">
            <v>0</v>
          </cell>
          <cell r="P320">
            <v>9860.2861090988081</v>
          </cell>
          <cell r="Q320">
            <v>0</v>
          </cell>
        </row>
        <row r="321">
          <cell r="A321">
            <v>2024</v>
          </cell>
          <cell r="B321">
            <v>0</v>
          </cell>
          <cell r="C321">
            <v>10.743079164643031</v>
          </cell>
          <cell r="D321">
            <v>0</v>
          </cell>
          <cell r="E321">
            <v>0</v>
          </cell>
          <cell r="F321">
            <v>0</v>
          </cell>
          <cell r="G321">
            <v>0</v>
          </cell>
          <cell r="H321">
            <v>0</v>
          </cell>
          <cell r="I321">
            <v>0</v>
          </cell>
          <cell r="J321">
            <v>0</v>
          </cell>
          <cell r="K321">
            <v>0</v>
          </cell>
          <cell r="L321">
            <v>0</v>
          </cell>
          <cell r="M321">
            <v>0</v>
          </cell>
          <cell r="N321">
            <v>0</v>
          </cell>
          <cell r="O321">
            <v>0</v>
          </cell>
          <cell r="P321">
            <v>9860.2861090988081</v>
          </cell>
          <cell r="Q321">
            <v>0</v>
          </cell>
        </row>
        <row r="324">
          <cell r="A324" t="str">
            <v>Total</v>
          </cell>
          <cell r="B324">
            <v>3306.9</v>
          </cell>
          <cell r="D324">
            <v>35526.288489558043</v>
          </cell>
          <cell r="E324">
            <v>674.71582155275712</v>
          </cell>
          <cell r="F324">
            <v>3622.0544599402238</v>
          </cell>
          <cell r="G324">
            <v>31229.518208065063</v>
          </cell>
          <cell r="H324">
            <v>12615.782789174013</v>
          </cell>
          <cell r="I324">
            <v>0</v>
          </cell>
          <cell r="J324">
            <v>18613.735418891047</v>
          </cell>
          <cell r="K324">
            <v>7729.4711396280964</v>
          </cell>
          <cell r="L324">
            <v>1023.9781701641369</v>
          </cell>
          <cell r="M324">
            <v>0</v>
          </cell>
          <cell r="N324">
            <v>0</v>
          </cell>
          <cell r="O324">
            <v>9860.2861090988081</v>
          </cell>
          <cell r="P324">
            <v>9860.2861090988081</v>
          </cell>
          <cell r="Q324">
            <v>9860.2861090988081</v>
          </cell>
        </row>
        <row r="325">
          <cell r="N325" t="str">
            <v>AV. Tax</v>
          </cell>
          <cell r="O325">
            <v>0.47026827838695789</v>
          </cell>
        </row>
        <row r="329">
          <cell r="A329">
            <v>1999</v>
          </cell>
          <cell r="B329" t="str">
            <v>DISCOUNT YEAR</v>
          </cell>
        </row>
        <row r="331">
          <cell r="B331" t="str">
            <v>DISCOUNT FACTORS</v>
          </cell>
          <cell r="G331" t="str">
            <v>PRODUCTION 100%</v>
          </cell>
          <cell r="L331" t="str">
            <v>O &amp; M 100%</v>
          </cell>
          <cell r="Q331" t="str">
            <v>PIPELINE TARIFF (100%)</v>
          </cell>
          <cell r="V331" t="str">
            <v>CAPITAL</v>
          </cell>
          <cell r="X331" t="str">
            <v>CAPITAL INVESTMENT (100% )</v>
          </cell>
          <cell r="AB331" t="str">
            <v>AFIT CASH FLOW</v>
          </cell>
          <cell r="AG331" t="str">
            <v xml:space="preserve">  EXPLORATION CAPITAL</v>
          </cell>
          <cell r="AL331" t="str">
            <v>TAX DEDUCTION FOR EXPLORATION</v>
          </cell>
        </row>
        <row r="332">
          <cell r="A332" t="str">
            <v>YEAR</v>
          </cell>
          <cell r="B332">
            <v>0</v>
          </cell>
          <cell r="C332">
            <v>0.105</v>
          </cell>
          <cell r="D332">
            <v>0.12</v>
          </cell>
          <cell r="E332">
            <v>0.08</v>
          </cell>
          <cell r="F332" t="str">
            <v>YEAR</v>
          </cell>
          <cell r="G332">
            <v>0</v>
          </cell>
          <cell r="H332">
            <v>0.105</v>
          </cell>
          <cell r="I332">
            <v>0.12</v>
          </cell>
          <cell r="J332">
            <v>0.08</v>
          </cell>
          <cell r="L332">
            <v>0</v>
          </cell>
          <cell r="M332">
            <v>0.105</v>
          </cell>
          <cell r="N332">
            <v>0.12</v>
          </cell>
          <cell r="O332">
            <v>0.08</v>
          </cell>
          <cell r="Q332">
            <v>0</v>
          </cell>
          <cell r="R332">
            <v>0.105</v>
          </cell>
          <cell r="S332">
            <v>0.12</v>
          </cell>
          <cell r="T332">
            <v>0.08</v>
          </cell>
          <cell r="V332" t="str">
            <v>WILDCAT</v>
          </cell>
          <cell r="W332" t="str">
            <v>DEVEL.</v>
          </cell>
          <cell r="X332">
            <v>0</v>
          </cell>
          <cell r="Y332">
            <v>0.105</v>
          </cell>
          <cell r="Z332">
            <v>0.12</v>
          </cell>
          <cell r="AA332">
            <v>0.08</v>
          </cell>
          <cell r="AB332">
            <v>0</v>
          </cell>
          <cell r="AC332">
            <v>0.105</v>
          </cell>
          <cell r="AD332">
            <v>0.12</v>
          </cell>
          <cell r="AE332">
            <v>0.08</v>
          </cell>
          <cell r="AG332">
            <v>0</v>
          </cell>
          <cell r="AH332">
            <v>0.105</v>
          </cell>
          <cell r="AI332">
            <v>0.12</v>
          </cell>
          <cell r="AJ332">
            <v>0.08</v>
          </cell>
          <cell r="AL332">
            <v>0</v>
          </cell>
          <cell r="AM332">
            <v>0.105</v>
          </cell>
          <cell r="AN332">
            <v>0.12</v>
          </cell>
        </row>
        <row r="334">
          <cell r="A334">
            <v>1991</v>
          </cell>
          <cell r="B334">
            <v>1</v>
          </cell>
          <cell r="C334">
            <v>2.1145457463119857</v>
          </cell>
          <cell r="D334">
            <v>2.3395652927963018</v>
          </cell>
          <cell r="E334">
            <v>1.7810584252624262</v>
          </cell>
          <cell r="F334">
            <v>1991</v>
          </cell>
          <cell r="G334">
            <v>0</v>
          </cell>
          <cell r="H334">
            <v>0</v>
          </cell>
          <cell r="I334">
            <v>0</v>
          </cell>
          <cell r="J334">
            <v>0</v>
          </cell>
          <cell r="L334">
            <v>0</v>
          </cell>
          <cell r="M334">
            <v>0</v>
          </cell>
          <cell r="N334">
            <v>0</v>
          </cell>
          <cell r="O334">
            <v>0</v>
          </cell>
          <cell r="Q334">
            <v>0</v>
          </cell>
          <cell r="R334">
            <v>0</v>
          </cell>
          <cell r="S334">
            <v>0</v>
          </cell>
          <cell r="T334">
            <v>0</v>
          </cell>
          <cell r="V334">
            <v>0</v>
          </cell>
          <cell r="W334">
            <v>0</v>
          </cell>
          <cell r="X334">
            <v>0</v>
          </cell>
          <cell r="Y334">
            <v>0</v>
          </cell>
          <cell r="Z334">
            <v>0</v>
          </cell>
          <cell r="AA334">
            <v>0</v>
          </cell>
          <cell r="AB334">
            <v>0</v>
          </cell>
          <cell r="AC334">
            <v>0</v>
          </cell>
          <cell r="AD334">
            <v>0</v>
          </cell>
          <cell r="AE334">
            <v>0</v>
          </cell>
          <cell r="AG334">
            <v>0</v>
          </cell>
          <cell r="AH334">
            <v>0</v>
          </cell>
          <cell r="AI334">
            <v>0</v>
          </cell>
          <cell r="AJ334">
            <v>0</v>
          </cell>
          <cell r="AL334">
            <v>0</v>
          </cell>
          <cell r="AM334">
            <v>0</v>
          </cell>
          <cell r="AN334">
            <v>0</v>
          </cell>
        </row>
        <row r="335">
          <cell r="A335">
            <v>1992</v>
          </cell>
          <cell r="B335">
            <v>1</v>
          </cell>
          <cell r="C335">
            <v>1.9136160600108465</v>
          </cell>
          <cell r="D335">
            <v>2.088897582853841</v>
          </cell>
          <cell r="E335">
            <v>1.6491281715392831</v>
          </cell>
          <cell r="F335">
            <v>1992</v>
          </cell>
          <cell r="G335">
            <v>0</v>
          </cell>
          <cell r="H335">
            <v>0</v>
          </cell>
          <cell r="I335">
            <v>0</v>
          </cell>
          <cell r="J335">
            <v>0</v>
          </cell>
          <cell r="L335">
            <v>0</v>
          </cell>
          <cell r="M335">
            <v>0</v>
          </cell>
          <cell r="N335">
            <v>0</v>
          </cell>
          <cell r="O335">
            <v>0</v>
          </cell>
          <cell r="Q335">
            <v>0</v>
          </cell>
          <cell r="R335">
            <v>0</v>
          </cell>
          <cell r="S335">
            <v>0</v>
          </cell>
          <cell r="T335">
            <v>0</v>
          </cell>
          <cell r="V335">
            <v>0</v>
          </cell>
          <cell r="W335">
            <v>0</v>
          </cell>
          <cell r="X335">
            <v>0</v>
          </cell>
          <cell r="Y335">
            <v>0</v>
          </cell>
          <cell r="Z335">
            <v>0</v>
          </cell>
          <cell r="AA335">
            <v>0</v>
          </cell>
          <cell r="AB335">
            <v>0</v>
          </cell>
          <cell r="AC335">
            <v>0</v>
          </cell>
          <cell r="AD335">
            <v>0</v>
          </cell>
          <cell r="AE335">
            <v>0</v>
          </cell>
          <cell r="AG335">
            <v>0</v>
          </cell>
          <cell r="AH335">
            <v>0</v>
          </cell>
          <cell r="AI335">
            <v>0</v>
          </cell>
          <cell r="AJ335">
            <v>0</v>
          </cell>
          <cell r="AL335">
            <v>0</v>
          </cell>
          <cell r="AM335">
            <v>0</v>
          </cell>
          <cell r="AN335">
            <v>0</v>
          </cell>
        </row>
        <row r="336">
          <cell r="A336">
            <v>1993</v>
          </cell>
          <cell r="B336">
            <v>1</v>
          </cell>
          <cell r="C336">
            <v>1.7317792398288205</v>
          </cell>
          <cell r="D336">
            <v>1.8650871275480718</v>
          </cell>
          <cell r="E336">
            <v>1.5269705292030398</v>
          </cell>
          <cell r="F336">
            <v>1993</v>
          </cell>
          <cell r="G336">
            <v>0</v>
          </cell>
          <cell r="H336">
            <v>0</v>
          </cell>
          <cell r="I336">
            <v>0</v>
          </cell>
          <cell r="J336">
            <v>0</v>
          </cell>
          <cell r="L336">
            <v>0</v>
          </cell>
          <cell r="M336">
            <v>0</v>
          </cell>
          <cell r="N336">
            <v>0</v>
          </cell>
          <cell r="O336">
            <v>0</v>
          </cell>
          <cell r="Q336">
            <v>0</v>
          </cell>
          <cell r="R336">
            <v>0</v>
          </cell>
          <cell r="S336">
            <v>0</v>
          </cell>
          <cell r="T336">
            <v>0</v>
          </cell>
          <cell r="V336">
            <v>0</v>
          </cell>
          <cell r="W336">
            <v>0</v>
          </cell>
          <cell r="X336">
            <v>0</v>
          </cell>
          <cell r="Y336">
            <v>0</v>
          </cell>
          <cell r="Z336">
            <v>0</v>
          </cell>
          <cell r="AA336">
            <v>0</v>
          </cell>
          <cell r="AB336">
            <v>0</v>
          </cell>
          <cell r="AC336">
            <v>0</v>
          </cell>
          <cell r="AD336">
            <v>0</v>
          </cell>
          <cell r="AE336">
            <v>0</v>
          </cell>
          <cell r="AG336">
            <v>0</v>
          </cell>
          <cell r="AH336">
            <v>0</v>
          </cell>
          <cell r="AI336">
            <v>0</v>
          </cell>
          <cell r="AJ336">
            <v>0</v>
          </cell>
          <cell r="AL336">
            <v>0</v>
          </cell>
          <cell r="AM336">
            <v>0</v>
          </cell>
          <cell r="AN336">
            <v>0</v>
          </cell>
        </row>
        <row r="337">
          <cell r="A337">
            <v>1994</v>
          </cell>
          <cell r="B337">
            <v>1</v>
          </cell>
          <cell r="C337">
            <v>1.5672210315192947</v>
          </cell>
          <cell r="D337">
            <v>1.6652563638822071</v>
          </cell>
          <cell r="E337">
            <v>1.4138616011139256</v>
          </cell>
          <cell r="F337">
            <v>1994</v>
          </cell>
          <cell r="G337">
            <v>0</v>
          </cell>
          <cell r="H337">
            <v>0</v>
          </cell>
          <cell r="I337">
            <v>0</v>
          </cell>
          <cell r="J337">
            <v>0</v>
          </cell>
          <cell r="L337">
            <v>0</v>
          </cell>
          <cell r="M337">
            <v>0</v>
          </cell>
          <cell r="N337">
            <v>0</v>
          </cell>
          <cell r="O337">
            <v>0</v>
          </cell>
          <cell r="Q337">
            <v>0</v>
          </cell>
          <cell r="R337">
            <v>0</v>
          </cell>
          <cell r="S337">
            <v>0</v>
          </cell>
          <cell r="T337">
            <v>0</v>
          </cell>
          <cell r="V337">
            <v>0</v>
          </cell>
          <cell r="W337">
            <v>0</v>
          </cell>
          <cell r="X337">
            <v>0</v>
          </cell>
          <cell r="Y337">
            <v>0</v>
          </cell>
          <cell r="Z337">
            <v>0</v>
          </cell>
          <cell r="AA337">
            <v>0</v>
          </cell>
          <cell r="AB337">
            <v>0</v>
          </cell>
          <cell r="AC337">
            <v>0</v>
          </cell>
          <cell r="AD337">
            <v>0</v>
          </cell>
          <cell r="AE337">
            <v>0</v>
          </cell>
          <cell r="AG337">
            <v>0</v>
          </cell>
          <cell r="AH337">
            <v>0</v>
          </cell>
          <cell r="AI337">
            <v>0</v>
          </cell>
          <cell r="AJ337">
            <v>0</v>
          </cell>
          <cell r="AL337">
            <v>0</v>
          </cell>
          <cell r="AM337">
            <v>0</v>
          </cell>
          <cell r="AN337">
            <v>0</v>
          </cell>
        </row>
        <row r="338">
          <cell r="A338">
            <v>1995</v>
          </cell>
          <cell r="B338">
            <v>1</v>
          </cell>
          <cell r="C338">
            <v>1.4182995760355608</v>
          </cell>
          <cell r="D338">
            <v>1.4868360391805417</v>
          </cell>
          <cell r="E338">
            <v>1.3091311121425238</v>
          </cell>
          <cell r="F338">
            <v>1995</v>
          </cell>
          <cell r="G338">
            <v>0</v>
          </cell>
          <cell r="H338">
            <v>0</v>
          </cell>
          <cell r="I338">
            <v>0</v>
          </cell>
          <cell r="J338">
            <v>0</v>
          </cell>
          <cell r="L338">
            <v>0</v>
          </cell>
          <cell r="M338">
            <v>0</v>
          </cell>
          <cell r="N338">
            <v>0</v>
          </cell>
          <cell r="O338">
            <v>0</v>
          </cell>
          <cell r="Q338">
            <v>0</v>
          </cell>
          <cell r="R338">
            <v>0</v>
          </cell>
          <cell r="S338">
            <v>0</v>
          </cell>
          <cell r="T338">
            <v>0</v>
          </cell>
          <cell r="V338">
            <v>0</v>
          </cell>
          <cell r="W338">
            <v>0</v>
          </cell>
          <cell r="X338">
            <v>0</v>
          </cell>
          <cell r="Y338">
            <v>0</v>
          </cell>
          <cell r="Z338">
            <v>0</v>
          </cell>
          <cell r="AA338">
            <v>0</v>
          </cell>
          <cell r="AB338">
            <v>0</v>
          </cell>
          <cell r="AC338">
            <v>0</v>
          </cell>
          <cell r="AD338">
            <v>0</v>
          </cell>
          <cell r="AE338">
            <v>0</v>
          </cell>
          <cell r="AG338">
            <v>0</v>
          </cell>
          <cell r="AH338">
            <v>0</v>
          </cell>
          <cell r="AI338">
            <v>0</v>
          </cell>
          <cell r="AJ338">
            <v>0</v>
          </cell>
          <cell r="AL338">
            <v>0</v>
          </cell>
          <cell r="AM338">
            <v>0</v>
          </cell>
          <cell r="AN338">
            <v>0</v>
          </cell>
        </row>
        <row r="339">
          <cell r="A339">
            <v>1996</v>
          </cell>
          <cell r="B339">
            <v>1</v>
          </cell>
          <cell r="C339">
            <v>1.2835290280864804</v>
          </cell>
          <cell r="D339">
            <v>1.3275321778397693</v>
          </cell>
          <cell r="E339">
            <v>1.2121584371690033</v>
          </cell>
          <cell r="F339">
            <v>1996</v>
          </cell>
          <cell r="G339">
            <v>0</v>
          </cell>
          <cell r="H339">
            <v>0</v>
          </cell>
          <cell r="I339">
            <v>0</v>
          </cell>
          <cell r="J339">
            <v>0</v>
          </cell>
          <cell r="L339">
            <v>0</v>
          </cell>
          <cell r="M339">
            <v>0</v>
          </cell>
          <cell r="N339">
            <v>0</v>
          </cell>
          <cell r="O339">
            <v>0</v>
          </cell>
          <cell r="Q339">
            <v>0</v>
          </cell>
          <cell r="R339">
            <v>0</v>
          </cell>
          <cell r="S339">
            <v>0</v>
          </cell>
          <cell r="T339">
            <v>0</v>
          </cell>
          <cell r="V339">
            <v>0</v>
          </cell>
          <cell r="W339">
            <v>0</v>
          </cell>
          <cell r="X339">
            <v>0</v>
          </cell>
          <cell r="Y339">
            <v>0</v>
          </cell>
          <cell r="Z339">
            <v>0</v>
          </cell>
          <cell r="AA339">
            <v>0</v>
          </cell>
          <cell r="AB339">
            <v>0</v>
          </cell>
          <cell r="AC339">
            <v>0</v>
          </cell>
          <cell r="AD339">
            <v>0</v>
          </cell>
          <cell r="AE339">
            <v>0</v>
          </cell>
          <cell r="AG339">
            <v>0</v>
          </cell>
          <cell r="AH339">
            <v>0</v>
          </cell>
          <cell r="AI339">
            <v>0</v>
          </cell>
          <cell r="AJ339">
            <v>0</v>
          </cell>
          <cell r="AL339">
            <v>0</v>
          </cell>
          <cell r="AM339">
            <v>0</v>
          </cell>
          <cell r="AN339">
            <v>0</v>
          </cell>
        </row>
        <row r="340">
          <cell r="A340">
            <v>1997</v>
          </cell>
          <cell r="B340">
            <v>1</v>
          </cell>
          <cell r="C340">
            <v>1.1615647312999822</v>
          </cell>
          <cell r="D340">
            <v>1.1852965873569368</v>
          </cell>
          <cell r="E340">
            <v>1.1223689233046326</v>
          </cell>
          <cell r="F340">
            <v>1997</v>
          </cell>
          <cell r="G340">
            <v>0</v>
          </cell>
          <cell r="H340">
            <v>0</v>
          </cell>
          <cell r="I340">
            <v>0</v>
          </cell>
          <cell r="J340">
            <v>0</v>
          </cell>
          <cell r="L340">
            <v>0</v>
          </cell>
          <cell r="M340">
            <v>0</v>
          </cell>
          <cell r="N340">
            <v>0</v>
          </cell>
          <cell r="O340">
            <v>0</v>
          </cell>
          <cell r="Q340">
            <v>0</v>
          </cell>
          <cell r="R340">
            <v>0</v>
          </cell>
          <cell r="S340">
            <v>0</v>
          </cell>
          <cell r="T340">
            <v>0</v>
          </cell>
          <cell r="V340">
            <v>0</v>
          </cell>
          <cell r="W340">
            <v>0</v>
          </cell>
          <cell r="X340">
            <v>0</v>
          </cell>
          <cell r="Y340">
            <v>0</v>
          </cell>
          <cell r="Z340">
            <v>0</v>
          </cell>
          <cell r="AA340">
            <v>0</v>
          </cell>
          <cell r="AB340">
            <v>0</v>
          </cell>
          <cell r="AC340">
            <v>0</v>
          </cell>
          <cell r="AD340">
            <v>0</v>
          </cell>
          <cell r="AE340">
            <v>0</v>
          </cell>
          <cell r="AG340">
            <v>0</v>
          </cell>
          <cell r="AH340">
            <v>0</v>
          </cell>
          <cell r="AI340">
            <v>0</v>
          </cell>
          <cell r="AJ340">
            <v>0</v>
          </cell>
          <cell r="AL340">
            <v>0</v>
          </cell>
          <cell r="AM340">
            <v>0</v>
          </cell>
          <cell r="AN340">
            <v>0</v>
          </cell>
        </row>
        <row r="341">
          <cell r="A341">
            <v>1998</v>
          </cell>
          <cell r="B341">
            <v>1</v>
          </cell>
          <cell r="C341">
            <v>1.0511898020814319</v>
          </cell>
          <cell r="D341">
            <v>1.0583005244258363</v>
          </cell>
          <cell r="E341">
            <v>1.0392304845413265</v>
          </cell>
          <cell r="F341">
            <v>1998</v>
          </cell>
          <cell r="G341">
            <v>0</v>
          </cell>
          <cell r="H341">
            <v>0</v>
          </cell>
          <cell r="I341">
            <v>0</v>
          </cell>
          <cell r="J341">
            <v>0</v>
          </cell>
          <cell r="L341">
            <v>0</v>
          </cell>
          <cell r="M341">
            <v>0</v>
          </cell>
          <cell r="N341">
            <v>0</v>
          </cell>
          <cell r="O341">
            <v>0</v>
          </cell>
          <cell r="Q341">
            <v>0</v>
          </cell>
          <cell r="R341">
            <v>0</v>
          </cell>
          <cell r="S341">
            <v>0</v>
          </cell>
          <cell r="T341">
            <v>0</v>
          </cell>
          <cell r="V341">
            <v>0</v>
          </cell>
          <cell r="W341">
            <v>0</v>
          </cell>
          <cell r="X341">
            <v>0</v>
          </cell>
          <cell r="Y341">
            <v>0</v>
          </cell>
          <cell r="Z341">
            <v>0</v>
          </cell>
          <cell r="AA341">
            <v>0</v>
          </cell>
          <cell r="AB341">
            <v>0</v>
          </cell>
          <cell r="AC341">
            <v>0</v>
          </cell>
          <cell r="AD341">
            <v>0</v>
          </cell>
          <cell r="AE341">
            <v>0</v>
          </cell>
          <cell r="AG341">
            <v>0</v>
          </cell>
          <cell r="AH341">
            <v>0</v>
          </cell>
          <cell r="AI341">
            <v>0</v>
          </cell>
          <cell r="AJ341">
            <v>0</v>
          </cell>
          <cell r="AL341">
            <v>0</v>
          </cell>
          <cell r="AM341">
            <v>0</v>
          </cell>
          <cell r="AN341">
            <v>0</v>
          </cell>
        </row>
        <row r="342">
          <cell r="A342">
            <v>1999</v>
          </cell>
          <cell r="B342">
            <v>1</v>
          </cell>
          <cell r="C342">
            <v>0.95130298830898818</v>
          </cell>
          <cell r="D342">
            <v>0.94491118252306794</v>
          </cell>
          <cell r="E342">
            <v>0.96225044864937614</v>
          </cell>
          <cell r="F342">
            <v>1999</v>
          </cell>
          <cell r="G342">
            <v>0</v>
          </cell>
          <cell r="H342">
            <v>0</v>
          </cell>
          <cell r="I342">
            <v>0</v>
          </cell>
          <cell r="J342">
            <v>0</v>
          </cell>
          <cell r="L342">
            <v>0</v>
          </cell>
          <cell r="M342">
            <v>0</v>
          </cell>
          <cell r="N342">
            <v>0</v>
          </cell>
          <cell r="O342">
            <v>0</v>
          </cell>
          <cell r="Q342">
            <v>0</v>
          </cell>
          <cell r="R342">
            <v>0</v>
          </cell>
          <cell r="S342">
            <v>0</v>
          </cell>
          <cell r="T342">
            <v>0</v>
          </cell>
          <cell r="V342">
            <v>0</v>
          </cell>
          <cell r="W342">
            <v>0</v>
          </cell>
          <cell r="X342">
            <v>0</v>
          </cell>
          <cell r="Y342">
            <v>0</v>
          </cell>
          <cell r="Z342">
            <v>0</v>
          </cell>
          <cell r="AA342">
            <v>0</v>
          </cell>
          <cell r="AB342">
            <v>0</v>
          </cell>
          <cell r="AC342">
            <v>0</v>
          </cell>
          <cell r="AD342">
            <v>0</v>
          </cell>
          <cell r="AE342">
            <v>0</v>
          </cell>
          <cell r="AG342">
            <v>0</v>
          </cell>
          <cell r="AH342">
            <v>0</v>
          </cell>
          <cell r="AI342">
            <v>0</v>
          </cell>
          <cell r="AJ342">
            <v>0</v>
          </cell>
          <cell r="AL342">
            <v>0</v>
          </cell>
          <cell r="AM342">
            <v>0</v>
          </cell>
          <cell r="AN342">
            <v>0</v>
          </cell>
        </row>
        <row r="343">
          <cell r="A343">
            <v>2000</v>
          </cell>
          <cell r="B343">
            <v>1</v>
          </cell>
          <cell r="C343">
            <v>0.86090768172759113</v>
          </cell>
          <cell r="D343">
            <v>0.84367069868131062</v>
          </cell>
          <cell r="E343">
            <v>0.89097263763831136</v>
          </cell>
          <cell r="F343">
            <v>2000</v>
          </cell>
          <cell r="G343">
            <v>589.47500000000002</v>
          </cell>
          <cell r="H343">
            <v>507.4835556863718</v>
          </cell>
          <cell r="I343">
            <v>497.32278510516562</v>
          </cell>
          <cell r="J343">
            <v>525.20609557184366</v>
          </cell>
          <cell r="L343">
            <v>144</v>
          </cell>
          <cell r="M343">
            <v>123.97070616877312</v>
          </cell>
          <cell r="N343">
            <v>121.48858061010873</v>
          </cell>
          <cell r="O343">
            <v>128.30005981991684</v>
          </cell>
          <cell r="Q343">
            <v>754.52800000000002</v>
          </cell>
          <cell r="R343">
            <v>649.57895127855591</v>
          </cell>
          <cell r="S343">
            <v>636.57316493461201</v>
          </cell>
          <cell r="T343">
            <v>672.26380233195994</v>
          </cell>
          <cell r="V343">
            <v>0</v>
          </cell>
          <cell r="W343">
            <v>9325</v>
          </cell>
          <cell r="X343">
            <v>9325</v>
          </cell>
          <cell r="Y343">
            <v>8027.964132109787</v>
          </cell>
          <cell r="Z343">
            <v>7867.2292652032211</v>
          </cell>
          <cell r="AA343">
            <v>8308.3198459772539</v>
          </cell>
          <cell r="AB343">
            <v>-3054.2304578896501</v>
          </cell>
          <cell r="AC343">
            <v>-2629.4104629635776</v>
          </cell>
          <cell r="AD343">
            <v>-2576.7647443415003</v>
          </cell>
          <cell r="AE343">
            <v>-2721.2357670212091</v>
          </cell>
          <cell r="AG343">
            <v>0</v>
          </cell>
          <cell r="AH343">
            <v>0</v>
          </cell>
          <cell r="AI343">
            <v>0</v>
          </cell>
          <cell r="AJ343">
            <v>0</v>
          </cell>
          <cell r="AL343">
            <v>0</v>
          </cell>
          <cell r="AM343">
            <v>0</v>
          </cell>
          <cell r="AN343">
            <v>0</v>
          </cell>
        </row>
        <row r="344">
          <cell r="A344">
            <v>2001</v>
          </cell>
          <cell r="B344">
            <v>1</v>
          </cell>
          <cell r="C344">
            <v>0.77910197441410955</v>
          </cell>
          <cell r="D344">
            <v>0.75327740953688449</v>
          </cell>
          <cell r="E344">
            <v>0.82497466447991774</v>
          </cell>
          <cell r="F344">
            <v>2001</v>
          </cell>
          <cell r="G344">
            <v>1173.8399999999999</v>
          </cell>
          <cell r="H344">
            <v>914.5410616462583</v>
          </cell>
          <cell r="I344">
            <v>884.22715441077639</v>
          </cell>
          <cell r="J344">
            <v>968.38826015310656</v>
          </cell>
          <cell r="L344">
            <v>139.68</v>
          </cell>
          <cell r="M344">
            <v>108.82496378616283</v>
          </cell>
          <cell r="N344">
            <v>105.21778856411203</v>
          </cell>
          <cell r="O344">
            <v>115.23246113455491</v>
          </cell>
          <cell r="Q344">
            <v>1502.5151999999998</v>
          </cell>
          <cell r="R344">
            <v>1170.6125589072105</v>
          </cell>
          <cell r="S344">
            <v>1131.8107576457937</v>
          </cell>
          <cell r="T344">
            <v>1239.5369729959764</v>
          </cell>
          <cell r="V344">
            <v>0</v>
          </cell>
          <cell r="W344">
            <v>8662</v>
          </cell>
          <cell r="X344">
            <v>8662</v>
          </cell>
          <cell r="Y344">
            <v>6748.581302375017</v>
          </cell>
          <cell r="Z344">
            <v>6524.8889214084938</v>
          </cell>
          <cell r="AA344">
            <v>7145.9305437250478</v>
          </cell>
          <cell r="AB344">
            <v>-616.30428164009913</v>
          </cell>
          <cell r="AC344">
            <v>-480.16388266567071</v>
          </cell>
          <cell r="AD344">
            <v>-464.24809276034438</v>
          </cell>
          <cell r="AE344">
            <v>-508.43541796357749</v>
          </cell>
          <cell r="AG344">
            <v>0</v>
          </cell>
          <cell r="AH344">
            <v>0</v>
          </cell>
          <cell r="AI344">
            <v>0</v>
          </cell>
          <cell r="AJ344">
            <v>0</v>
          </cell>
          <cell r="AL344">
            <v>0</v>
          </cell>
          <cell r="AM344">
            <v>0</v>
          </cell>
          <cell r="AN344">
            <v>0</v>
          </cell>
        </row>
        <row r="345">
          <cell r="A345">
            <v>2002</v>
          </cell>
          <cell r="B345">
            <v>1</v>
          </cell>
          <cell r="C345">
            <v>0.70506966010326666</v>
          </cell>
          <cell r="D345">
            <v>0.67256911565793243</v>
          </cell>
          <cell r="E345">
            <v>0.76386543007399788</v>
          </cell>
          <cell r="F345">
            <v>2002</v>
          </cell>
          <cell r="G345">
            <v>1110.6949999999999</v>
          </cell>
          <cell r="H345">
            <v>783.11734612839768</v>
          </cell>
          <cell r="I345">
            <v>747.01915391568718</v>
          </cell>
          <cell r="J345">
            <v>848.42151385603904</v>
          </cell>
          <cell r="L345">
            <v>135.49</v>
          </cell>
          <cell r="M345">
            <v>95.529888247391611</v>
          </cell>
          <cell r="N345">
            <v>91.126389480493273</v>
          </cell>
          <cell r="O345">
            <v>103.49612712072597</v>
          </cell>
          <cell r="Q345">
            <v>1421.6895999999999</v>
          </cell>
          <cell r="R345">
            <v>1002.3902030443491</v>
          </cell>
          <cell r="S345">
            <v>956.1845170120796</v>
          </cell>
          <cell r="T345">
            <v>1085.97953773573</v>
          </cell>
          <cell r="V345">
            <v>0</v>
          </cell>
          <cell r="W345">
            <v>2830</v>
          </cell>
          <cell r="X345">
            <v>2830</v>
          </cell>
          <cell r="Y345">
            <v>1995.3471380922447</v>
          </cell>
          <cell r="Z345">
            <v>1903.3705973119488</v>
          </cell>
          <cell r="AA345">
            <v>2161.7391671094142</v>
          </cell>
          <cell r="AB345">
            <v>1513.2573760110229</v>
          </cell>
          <cell r="AC345">
            <v>1066.9518637528531</v>
          </cell>
          <cell r="AD345">
            <v>1017.770175146577</v>
          </cell>
          <cell r="AE345">
            <v>1155.9249963393095</v>
          </cell>
          <cell r="AG345">
            <v>0</v>
          </cell>
          <cell r="AH345">
            <v>0</v>
          </cell>
          <cell r="AI345">
            <v>0</v>
          </cell>
          <cell r="AJ345">
            <v>0</v>
          </cell>
          <cell r="AL345">
            <v>0</v>
          </cell>
          <cell r="AM345">
            <v>0</v>
          </cell>
          <cell r="AN345">
            <v>0</v>
          </cell>
        </row>
        <row r="346">
          <cell r="A346">
            <v>2003</v>
          </cell>
          <cell r="B346">
            <v>1</v>
          </cell>
          <cell r="C346">
            <v>0.63807209059119152</v>
          </cell>
          <cell r="D346">
            <v>0.60050813898029676</v>
          </cell>
          <cell r="E346">
            <v>0.70728280562407209</v>
          </cell>
          <cell r="F346">
            <v>2003</v>
          </cell>
          <cell r="G346">
            <v>1142.45</v>
          </cell>
          <cell r="H346">
            <v>728.96545989590675</v>
          </cell>
          <cell r="I346">
            <v>686.05052337804011</v>
          </cell>
          <cell r="J346">
            <v>808.03524128522122</v>
          </cell>
          <cell r="L346">
            <v>131.41999999999999</v>
          </cell>
          <cell r="M346">
            <v>83.855434145494385</v>
          </cell>
          <cell r="N346">
            <v>78.918779624790588</v>
          </cell>
          <cell r="O346">
            <v>92.951106315115538</v>
          </cell>
          <cell r="Q346">
            <v>1462.336</v>
          </cell>
          <cell r="R346">
            <v>933.07578866676067</v>
          </cell>
          <cell r="S346">
            <v>878.14466992389134</v>
          </cell>
          <cell r="T346">
            <v>1034.2851088450832</v>
          </cell>
          <cell r="V346">
            <v>0</v>
          </cell>
          <cell r="W346">
            <v>4610</v>
          </cell>
          <cell r="X346">
            <v>4610</v>
          </cell>
          <cell r="Y346">
            <v>2941.5123376253928</v>
          </cell>
          <cell r="Z346">
            <v>2768.3425206991678</v>
          </cell>
          <cell r="AA346">
            <v>3260.5737339269722</v>
          </cell>
          <cell r="AB346">
            <v>898.90107256319834</v>
          </cell>
          <cell r="AC346">
            <v>573.56368660506428</v>
          </cell>
          <cell r="AD346">
            <v>539.79741021231894</v>
          </cell>
          <cell r="AE346">
            <v>635.77727258098651</v>
          </cell>
          <cell r="AG346">
            <v>0</v>
          </cell>
          <cell r="AH346">
            <v>0</v>
          </cell>
          <cell r="AI346">
            <v>0</v>
          </cell>
          <cell r="AJ346">
            <v>0</v>
          </cell>
          <cell r="AL346">
            <v>0</v>
          </cell>
          <cell r="AM346">
            <v>0</v>
          </cell>
          <cell r="AN346">
            <v>0</v>
          </cell>
        </row>
        <row r="347">
          <cell r="A347">
            <v>2004</v>
          </cell>
          <cell r="B347">
            <v>1</v>
          </cell>
          <cell r="C347">
            <v>0.57744080596487923</v>
          </cell>
          <cell r="D347">
            <v>0.53616798123240783</v>
          </cell>
          <cell r="E347">
            <v>0.65489148668895558</v>
          </cell>
          <cell r="F347">
            <v>2004</v>
          </cell>
          <cell r="G347">
            <v>1015.795</v>
          </cell>
          <cell r="H347">
            <v>586.56148349509442</v>
          </cell>
          <cell r="I347">
            <v>544.63675449597372</v>
          </cell>
          <cell r="J347">
            <v>665.23549772120759</v>
          </cell>
          <cell r="L347">
            <v>127.48</v>
          </cell>
          <cell r="M347">
            <v>73.612153944402806</v>
          </cell>
          <cell r="N347">
            <v>68.350694247507349</v>
          </cell>
          <cell r="O347">
            <v>83.485566723108064</v>
          </cell>
          <cell r="Q347">
            <v>1300.2175999999999</v>
          </cell>
          <cell r="R347">
            <v>750.79869887372092</v>
          </cell>
          <cell r="S347">
            <v>697.13504575484637</v>
          </cell>
          <cell r="T347">
            <v>851.50143708314579</v>
          </cell>
          <cell r="V347">
            <v>0</v>
          </cell>
          <cell r="W347">
            <v>50</v>
          </cell>
          <cell r="X347">
            <v>50</v>
          </cell>
          <cell r="Y347">
            <v>28.872040298243963</v>
          </cell>
          <cell r="Z347">
            <v>26.808399061620392</v>
          </cell>
          <cell r="AA347">
            <v>32.744574334447776</v>
          </cell>
          <cell r="AB347">
            <v>2802.3118390312738</v>
          </cell>
          <cell r="AC347">
            <v>1618.1692068951418</v>
          </cell>
          <cell r="AD347">
            <v>1502.5098815170743</v>
          </cell>
          <cell r="AE347">
            <v>1835.210166429252</v>
          </cell>
          <cell r="AG347">
            <v>0</v>
          </cell>
          <cell r="AH347">
            <v>0</v>
          </cell>
          <cell r="AI347">
            <v>0</v>
          </cell>
          <cell r="AJ347">
            <v>0</v>
          </cell>
          <cell r="AL347">
            <v>0</v>
          </cell>
          <cell r="AM347">
            <v>0</v>
          </cell>
          <cell r="AN347">
            <v>0</v>
          </cell>
        </row>
        <row r="348">
          <cell r="A348">
            <v>2005</v>
          </cell>
          <cell r="B348">
            <v>1</v>
          </cell>
          <cell r="C348">
            <v>0.52257086512658757</v>
          </cell>
          <cell r="D348">
            <v>0.47872141181464972</v>
          </cell>
          <cell r="E348">
            <v>0.60638100619347735</v>
          </cell>
          <cell r="F348">
            <v>2005</v>
          </cell>
          <cell r="G348">
            <v>812.85500000000013</v>
          </cell>
          <cell r="H348">
            <v>424.7743405724724</v>
          </cell>
          <cell r="I348">
            <v>389.13109320059715</v>
          </cell>
          <cell r="J348">
            <v>492.89983278939911</v>
          </cell>
          <cell r="L348">
            <v>123.66</v>
          </cell>
          <cell r="M348">
            <v>64.621113181553824</v>
          </cell>
          <cell r="N348">
            <v>59.19868978499958</v>
          </cell>
          <cell r="O348">
            <v>74.98507522588541</v>
          </cell>
          <cell r="Q348">
            <v>1040.4544000000001</v>
          </cell>
          <cell r="R348">
            <v>543.71115593276465</v>
          </cell>
          <cell r="S348">
            <v>498.08779929676439</v>
          </cell>
          <cell r="T348">
            <v>630.91178597043086</v>
          </cell>
          <cell r="V348">
            <v>0</v>
          </cell>
          <cell r="W348">
            <v>0</v>
          </cell>
          <cell r="X348">
            <v>0</v>
          </cell>
          <cell r="Y348">
            <v>0</v>
          </cell>
          <cell r="Z348">
            <v>0</v>
          </cell>
          <cell r="AA348">
            <v>0</v>
          </cell>
          <cell r="AB348">
            <v>2131.6581431556197</v>
          </cell>
          <cell r="AC348">
            <v>1113.9424400229675</v>
          </cell>
          <cell r="AD348">
            <v>1020.4703957976529</v>
          </cell>
          <cell r="AE348">
            <v>1292.5970097072243</v>
          </cell>
          <cell r="AG348">
            <v>0</v>
          </cell>
          <cell r="AH348">
            <v>0</v>
          </cell>
          <cell r="AI348">
            <v>0</v>
          </cell>
          <cell r="AJ348">
            <v>0</v>
          </cell>
          <cell r="AL348">
            <v>0</v>
          </cell>
          <cell r="AM348">
            <v>0</v>
          </cell>
          <cell r="AN348">
            <v>0</v>
          </cell>
        </row>
        <row r="349">
          <cell r="A349">
            <v>2006</v>
          </cell>
          <cell r="B349">
            <v>1</v>
          </cell>
          <cell r="C349">
            <v>0.47291481006930997</v>
          </cell>
          <cell r="D349">
            <v>0.42742983197736584</v>
          </cell>
          <cell r="E349">
            <v>0.56146389462359003</v>
          </cell>
          <cell r="F349">
            <v>2006</v>
          </cell>
          <cell r="G349">
            <v>627.06999999999994</v>
          </cell>
          <cell r="H349">
            <v>296.55068995016217</v>
          </cell>
          <cell r="I349">
            <v>268.02842473804679</v>
          </cell>
          <cell r="J349">
            <v>352.07716440161454</v>
          </cell>
          <cell r="L349">
            <v>119.95</v>
          </cell>
          <cell r="M349">
            <v>56.72613146781373</v>
          </cell>
          <cell r="N349">
            <v>51.270208345685035</v>
          </cell>
          <cell r="O349">
            <v>67.347594160099632</v>
          </cell>
          <cell r="Q349">
            <v>802.64959999999996</v>
          </cell>
          <cell r="R349">
            <v>379.58488313620757</v>
          </cell>
          <cell r="S349">
            <v>343.0763836646999</v>
          </cell>
          <cell r="T349">
            <v>450.65877043406664</v>
          </cell>
          <cell r="V349">
            <v>0</v>
          </cell>
          <cell r="W349">
            <v>0</v>
          </cell>
          <cell r="X349">
            <v>0</v>
          </cell>
          <cell r="Y349">
            <v>0</v>
          </cell>
          <cell r="Z349">
            <v>0</v>
          </cell>
          <cell r="AA349">
            <v>0</v>
          </cell>
          <cell r="AB349">
            <v>1622.2292566193973</v>
          </cell>
          <cell r="AC349">
            <v>767.17624078304016</v>
          </cell>
          <cell r="AD349">
            <v>693.38917858559614</v>
          </cell>
          <cell r="AE349">
            <v>910.82315639385808</v>
          </cell>
          <cell r="AG349">
            <v>0</v>
          </cell>
          <cell r="AH349">
            <v>0</v>
          </cell>
          <cell r="AI349">
            <v>0</v>
          </cell>
          <cell r="AJ349">
            <v>0</v>
          </cell>
          <cell r="AL349">
            <v>0</v>
          </cell>
          <cell r="AM349">
            <v>0</v>
          </cell>
          <cell r="AN349">
            <v>0</v>
          </cell>
        </row>
        <row r="350">
          <cell r="A350">
            <v>2007</v>
          </cell>
          <cell r="B350">
            <v>1</v>
          </cell>
          <cell r="C350">
            <v>0.42797720368263348</v>
          </cell>
          <cell r="D350">
            <v>0.38163377855121944</v>
          </cell>
          <cell r="E350">
            <v>0.51987397650332412</v>
          </cell>
          <cell r="F350">
            <v>2007</v>
          </cell>
          <cell r="G350">
            <v>520.125</v>
          </cell>
          <cell r="H350">
            <v>222.60164306542973</v>
          </cell>
          <cell r="I350">
            <v>198.49726906895302</v>
          </cell>
          <cell r="J350">
            <v>270.39945202879147</v>
          </cell>
          <cell r="L350">
            <v>116.35</v>
          </cell>
          <cell r="M350">
            <v>49.795147648474405</v>
          </cell>
          <cell r="N350">
            <v>44.403090134434379</v>
          </cell>
          <cell r="O350">
            <v>60.487337166161758</v>
          </cell>
          <cell r="Q350">
            <v>665.76</v>
          </cell>
          <cell r="R350">
            <v>284.93010312375003</v>
          </cell>
          <cell r="S350">
            <v>254.07650440825986</v>
          </cell>
          <cell r="T350">
            <v>346.11129859685309</v>
          </cell>
          <cell r="V350">
            <v>0</v>
          </cell>
          <cell r="W350">
            <v>0</v>
          </cell>
          <cell r="X350">
            <v>0</v>
          </cell>
          <cell r="Y350">
            <v>0</v>
          </cell>
          <cell r="Z350">
            <v>0</v>
          </cell>
          <cell r="AA350">
            <v>0</v>
          </cell>
          <cell r="AB350">
            <v>1398.3406454839978</v>
          </cell>
          <cell r="AC350">
            <v>598.45791925001015</v>
          </cell>
          <cell r="AD350">
            <v>533.65402423780927</v>
          </cell>
          <cell r="AE350">
            <v>726.96091187399099</v>
          </cell>
          <cell r="AG350">
            <v>0</v>
          </cell>
          <cell r="AH350">
            <v>0</v>
          </cell>
          <cell r="AI350">
            <v>0</v>
          </cell>
          <cell r="AJ350">
            <v>0</v>
          </cell>
          <cell r="AL350">
            <v>0</v>
          </cell>
          <cell r="AM350">
            <v>0</v>
          </cell>
          <cell r="AN350">
            <v>0</v>
          </cell>
        </row>
        <row r="351">
          <cell r="A351">
            <v>2008</v>
          </cell>
          <cell r="B351">
            <v>1</v>
          </cell>
          <cell r="C351">
            <v>0.38730968659061854</v>
          </cell>
          <cell r="D351">
            <v>0.34074444513501739</v>
          </cell>
          <cell r="E351">
            <v>0.48136479305863344</v>
          </cell>
          <cell r="F351">
            <v>2008</v>
          </cell>
          <cell r="G351">
            <v>416.09999999999997</v>
          </cell>
          <cell r="H351">
            <v>161.15956059035636</v>
          </cell>
          <cell r="I351">
            <v>141.78376362068073</v>
          </cell>
          <cell r="J351">
            <v>200.29589039169736</v>
          </cell>
          <cell r="L351">
            <v>112.86</v>
          </cell>
          <cell r="M351">
            <v>43.711771228617209</v>
          </cell>
          <cell r="N351">
            <v>38.456418077938061</v>
          </cell>
          <cell r="O351">
            <v>54.326830544597371</v>
          </cell>
          <cell r="Q351">
            <v>532.60799999999995</v>
          </cell>
          <cell r="R351">
            <v>206.28423755565615</v>
          </cell>
          <cell r="S351">
            <v>181.48321743447133</v>
          </cell>
          <cell r="T351">
            <v>256.37873970137264</v>
          </cell>
          <cell r="V351">
            <v>0</v>
          </cell>
          <cell r="W351">
            <v>0</v>
          </cell>
          <cell r="X351">
            <v>0</v>
          </cell>
          <cell r="Y351">
            <v>0</v>
          </cell>
          <cell r="Z351">
            <v>0</v>
          </cell>
          <cell r="AA351">
            <v>0</v>
          </cell>
          <cell r="AB351">
            <v>1063.7410890685305</v>
          </cell>
          <cell r="AC351">
            <v>411.9972278206958</v>
          </cell>
          <cell r="AD351">
            <v>362.46386716197554</v>
          </cell>
          <cell r="AE351">
            <v>512.04750920743857</v>
          </cell>
          <cell r="AG351">
            <v>0</v>
          </cell>
          <cell r="AH351">
            <v>0</v>
          </cell>
          <cell r="AI351">
            <v>0</v>
          </cell>
          <cell r="AJ351">
            <v>0</v>
          </cell>
          <cell r="AL351">
            <v>0</v>
          </cell>
          <cell r="AM351">
            <v>0</v>
          </cell>
          <cell r="AN351">
            <v>0</v>
          </cell>
        </row>
        <row r="352">
          <cell r="A352">
            <v>2009</v>
          </cell>
          <cell r="B352">
            <v>1</v>
          </cell>
          <cell r="C352">
            <v>0.35050650370191722</v>
          </cell>
          <cell r="D352">
            <v>0.30423611172769405</v>
          </cell>
          <cell r="E352">
            <v>0.44570814172095685</v>
          </cell>
          <cell r="F352">
            <v>2009</v>
          </cell>
          <cell r="G352">
            <v>332.88</v>
          </cell>
          <cell r="H352">
            <v>116.6766049522942</v>
          </cell>
          <cell r="I352">
            <v>101.2741168719148</v>
          </cell>
          <cell r="J352">
            <v>148.36732621607212</v>
          </cell>
          <cell r="L352">
            <v>109.47</v>
          </cell>
          <cell r="M352">
            <v>38.369946960248875</v>
          </cell>
          <cell r="N352">
            <v>33.304727150830665</v>
          </cell>
          <cell r="O352">
            <v>48.791670274193145</v>
          </cell>
          <cell r="Q352">
            <v>426.08640000000003</v>
          </cell>
          <cell r="R352">
            <v>149.34605433893657</v>
          </cell>
          <cell r="S352">
            <v>129.63086959605096</v>
          </cell>
          <cell r="T352">
            <v>189.91017755657231</v>
          </cell>
          <cell r="V352">
            <v>0</v>
          </cell>
          <cell r="W352">
            <v>0</v>
          </cell>
          <cell r="X352">
            <v>0</v>
          </cell>
          <cell r="Y352">
            <v>0</v>
          </cell>
          <cell r="Z352">
            <v>0</v>
          </cell>
          <cell r="AA352">
            <v>0</v>
          </cell>
          <cell r="AB352">
            <v>852.04905064278933</v>
          </cell>
          <cell r="AC352">
            <v>298.64873372334188</v>
          </cell>
          <cell r="AD352">
            <v>259.22409016883529</v>
          </cell>
          <cell r="AE352">
            <v>379.7651990171031</v>
          </cell>
          <cell r="AG352">
            <v>0</v>
          </cell>
          <cell r="AH352">
            <v>0</v>
          </cell>
          <cell r="AI352">
            <v>0</v>
          </cell>
          <cell r="AJ352">
            <v>0</v>
          </cell>
          <cell r="AL352">
            <v>0</v>
          </cell>
          <cell r="AM352">
            <v>0</v>
          </cell>
          <cell r="AN352">
            <v>0</v>
          </cell>
        </row>
        <row r="353">
          <cell r="A353">
            <v>2010</v>
          </cell>
          <cell r="B353">
            <v>1</v>
          </cell>
          <cell r="C353">
            <v>0.3172004558388391</v>
          </cell>
          <cell r="D353">
            <v>0.27163938547115535</v>
          </cell>
          <cell r="E353">
            <v>0.41269272381570077</v>
          </cell>
          <cell r="F353">
            <v>2010</v>
          </cell>
          <cell r="G353">
            <v>266.45</v>
          </cell>
          <cell r="H353">
            <v>84.518061458258671</v>
          </cell>
          <cell r="I353">
            <v>72.378314258789345</v>
          </cell>
          <cell r="J353">
            <v>109.96197626069346</v>
          </cell>
          <cell r="L353">
            <v>106.19</v>
          </cell>
          <cell r="M353">
            <v>33.683516405526326</v>
          </cell>
          <cell r="N353">
            <v>28.845386343181985</v>
          </cell>
          <cell r="O353">
            <v>43.823840341989261</v>
          </cell>
          <cell r="Q353">
            <v>341.05599999999998</v>
          </cell>
          <cell r="R353">
            <v>108.1831186665711</v>
          </cell>
          <cell r="S353">
            <v>92.644242251250361</v>
          </cell>
          <cell r="T353">
            <v>140.75132961368763</v>
          </cell>
          <cell r="V353">
            <v>0</v>
          </cell>
          <cell r="W353">
            <v>0</v>
          </cell>
          <cell r="X353">
            <v>0</v>
          </cell>
          <cell r="Y353">
            <v>0</v>
          </cell>
          <cell r="Z353">
            <v>0</v>
          </cell>
          <cell r="AA353">
            <v>0</v>
          </cell>
          <cell r="AB353">
            <v>674.98447321202991</v>
          </cell>
          <cell r="AC353">
            <v>214.10538258699458</v>
          </cell>
          <cell r="AD353">
            <v>183.35236750588732</v>
          </cell>
          <cell r="AE353">
            <v>278.56118078317854</v>
          </cell>
          <cell r="AG353">
            <v>0</v>
          </cell>
          <cell r="AH353">
            <v>0</v>
          </cell>
          <cell r="AI353">
            <v>0</v>
          </cell>
          <cell r="AJ353">
            <v>0</v>
          </cell>
          <cell r="AL353">
            <v>0</v>
          </cell>
          <cell r="AM353">
            <v>0</v>
          </cell>
          <cell r="AN353">
            <v>0</v>
          </cell>
        </row>
        <row r="354">
          <cell r="A354">
            <v>2011</v>
          </cell>
          <cell r="B354">
            <v>1</v>
          </cell>
          <cell r="C354">
            <v>0.28705923605324812</v>
          </cell>
          <cell r="D354">
            <v>0.24253516559924582</v>
          </cell>
          <cell r="E354">
            <v>0.38212289242194514</v>
          </cell>
          <cell r="F354">
            <v>2011</v>
          </cell>
          <cell r="G354">
            <v>213.16000000000003</v>
          </cell>
          <cell r="H354">
            <v>61.189546757110378</v>
          </cell>
          <cell r="I354">
            <v>51.698795899135241</v>
          </cell>
          <cell r="J354">
            <v>81.453315748661836</v>
          </cell>
          <cell r="L354">
            <v>103</v>
          </cell>
          <cell r="M354">
            <v>29.567101313484557</v>
          </cell>
          <cell r="N354">
            <v>24.98112205672232</v>
          </cell>
          <cell r="O354">
            <v>39.358657919460349</v>
          </cell>
          <cell r="Q354">
            <v>272.84480000000002</v>
          </cell>
          <cell r="R354">
            <v>78.322619849101287</v>
          </cell>
          <cell r="S354">
            <v>66.174458750893109</v>
          </cell>
          <cell r="T354">
            <v>104.26024415828715</v>
          </cell>
          <cell r="V354">
            <v>0</v>
          </cell>
          <cell r="W354">
            <v>0</v>
          </cell>
          <cell r="X354">
            <v>0</v>
          </cell>
          <cell r="Y354">
            <v>0</v>
          </cell>
          <cell r="Z354">
            <v>0</v>
          </cell>
          <cell r="AA354">
            <v>0</v>
          </cell>
          <cell r="AB354">
            <v>525.10552802075881</v>
          </cell>
          <cell r="AC354">
            <v>150.73639172097651</v>
          </cell>
          <cell r="AD354">
            <v>127.35655619559415</v>
          </cell>
          <cell r="AE354">
            <v>200.65484319404513</v>
          </cell>
          <cell r="AG354">
            <v>0</v>
          </cell>
          <cell r="AH354">
            <v>0</v>
          </cell>
          <cell r="AI354">
            <v>0</v>
          </cell>
          <cell r="AJ354">
            <v>0</v>
          </cell>
          <cell r="AL354">
            <v>0</v>
          </cell>
          <cell r="AM354">
            <v>0</v>
          </cell>
          <cell r="AN354">
            <v>0</v>
          </cell>
        </row>
        <row r="355">
          <cell r="A355">
            <v>2012</v>
          </cell>
          <cell r="B355">
            <v>1</v>
          </cell>
          <cell r="C355">
            <v>0.25978211407533763</v>
          </cell>
          <cell r="D355">
            <v>0.21654925499932662</v>
          </cell>
          <cell r="E355">
            <v>0.35381749298328247</v>
          </cell>
          <cell r="F355">
            <v>2012</v>
          </cell>
          <cell r="G355">
            <v>46.35499999999999</v>
          </cell>
          <cell r="H355">
            <v>12.042199897962274</v>
          </cell>
          <cell r="I355">
            <v>10.038140715493784</v>
          </cell>
          <cell r="J355">
            <v>16.401209887240054</v>
          </cell>
          <cell r="L355">
            <v>99.91</v>
          </cell>
          <cell r="M355">
            <v>25.954831017266983</v>
          </cell>
          <cell r="N355">
            <v>21.63543606698272</v>
          </cell>
          <cell r="O355">
            <v>35.349905723959751</v>
          </cell>
          <cell r="Q355">
            <v>59.334399999999988</v>
          </cell>
          <cell r="R355">
            <v>15.41401586939171</v>
          </cell>
          <cell r="S355">
            <v>12.848820115832043</v>
          </cell>
          <cell r="T355">
            <v>20.993548655667269</v>
          </cell>
          <cell r="V355">
            <v>0</v>
          </cell>
          <cell r="W355">
            <v>0</v>
          </cell>
          <cell r="X355">
            <v>0</v>
          </cell>
          <cell r="Y355">
            <v>0</v>
          </cell>
          <cell r="Z355">
            <v>0</v>
          </cell>
          <cell r="AA355">
            <v>0</v>
          </cell>
          <cell r="AB355">
            <v>-51.968030172538363</v>
          </cell>
          <cell r="AC355">
            <v>-13.500364742552948</v>
          </cell>
          <cell r="AD355">
            <v>-11.25363821764571</v>
          </cell>
          <cell r="AE355">
            <v>-18.387198150927105</v>
          </cell>
          <cell r="AG355">
            <v>0</v>
          </cell>
          <cell r="AH355">
            <v>0</v>
          </cell>
          <cell r="AI355">
            <v>0</v>
          </cell>
          <cell r="AJ355">
            <v>0</v>
          </cell>
          <cell r="AL355">
            <v>0</v>
          </cell>
          <cell r="AM355">
            <v>0</v>
          </cell>
          <cell r="AN355">
            <v>0</v>
          </cell>
        </row>
        <row r="356">
          <cell r="A356">
            <v>2013</v>
          </cell>
          <cell r="B356">
            <v>1</v>
          </cell>
          <cell r="C356">
            <v>0.23509693581478519</v>
          </cell>
          <cell r="D356">
            <v>0.19334754910654159</v>
          </cell>
          <cell r="E356">
            <v>0.32760878979933561</v>
          </cell>
          <cell r="F356">
            <v>2013</v>
          </cell>
          <cell r="G356">
            <v>0</v>
          </cell>
          <cell r="H356">
            <v>0</v>
          </cell>
          <cell r="I356">
            <v>0</v>
          </cell>
          <cell r="J356">
            <v>0</v>
          </cell>
          <cell r="L356">
            <v>0</v>
          </cell>
          <cell r="M356">
            <v>0</v>
          </cell>
          <cell r="N356">
            <v>0</v>
          </cell>
          <cell r="O356">
            <v>0</v>
          </cell>
          <cell r="Q356">
            <v>0</v>
          </cell>
          <cell r="R356">
            <v>0</v>
          </cell>
          <cell r="S356">
            <v>0</v>
          </cell>
          <cell r="T356">
            <v>0</v>
          </cell>
          <cell r="V356">
            <v>0</v>
          </cell>
          <cell r="W356">
            <v>0</v>
          </cell>
          <cell r="X356">
            <v>0</v>
          </cell>
          <cell r="Y356">
            <v>0</v>
          </cell>
          <cell r="Z356">
            <v>0</v>
          </cell>
          <cell r="AA356">
            <v>0</v>
          </cell>
          <cell r="AB356">
            <v>75.879474034303271</v>
          </cell>
          <cell r="AC356">
            <v>17.839031836702254</v>
          </cell>
          <cell r="AD356">
            <v>14.671110332025998</v>
          </cell>
          <cell r="AE356">
            <v>24.858782658988204</v>
          </cell>
          <cell r="AG356">
            <v>0</v>
          </cell>
          <cell r="AH356">
            <v>0</v>
          </cell>
          <cell r="AI356">
            <v>0</v>
          </cell>
          <cell r="AJ356">
            <v>0</v>
          </cell>
          <cell r="AL356">
            <v>0</v>
          </cell>
          <cell r="AM356">
            <v>0</v>
          </cell>
          <cell r="AN356">
            <v>0</v>
          </cell>
        </row>
        <row r="357">
          <cell r="A357">
            <v>2014</v>
          </cell>
          <cell r="B357">
            <v>1</v>
          </cell>
          <cell r="C357">
            <v>0.21275740797718121</v>
          </cell>
          <cell r="D357">
            <v>0.17263174027369785</v>
          </cell>
          <cell r="E357">
            <v>0.30334147203642187</v>
          </cell>
          <cell r="F357">
            <v>2014</v>
          </cell>
          <cell r="G357">
            <v>0</v>
          </cell>
          <cell r="H357">
            <v>0</v>
          </cell>
          <cell r="I357">
            <v>0</v>
          </cell>
          <cell r="J357">
            <v>0</v>
          </cell>
          <cell r="L357">
            <v>0</v>
          </cell>
          <cell r="M357">
            <v>0</v>
          </cell>
          <cell r="N357">
            <v>0</v>
          </cell>
          <cell r="O357">
            <v>0</v>
          </cell>
          <cell r="Q357">
            <v>0</v>
          </cell>
          <cell r="R357">
            <v>0</v>
          </cell>
          <cell r="S357">
            <v>0</v>
          </cell>
          <cell r="T357">
            <v>0</v>
          </cell>
          <cell r="V357">
            <v>0</v>
          </cell>
          <cell r="W357">
            <v>0</v>
          </cell>
          <cell r="X357">
            <v>0</v>
          </cell>
          <cell r="Y357">
            <v>0</v>
          </cell>
          <cell r="Z357">
            <v>0</v>
          </cell>
          <cell r="AA357">
            <v>0</v>
          </cell>
          <cell r="AB357">
            <v>24.330930958175941</v>
          </cell>
          <cell r="AC357">
            <v>5.1765858043332669</v>
          </cell>
          <cell r="AD357">
            <v>4.2002909537891036</v>
          </cell>
          <cell r="AE357">
            <v>7.3805804128696382</v>
          </cell>
          <cell r="AG357">
            <v>0</v>
          </cell>
          <cell r="AH357">
            <v>0</v>
          </cell>
          <cell r="AI357">
            <v>0</v>
          </cell>
          <cell r="AJ357">
            <v>0</v>
          </cell>
          <cell r="AL357">
            <v>0</v>
          </cell>
          <cell r="AM357">
            <v>0</v>
          </cell>
          <cell r="AN357">
            <v>0</v>
          </cell>
        </row>
        <row r="358">
          <cell r="A358">
            <v>2015</v>
          </cell>
          <cell r="B358">
            <v>1</v>
          </cell>
          <cell r="C358">
            <v>0.19254064070333141</v>
          </cell>
          <cell r="D358">
            <v>0.15413548238723021</v>
          </cell>
          <cell r="E358">
            <v>0.28087173336705723</v>
          </cell>
          <cell r="F358">
            <v>2015</v>
          </cell>
          <cell r="G358">
            <v>0</v>
          </cell>
          <cell r="H358">
            <v>0</v>
          </cell>
          <cell r="I358">
            <v>0</v>
          </cell>
          <cell r="J358">
            <v>0</v>
          </cell>
          <cell r="L358">
            <v>0</v>
          </cell>
          <cell r="M358">
            <v>0</v>
          </cell>
          <cell r="N358">
            <v>0</v>
          </cell>
          <cell r="O358">
            <v>0</v>
          </cell>
          <cell r="Q358">
            <v>0</v>
          </cell>
          <cell r="R358">
            <v>0</v>
          </cell>
          <cell r="S358">
            <v>0</v>
          </cell>
          <cell r="T358">
            <v>0</v>
          </cell>
          <cell r="V358">
            <v>0</v>
          </cell>
          <cell r="W358">
            <v>0</v>
          </cell>
          <cell r="X358">
            <v>0</v>
          </cell>
          <cell r="Y358">
            <v>0</v>
          </cell>
          <cell r="Z358">
            <v>0</v>
          </cell>
          <cell r="AA358">
            <v>0</v>
          </cell>
          <cell r="AB358">
            <v>0</v>
          </cell>
          <cell r="AC358">
            <v>0</v>
          </cell>
          <cell r="AD358">
            <v>0</v>
          </cell>
          <cell r="AE358">
            <v>0</v>
          </cell>
          <cell r="AG358">
            <v>0</v>
          </cell>
          <cell r="AH358">
            <v>0</v>
          </cell>
          <cell r="AI358">
            <v>0</v>
          </cell>
          <cell r="AJ358">
            <v>0</v>
          </cell>
          <cell r="AL358">
            <v>0</v>
          </cell>
          <cell r="AM358">
            <v>0</v>
          </cell>
          <cell r="AN358">
            <v>0</v>
          </cell>
        </row>
        <row r="359">
          <cell r="A359">
            <v>2016</v>
          </cell>
          <cell r="B359">
            <v>1</v>
          </cell>
          <cell r="C359">
            <v>0.17424492371342207</v>
          </cell>
          <cell r="D359">
            <v>0.13762096641716981</v>
          </cell>
          <cell r="E359">
            <v>0.26006641978431222</v>
          </cell>
          <cell r="F359">
            <v>2016</v>
          </cell>
          <cell r="G359">
            <v>0</v>
          </cell>
          <cell r="H359">
            <v>0</v>
          </cell>
          <cell r="I359">
            <v>0</v>
          </cell>
          <cell r="J359">
            <v>0</v>
          </cell>
          <cell r="L359">
            <v>0</v>
          </cell>
          <cell r="M359">
            <v>0</v>
          </cell>
          <cell r="N359">
            <v>0</v>
          </cell>
          <cell r="O359">
            <v>0</v>
          </cell>
          <cell r="Q359">
            <v>0</v>
          </cell>
          <cell r="R359">
            <v>0</v>
          </cell>
          <cell r="S359">
            <v>0</v>
          </cell>
          <cell r="T359">
            <v>0</v>
          </cell>
          <cell r="V359">
            <v>0</v>
          </cell>
          <cell r="W359">
            <v>0</v>
          </cell>
          <cell r="X359">
            <v>0</v>
          </cell>
          <cell r="Y359">
            <v>0</v>
          </cell>
          <cell r="Z359">
            <v>0</v>
          </cell>
          <cell r="AA359">
            <v>0</v>
          </cell>
          <cell r="AB359">
            <v>0</v>
          </cell>
          <cell r="AC359">
            <v>0</v>
          </cell>
          <cell r="AD359">
            <v>0</v>
          </cell>
          <cell r="AE359">
            <v>0</v>
          </cell>
          <cell r="AG359">
            <v>0</v>
          </cell>
          <cell r="AH359">
            <v>0</v>
          </cell>
          <cell r="AI359">
            <v>0</v>
          </cell>
          <cell r="AJ359">
            <v>0</v>
          </cell>
          <cell r="AL359">
            <v>0</v>
          </cell>
          <cell r="AM359">
            <v>0</v>
          </cell>
          <cell r="AN359">
            <v>0</v>
          </cell>
        </row>
        <row r="360">
          <cell r="A360">
            <v>2017</v>
          </cell>
          <cell r="B360">
            <v>1</v>
          </cell>
          <cell r="C360">
            <v>0.1576877137678028</v>
          </cell>
          <cell r="D360">
            <v>0.12287586287247305</v>
          </cell>
          <cell r="E360">
            <v>0.24080224054102983</v>
          </cell>
          <cell r="F360">
            <v>2017</v>
          </cell>
          <cell r="G360">
            <v>0</v>
          </cell>
          <cell r="H360">
            <v>0</v>
          </cell>
          <cell r="I360">
            <v>0</v>
          </cell>
          <cell r="J360">
            <v>0</v>
          </cell>
          <cell r="L360">
            <v>0</v>
          </cell>
          <cell r="M360">
            <v>0</v>
          </cell>
          <cell r="N360">
            <v>0</v>
          </cell>
          <cell r="O360">
            <v>0</v>
          </cell>
          <cell r="Q360">
            <v>0</v>
          </cell>
          <cell r="R360">
            <v>0</v>
          </cell>
          <cell r="S360">
            <v>0</v>
          </cell>
          <cell r="T360">
            <v>0</v>
          </cell>
          <cell r="V360">
            <v>0</v>
          </cell>
          <cell r="W360">
            <v>0</v>
          </cell>
          <cell r="X360">
            <v>0</v>
          </cell>
          <cell r="Y360">
            <v>0</v>
          </cell>
          <cell r="Z360">
            <v>0</v>
          </cell>
          <cell r="AA360">
            <v>0</v>
          </cell>
          <cell r="AB360">
            <v>0</v>
          </cell>
          <cell r="AC360">
            <v>0</v>
          </cell>
          <cell r="AD360">
            <v>0</v>
          </cell>
          <cell r="AE360">
            <v>0</v>
          </cell>
          <cell r="AG360">
            <v>0</v>
          </cell>
          <cell r="AH360">
            <v>0</v>
          </cell>
          <cell r="AI360">
            <v>0</v>
          </cell>
          <cell r="AJ360">
            <v>0</v>
          </cell>
          <cell r="AL360">
            <v>0</v>
          </cell>
          <cell r="AM360">
            <v>0</v>
          </cell>
          <cell r="AN360">
            <v>0</v>
          </cell>
        </row>
        <row r="361">
          <cell r="A361">
            <v>2018</v>
          </cell>
          <cell r="B361">
            <v>1</v>
          </cell>
          <cell r="C361">
            <v>0.14270381336452739</v>
          </cell>
          <cell r="D361">
            <v>0.10971059185042235</v>
          </cell>
          <cell r="E361">
            <v>0.2229650375379906</v>
          </cell>
          <cell r="F361">
            <v>2018</v>
          </cell>
          <cell r="G361">
            <v>0</v>
          </cell>
          <cell r="H361">
            <v>0</v>
          </cell>
          <cell r="I361">
            <v>0</v>
          </cell>
          <cell r="J361">
            <v>0</v>
          </cell>
          <cell r="L361">
            <v>0</v>
          </cell>
          <cell r="M361">
            <v>0</v>
          </cell>
          <cell r="N361">
            <v>0</v>
          </cell>
          <cell r="O361">
            <v>0</v>
          </cell>
          <cell r="Q361">
            <v>0</v>
          </cell>
          <cell r="R361">
            <v>0</v>
          </cell>
          <cell r="S361">
            <v>0</v>
          </cell>
          <cell r="T361">
            <v>0</v>
          </cell>
          <cell r="V361">
            <v>0</v>
          </cell>
          <cell r="W361">
            <v>0</v>
          </cell>
          <cell r="X361">
            <v>0</v>
          </cell>
          <cell r="Y361">
            <v>0</v>
          </cell>
          <cell r="Z361">
            <v>0</v>
          </cell>
          <cell r="AA361">
            <v>0</v>
          </cell>
          <cell r="AB361">
            <v>0</v>
          </cell>
          <cell r="AC361">
            <v>0</v>
          </cell>
          <cell r="AD361">
            <v>0</v>
          </cell>
          <cell r="AE361">
            <v>0</v>
          </cell>
          <cell r="AG361">
            <v>0</v>
          </cell>
          <cell r="AH361">
            <v>0</v>
          </cell>
          <cell r="AI361">
            <v>0</v>
          </cell>
          <cell r="AJ361">
            <v>0</v>
          </cell>
          <cell r="AL361">
            <v>0</v>
          </cell>
          <cell r="AM361">
            <v>0</v>
          </cell>
          <cell r="AN361">
            <v>0</v>
          </cell>
        </row>
        <row r="362">
          <cell r="A362">
            <v>2019</v>
          </cell>
          <cell r="B362">
            <v>1</v>
          </cell>
          <cell r="C362">
            <v>0.12914372250183476</v>
          </cell>
          <cell r="D362">
            <v>9.7955885580734231E-2</v>
          </cell>
          <cell r="E362">
            <v>0.20644910883147274</v>
          </cell>
          <cell r="F362">
            <v>2019</v>
          </cell>
          <cell r="G362">
            <v>0</v>
          </cell>
          <cell r="H362">
            <v>0</v>
          </cell>
          <cell r="I362">
            <v>0</v>
          </cell>
          <cell r="J362">
            <v>0</v>
          </cell>
          <cell r="L362">
            <v>0</v>
          </cell>
          <cell r="M362">
            <v>0</v>
          </cell>
          <cell r="N362">
            <v>0</v>
          </cell>
          <cell r="O362">
            <v>0</v>
          </cell>
          <cell r="Q362">
            <v>0</v>
          </cell>
          <cell r="R362">
            <v>0</v>
          </cell>
          <cell r="S362">
            <v>0</v>
          </cell>
          <cell r="T362">
            <v>0</v>
          </cell>
          <cell r="V362">
            <v>0</v>
          </cell>
          <cell r="W362">
            <v>0</v>
          </cell>
          <cell r="X362">
            <v>0</v>
          </cell>
          <cell r="Y362">
            <v>0</v>
          </cell>
          <cell r="Z362">
            <v>0</v>
          </cell>
          <cell r="AA362">
            <v>0</v>
          </cell>
          <cell r="AB362">
            <v>0</v>
          </cell>
          <cell r="AC362">
            <v>0</v>
          </cell>
          <cell r="AD362">
            <v>0</v>
          </cell>
          <cell r="AE362">
            <v>0</v>
          </cell>
          <cell r="AG362">
            <v>0</v>
          </cell>
          <cell r="AH362">
            <v>0</v>
          </cell>
          <cell r="AI362">
            <v>0</v>
          </cell>
          <cell r="AJ362">
            <v>0</v>
          </cell>
          <cell r="AL362">
            <v>0</v>
          </cell>
          <cell r="AM362">
            <v>0</v>
          </cell>
          <cell r="AN362">
            <v>0</v>
          </cell>
        </row>
        <row r="363">
          <cell r="A363">
            <v>2020</v>
          </cell>
          <cell r="B363">
            <v>1</v>
          </cell>
          <cell r="C363">
            <v>0.11687214706048395</v>
          </cell>
          <cell r="D363">
            <v>8.7460612125655562E-2</v>
          </cell>
          <cell r="E363">
            <v>0.19115658225136364</v>
          </cell>
          <cell r="F363">
            <v>2020</v>
          </cell>
          <cell r="G363">
            <v>0</v>
          </cell>
          <cell r="H363">
            <v>0</v>
          </cell>
          <cell r="I363">
            <v>0</v>
          </cell>
          <cell r="J363">
            <v>0</v>
          </cell>
          <cell r="L363">
            <v>0</v>
          </cell>
          <cell r="M363">
            <v>0</v>
          </cell>
          <cell r="N363">
            <v>0</v>
          </cell>
          <cell r="O363">
            <v>0</v>
          </cell>
          <cell r="Q363">
            <v>0</v>
          </cell>
          <cell r="R363">
            <v>0</v>
          </cell>
          <cell r="S363">
            <v>0</v>
          </cell>
          <cell r="T363">
            <v>0</v>
          </cell>
          <cell r="V363">
            <v>0</v>
          </cell>
          <cell r="W363">
            <v>0</v>
          </cell>
          <cell r="X363">
            <v>0</v>
          </cell>
          <cell r="Y363">
            <v>0</v>
          </cell>
          <cell r="Z363">
            <v>0</v>
          </cell>
          <cell r="AA363">
            <v>0</v>
          </cell>
          <cell r="AB363">
            <v>0</v>
          </cell>
          <cell r="AC363">
            <v>0</v>
          </cell>
          <cell r="AD363">
            <v>0</v>
          </cell>
          <cell r="AE363">
            <v>0</v>
          </cell>
          <cell r="AG363">
            <v>0</v>
          </cell>
          <cell r="AH363">
            <v>0</v>
          </cell>
          <cell r="AI363">
            <v>0</v>
          </cell>
          <cell r="AJ363">
            <v>0</v>
          </cell>
          <cell r="AL363">
            <v>0</v>
          </cell>
          <cell r="AM363">
            <v>0</v>
          </cell>
          <cell r="AN363">
            <v>0</v>
          </cell>
        </row>
        <row r="364">
          <cell r="A364">
            <v>2021</v>
          </cell>
          <cell r="B364">
            <v>1</v>
          </cell>
          <cell r="C364">
            <v>0.10576664892351487</v>
          </cell>
          <cell r="D364">
            <v>7.8089832255049604E-2</v>
          </cell>
          <cell r="E364">
            <v>0.17699683541792929</v>
          </cell>
          <cell r="F364">
            <v>2021</v>
          </cell>
          <cell r="G364">
            <v>0</v>
          </cell>
          <cell r="H364">
            <v>0</v>
          </cell>
          <cell r="I364">
            <v>0</v>
          </cell>
          <cell r="J364">
            <v>0</v>
          </cell>
          <cell r="L364">
            <v>0</v>
          </cell>
          <cell r="M364">
            <v>0</v>
          </cell>
          <cell r="N364">
            <v>0</v>
          </cell>
          <cell r="O364">
            <v>0</v>
          </cell>
          <cell r="Q364">
            <v>0</v>
          </cell>
          <cell r="R364">
            <v>0</v>
          </cell>
          <cell r="S364">
            <v>0</v>
          </cell>
          <cell r="T364">
            <v>0</v>
          </cell>
          <cell r="V364">
            <v>0</v>
          </cell>
          <cell r="W364">
            <v>0</v>
          </cell>
          <cell r="X364">
            <v>0</v>
          </cell>
          <cell r="Y364">
            <v>0</v>
          </cell>
          <cell r="Z364">
            <v>0</v>
          </cell>
          <cell r="AA364">
            <v>0</v>
          </cell>
          <cell r="AB364">
            <v>0</v>
          </cell>
          <cell r="AC364">
            <v>0</v>
          </cell>
          <cell r="AD364">
            <v>0</v>
          </cell>
          <cell r="AE364">
            <v>0</v>
          </cell>
          <cell r="AG364">
            <v>0</v>
          </cell>
          <cell r="AH364">
            <v>0</v>
          </cell>
          <cell r="AI364">
            <v>0</v>
          </cell>
          <cell r="AJ364">
            <v>0</v>
          </cell>
          <cell r="AL364">
            <v>0</v>
          </cell>
          <cell r="AM364">
            <v>0</v>
          </cell>
          <cell r="AN364">
            <v>0</v>
          </cell>
        </row>
        <row r="365">
          <cell r="A365">
            <v>2022</v>
          </cell>
          <cell r="B365">
            <v>1</v>
          </cell>
          <cell r="C365">
            <v>9.5716424365171832E-2</v>
          </cell>
          <cell r="D365">
            <v>6.9723064513437141E-2</v>
          </cell>
          <cell r="E365">
            <v>0.1638859587203049</v>
          </cell>
          <cell r="F365">
            <v>2022</v>
          </cell>
          <cell r="G365">
            <v>0</v>
          </cell>
          <cell r="H365">
            <v>0</v>
          </cell>
          <cell r="I365">
            <v>0</v>
          </cell>
          <cell r="J365">
            <v>0</v>
          </cell>
          <cell r="L365">
            <v>0</v>
          </cell>
          <cell r="M365">
            <v>0</v>
          </cell>
          <cell r="N365">
            <v>0</v>
          </cell>
          <cell r="O365">
            <v>0</v>
          </cell>
          <cell r="Q365">
            <v>0</v>
          </cell>
          <cell r="R365">
            <v>0</v>
          </cell>
          <cell r="S365">
            <v>0</v>
          </cell>
          <cell r="T365">
            <v>0</v>
          </cell>
          <cell r="V365">
            <v>0</v>
          </cell>
          <cell r="W365">
            <v>0</v>
          </cell>
          <cell r="X365">
            <v>0</v>
          </cell>
          <cell r="Y365">
            <v>0</v>
          </cell>
          <cell r="Z365">
            <v>0</v>
          </cell>
          <cell r="AA365">
            <v>0</v>
          </cell>
          <cell r="AB365">
            <v>0</v>
          </cell>
          <cell r="AC365">
            <v>0</v>
          </cell>
          <cell r="AD365">
            <v>0</v>
          </cell>
          <cell r="AE365">
            <v>0</v>
          </cell>
          <cell r="AG365">
            <v>0</v>
          </cell>
          <cell r="AH365">
            <v>0</v>
          </cell>
          <cell r="AI365">
            <v>0</v>
          </cell>
          <cell r="AJ365">
            <v>0</v>
          </cell>
          <cell r="AL365">
            <v>0</v>
          </cell>
          <cell r="AM365">
            <v>0</v>
          </cell>
          <cell r="AN365">
            <v>0</v>
          </cell>
        </row>
        <row r="366">
          <cell r="A366">
            <v>2023</v>
          </cell>
          <cell r="B366">
            <v>1</v>
          </cell>
          <cell r="C366">
            <v>8.6621198520517528E-2</v>
          </cell>
          <cell r="D366">
            <v>6.2252736172711702E-2</v>
          </cell>
          <cell r="E366">
            <v>0.15174625807435635</v>
          </cell>
          <cell r="F366">
            <v>2023</v>
          </cell>
          <cell r="G366">
            <v>0</v>
          </cell>
          <cell r="H366">
            <v>0</v>
          </cell>
          <cell r="I366">
            <v>0</v>
          </cell>
          <cell r="J366">
            <v>0</v>
          </cell>
          <cell r="L366">
            <v>0</v>
          </cell>
          <cell r="M366">
            <v>0</v>
          </cell>
          <cell r="N366">
            <v>0</v>
          </cell>
          <cell r="O366">
            <v>0</v>
          </cell>
          <cell r="Q366">
            <v>0</v>
          </cell>
          <cell r="R366">
            <v>0</v>
          </cell>
          <cell r="S366">
            <v>0</v>
          </cell>
          <cell r="T366">
            <v>0</v>
          </cell>
          <cell r="V366">
            <v>0</v>
          </cell>
          <cell r="W366">
            <v>0</v>
          </cell>
          <cell r="X366">
            <v>0</v>
          </cell>
          <cell r="Y366">
            <v>0</v>
          </cell>
          <cell r="Z366">
            <v>0</v>
          </cell>
          <cell r="AA366">
            <v>0</v>
          </cell>
          <cell r="AB366">
            <v>0</v>
          </cell>
          <cell r="AC366">
            <v>0</v>
          </cell>
          <cell r="AD366">
            <v>0</v>
          </cell>
          <cell r="AE366">
            <v>0</v>
          </cell>
          <cell r="AG366">
            <v>0</v>
          </cell>
          <cell r="AH366">
            <v>0</v>
          </cell>
          <cell r="AI366">
            <v>0</v>
          </cell>
          <cell r="AJ366">
            <v>0</v>
          </cell>
          <cell r="AL366">
            <v>0</v>
          </cell>
          <cell r="AM366">
            <v>0</v>
          </cell>
          <cell r="AN366">
            <v>0</v>
          </cell>
        </row>
        <row r="367">
          <cell r="A367">
            <v>2024</v>
          </cell>
          <cell r="B367">
            <v>1</v>
          </cell>
          <cell r="C367">
            <v>7.8390224905445727E-2</v>
          </cell>
          <cell r="D367">
            <v>5.5582800154206871E-2</v>
          </cell>
          <cell r="E367">
            <v>0.1405057945132929</v>
          </cell>
          <cell r="F367">
            <v>2024</v>
          </cell>
          <cell r="G367">
            <v>0</v>
          </cell>
          <cell r="H367">
            <v>0</v>
          </cell>
          <cell r="I367">
            <v>0</v>
          </cell>
          <cell r="J367">
            <v>0</v>
          </cell>
          <cell r="L367">
            <v>0</v>
          </cell>
          <cell r="M367">
            <v>0</v>
          </cell>
          <cell r="N367">
            <v>0</v>
          </cell>
          <cell r="O367">
            <v>0</v>
          </cell>
          <cell r="Q367">
            <v>0</v>
          </cell>
          <cell r="R367">
            <v>0</v>
          </cell>
          <cell r="S367">
            <v>0</v>
          </cell>
          <cell r="T367">
            <v>0</v>
          </cell>
          <cell r="V367">
            <v>0</v>
          </cell>
          <cell r="W367">
            <v>0</v>
          </cell>
          <cell r="X367">
            <v>0</v>
          </cell>
          <cell r="Y367">
            <v>0</v>
          </cell>
          <cell r="Z367">
            <v>0</v>
          </cell>
          <cell r="AA367">
            <v>0</v>
          </cell>
          <cell r="AB367">
            <v>0</v>
          </cell>
          <cell r="AC367">
            <v>0</v>
          </cell>
          <cell r="AD367">
            <v>0</v>
          </cell>
          <cell r="AE367">
            <v>0</v>
          </cell>
          <cell r="AG367">
            <v>0</v>
          </cell>
          <cell r="AH367">
            <v>0</v>
          </cell>
          <cell r="AI367">
            <v>0</v>
          </cell>
          <cell r="AJ367">
            <v>0</v>
          </cell>
          <cell r="AL367">
            <v>0</v>
          </cell>
          <cell r="AM367">
            <v>0</v>
          </cell>
          <cell r="AN367">
            <v>0</v>
          </cell>
        </row>
        <row r="369">
          <cell r="G369">
            <v>8267.25</v>
          </cell>
          <cell r="H369">
            <v>4900.1815540960743</v>
          </cell>
          <cell r="I369">
            <v>4592.0862896792523</v>
          </cell>
          <cell r="J369">
            <v>5487.142776311588</v>
          </cell>
          <cell r="L369">
            <v>1569.46</v>
          </cell>
          <cell r="M369">
            <v>828.22270551521069</v>
          </cell>
          <cell r="N369">
            <v>767.19731048778681</v>
          </cell>
          <cell r="O369">
            <v>947.93623246976802</v>
          </cell>
          <cell r="Q369">
            <v>10582.080000000002</v>
          </cell>
          <cell r="R369">
            <v>6272.2323892429768</v>
          </cell>
          <cell r="S369">
            <v>5877.8704507894445</v>
          </cell>
          <cell r="T369">
            <v>7023.5427536788329</v>
          </cell>
          <cell r="V369">
            <v>0</v>
          </cell>
          <cell r="W369">
            <v>25477</v>
          </cell>
          <cell r="X369">
            <v>25477</v>
          </cell>
          <cell r="Y369">
            <v>19742.276950500687</v>
          </cell>
          <cell r="Z369">
            <v>19090.639703684454</v>
          </cell>
          <cell r="AA369">
            <v>20909.307865073137</v>
          </cell>
          <cell r="AB369">
            <v>9860.2861090988081</v>
          </cell>
          <cell r="AC369">
            <v>3713.6900004303197</v>
          </cell>
          <cell r="AD369">
            <v>3206.5928724956452</v>
          </cell>
          <cell r="AE369">
            <v>4712.5032254625303</v>
          </cell>
          <cell r="AG369">
            <v>0</v>
          </cell>
          <cell r="AH369">
            <v>0</v>
          </cell>
          <cell r="AI369">
            <v>0</v>
          </cell>
          <cell r="AJ369">
            <v>0</v>
          </cell>
          <cell r="AL369">
            <v>0</v>
          </cell>
          <cell r="AM369">
            <v>0</v>
          </cell>
          <cell r="AN369">
            <v>0</v>
          </cell>
          <cell r="AO369">
            <v>0</v>
          </cell>
        </row>
        <row r="370">
          <cell r="E370" t="str">
            <v>O&amp;M+TRANS+CAPEX ---&gt;</v>
          </cell>
          <cell r="G370">
            <v>37628.54</v>
          </cell>
          <cell r="H370">
            <v>26842.732045258876</v>
          </cell>
          <cell r="I370">
            <v>25735.707464961684</v>
          </cell>
          <cell r="J370">
            <v>28880.786851221739</v>
          </cell>
        </row>
        <row r="371">
          <cell r="AE371" t="str">
            <v>NPV EXPL @ RISK</v>
          </cell>
          <cell r="AG371">
            <v>0</v>
          </cell>
          <cell r="AH371">
            <v>0</v>
          </cell>
          <cell r="AI371">
            <v>0</v>
          </cell>
          <cell r="AJ371">
            <v>0</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row r="14">
          <cell r="D14">
            <v>1</v>
          </cell>
        </row>
      </sheetData>
      <sheetData sheetId="38">
        <row r="2">
          <cell r="A2" t="str">
            <v>BASIC</v>
          </cell>
        </row>
      </sheetData>
      <sheetData sheetId="39"/>
      <sheetData sheetId="40"/>
      <sheetData sheetId="41">
        <row r="14">
          <cell r="D14">
            <v>1</v>
          </cell>
        </row>
      </sheetData>
      <sheetData sheetId="42">
        <row r="2">
          <cell r="A2" t="str">
            <v>BASIC</v>
          </cell>
        </row>
      </sheetData>
      <sheetData sheetId="43"/>
      <sheetData sheetId="44"/>
      <sheetData sheetId="45" refreshError="1"/>
      <sheetData sheetId="46" refreshError="1"/>
      <sheetData sheetId="4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SABANA"/>
      <sheetName val="1. MODELO 60KB"/>
      <sheetName val="civ_rom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21"/>
      <sheetName val="Resumen 2005"/>
      <sheetName val="la21cp"/>
    </sheetNames>
    <sheetDataSet>
      <sheetData sheetId="0"/>
      <sheetData sheetId="1" refreshError="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5.12 (2)"/>
      <sheetName val="MC 5.07 (2)"/>
      <sheetName val="MC 1.01"/>
      <sheetName val="MC 1.02"/>
      <sheetName val="MC 2.01"/>
      <sheetName val="MC 2.02"/>
      <sheetName val="MC 3.01"/>
      <sheetName val="MC 3.02"/>
      <sheetName val="MC 3.03"/>
      <sheetName val="MC 4.01"/>
      <sheetName val="MC 4.02"/>
      <sheetName val="MC 4.03"/>
      <sheetName val="MC 4.04"/>
      <sheetName val="MC 5.01"/>
      <sheetName val="MC 5.02"/>
      <sheetName val="MC 5.03"/>
      <sheetName val="MC 5.04"/>
      <sheetName val="MC 5.05"/>
      <sheetName val="MC 5.06"/>
      <sheetName val="MC 5.07"/>
      <sheetName val="MC 5.08"/>
      <sheetName val="MC 5.09"/>
      <sheetName val="MC 5.10"/>
      <sheetName val="MC 5.11"/>
      <sheetName val="MC 5.12"/>
      <sheetName val="MC 5.13"/>
      <sheetName val="MC 5.14"/>
      <sheetName val="MC 6.01"/>
      <sheetName val="MC 6.02"/>
      <sheetName val="MC 6.03"/>
      <sheetName val="MC 6.04"/>
      <sheetName val="MC 6.05"/>
      <sheetName val="MC 6.06"/>
      <sheetName val="CANTIDADES TRAMO 1"/>
    </sheetNames>
    <definedNames>
      <definedName name="ERR"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Lista ICCU"/>
      <sheetName val="Paral. 1"/>
      <sheetName val="Paral. 2"/>
      <sheetName val="Paral. 3"/>
      <sheetName val="Paral.4"/>
      <sheetName val="Hoja3"/>
      <sheetName val="TARIFAS MATERIALES"/>
      <sheetName val="TARIFAS EQUIPOS "/>
      <sheetName val="TARIFA SALARIOS"/>
      <sheetName val="PRES"/>
      <sheetName val="Accidentalidad"/>
      <sheetName val="Causa Posible"/>
      <sheetName val="Base de Datos"/>
      <sheetName val="Elementos Involucrado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Patrimonio neto personal"/>
      <sheetName val="Cálculos"/>
      <sheetName val="BASE DE DATOS DE PRECIOS"/>
      <sheetName val="CCONC"/>
      <sheetName val="ACTA PROVEEDORES"/>
      <sheetName val="ACTA INICIO"/>
      <sheetName val="ACTA PARCIAL"/>
      <sheetName val="ACTA TERMINACION"/>
      <sheetName val="PRESU"/>
      <sheetName val="Datos_CO"/>
      <sheetName val="Skid Lifting Lug"/>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MOBLAMINETO"/>
      <sheetName val="LISTA"/>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_x0000_㈀㰰⌀_x0000_㈀㰮⌀_x0000_䰀଒v_x0000__x0000__x0000_頀"/>
      <sheetName val="MATERIALES Y RECURSOS"/>
      <sheetName val="ó&gt;????j0$?#???j_$?#???LÓu????"/>
      <sheetName val="CORTE DE OBRA N° 1"/>
      <sheetName val="memoria"/>
      <sheetName val="memoria 1"/>
      <sheetName val="REAJUSTESACTA1PROVI"/>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quot;PAGA&quot;"/>
      <sheetName val="PRESUPUESTOS-REV1.xls"/>
      <sheetName val="BASE_DE_DATOS_DE_PRECIOS"/>
      <sheetName val="BASE_DE_DATOS_DE_PRECIOS1"/>
      <sheetName val="EMPRESAS"/>
      <sheetName val="CABLE CONTROL"/>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TARIFAS_MATERIALES6"/>
      <sheetName val="TARIFAS_EQUIPOS_6"/>
      <sheetName val="TARIFA_SALARIOS6"/>
      <sheetName val="Lista_ICCU"/>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Paral__1"/>
      <sheetName val="Paral__2"/>
      <sheetName val="Paral__3"/>
      <sheetName val="Paral_4"/>
      <sheetName val="BASE_DE_DATOS_DE_PRECIOS6"/>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MATERIALES_Y_RECURSOS"/>
      <sheetName val="CORTE_DE_OBRA_N°_1"/>
      <sheetName val="memoria_1"/>
      <sheetName val="Avan_Var"/>
      <sheetName val="Avan_UF1"/>
      <sheetName val="Avan_UF2"/>
      <sheetName val="Avan_UF3"/>
      <sheetName val="Avan_UF4_"/>
      <sheetName val="Plan_de_Obras"/>
      <sheetName val="Hoja_2"/>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Causa_Posible1"/>
      <sheetName val="TARIFAS_MATERIALES7"/>
      <sheetName val="TARIFAS_EQUIPOS_7"/>
      <sheetName val="TARIFA_SALARIOS7"/>
      <sheetName val="Base_de_Datos1"/>
      <sheetName val="Lista_ICCU1"/>
      <sheetName val="Elementos_Involucrados1"/>
      <sheetName val="CRA_MODI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Equipo_Menor1"/>
      <sheetName val="ALQUILADO_F-7857-308_1"/>
      <sheetName val="Real_Para_tarifas1"/>
      <sheetName val="MATERIALES_Y_RECURSOS1"/>
      <sheetName val="CORTE_DE_OBRA_N°_11"/>
      <sheetName val="memoria_11"/>
      <sheetName val="Avan_Var1"/>
      <sheetName val="Avan_UF11"/>
      <sheetName val="Avan_UF21"/>
      <sheetName val="Avan_UF31"/>
      <sheetName val="Avan_UF4_1"/>
      <sheetName val="Plan_de_Obras1"/>
      <sheetName val="Hoja_2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Causa_Posible2"/>
      <sheetName val="TARIFAS_MATERIALES8"/>
      <sheetName val="TARIFAS_EQUIPOS_8"/>
      <sheetName val="TARIFA_SALARIOS8"/>
      <sheetName val="Base_de_Datos2"/>
      <sheetName val="Lista_ICCU2"/>
      <sheetName val="Elementos_Involucrados2"/>
      <sheetName val="CRA_MODI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Equipo_Menor2"/>
      <sheetName val="ALQUILADO_F-7857-308_2"/>
      <sheetName val="Real_Para_tarifas2"/>
      <sheetName val="Avan_Var2"/>
      <sheetName val="Avan_UF12"/>
      <sheetName val="Avan_UF22"/>
      <sheetName val="Avan_UF32"/>
      <sheetName val="Avan_UF4_2"/>
      <sheetName val="Plan_de_Obras2"/>
      <sheetName val="Hoja_2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Causa_Posible3"/>
      <sheetName val="TARIFAS_MATERIALES9"/>
      <sheetName val="TARIFAS_EQUIPOS_9"/>
      <sheetName val="TARIFA_SALARIOS9"/>
      <sheetName val="Base_de_Datos3"/>
      <sheetName val="Lista_ICCU3"/>
      <sheetName val="Elementos_Involucrados3"/>
      <sheetName val="CRA_MODI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Equipo_Menor3"/>
      <sheetName val="ALQUILADO_F-7857-308_3"/>
      <sheetName val="Real_Para_tarifas3"/>
      <sheetName val="Avan_Var3"/>
      <sheetName val="Avan_UF13"/>
      <sheetName val="Avan_UF23"/>
      <sheetName val="Avan_UF33"/>
      <sheetName val="Avan_UF4_3"/>
      <sheetName val="Plan_de_Obras3"/>
      <sheetName val="Hoja_2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RELACION DE PRECIOS"/>
      <sheetName val="ACTA 5"/>
      <sheetName val="MODIF. 2"/>
      <sheetName val="MODIF. 3"/>
      <sheetName val="cant"/>
      <sheetName val="par mar19"/>
      <sheetName val="par"/>
      <sheetName val="ó&gt;_x0000__x0001__x0000__x0000__"/>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INSUMOS"/>
      <sheetName val="TRANS"/>
      <sheetName val="CUADRI"/>
      <sheetName val="EQUI"/>
      <sheetName val="CANT OBRA"/>
      <sheetName val="Base de datos cuadrillas"/>
      <sheetName val="Equipo_Menor4"/>
      <sheetName val="ALQUILADO_F-7857-308_4"/>
      <sheetName val="Real_Para_tarifas4"/>
      <sheetName val="Patrimonio_neto_personal4"/>
      <sheetName val="Paral__14"/>
      <sheetName val="Paral__24"/>
      <sheetName val="Paral__34"/>
      <sheetName val="Paral_44"/>
      <sheetName val="Lista_ICCU4"/>
      <sheetName val="PRESUPUESTOS-REV1_xls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Item"/>
      <sheetName val="AIU"/>
      <sheetName val="Constantes Generales"/>
      <sheetName val="Prestaciones Sociales"/>
      <sheetName val="M.OBRA"/>
      <sheetName val="ZF"/>
      <sheetName val="HE-BA"/>
      <sheetName val="for2-consor"/>
      <sheetName val="[PRESUPUESTOS-R_x0000_耽1._x0000__x0000_㙊辎簎䣼ꦱ_xdb30_疏揤S"/>
      <sheetName val="MC SF GAVIONES"/>
      <sheetName val="Domini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ow r="2">
          <cell r="A2">
            <v>0</v>
          </cell>
        </row>
      </sheetData>
      <sheetData sheetId="1041">
        <row r="2">
          <cell r="A2">
            <v>0</v>
          </cell>
        </row>
      </sheetData>
      <sheetData sheetId="1042">
        <row r="2">
          <cell r="A2">
            <v>0</v>
          </cell>
        </row>
      </sheetData>
      <sheetData sheetId="1043">
        <row r="2">
          <cell r="A2">
            <v>0</v>
          </cell>
        </row>
      </sheetData>
      <sheetData sheetId="1044" refreshError="1"/>
      <sheetData sheetId="1045">
        <row r="2">
          <cell r="A2">
            <v>0</v>
          </cell>
        </row>
      </sheetData>
      <sheetData sheetId="1046">
        <row r="2">
          <cell r="A2">
            <v>0</v>
          </cell>
        </row>
      </sheetData>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ow r="2">
          <cell r="A2">
            <v>0</v>
          </cell>
        </row>
      </sheetData>
      <sheetData sheetId="1060" refreshError="1"/>
      <sheetData sheetId="1061">
        <row r="2">
          <cell r="A2">
            <v>0</v>
          </cell>
        </row>
      </sheetData>
      <sheetData sheetId="1062"/>
      <sheetData sheetId="1063"/>
      <sheetData sheetId="1064"/>
      <sheetData sheetId="1065"/>
      <sheetData sheetId="1066" refreshError="1"/>
      <sheetData sheetId="1067">
        <row r="2">
          <cell r="A2" t="str">
            <v>Locación</v>
          </cell>
        </row>
      </sheetData>
      <sheetData sheetId="1068" refreshError="1"/>
      <sheetData sheetId="1069">
        <row r="2">
          <cell r="A2">
            <v>0</v>
          </cell>
        </row>
      </sheetData>
      <sheetData sheetId="1070"/>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efreshError="1"/>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efreshError="1"/>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efreshError="1"/>
      <sheetData sheetId="2912" refreshError="1"/>
      <sheetData sheetId="2913" refreshError="1"/>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B2" t="str">
            <v>Patrimonio
neto
personal</v>
          </cell>
        </row>
      </sheetData>
      <sheetData sheetId="2920">
        <row r="2">
          <cell r="A2">
            <v>0</v>
          </cell>
        </row>
      </sheetData>
      <sheetData sheetId="2921">
        <row r="2">
          <cell r="A2">
            <v>0</v>
          </cell>
        </row>
      </sheetData>
      <sheetData sheetId="2922" refreshError="1"/>
      <sheetData sheetId="2923" refreshError="1"/>
      <sheetData sheetId="2924">
        <row r="2">
          <cell r="A2">
            <v>0</v>
          </cell>
        </row>
      </sheetData>
      <sheetData sheetId="2925">
        <row r="2">
          <cell r="A2">
            <v>0</v>
          </cell>
        </row>
      </sheetData>
      <sheetData sheetId="2926">
        <row r="2">
          <cell r="A2">
            <v>0</v>
          </cell>
        </row>
      </sheetData>
      <sheetData sheetId="2927">
        <row r="2">
          <cell r="A2" t="str">
            <v>“CONSTRUCCIÓN DE OBRAS CIVILES, ELÉCTRICAS, MECÁNICAS E INSTRUMENTACIÓN REQUERIDAS POR ECOPETROL Y SU GRUPO EMPRESARIAL PARA LA VIGENCIA 2017-2020 CON OPCIÓN DE DOS AÑOS”</v>
          </cell>
        </row>
      </sheetData>
      <sheetData sheetId="2928" refreshError="1"/>
      <sheetData sheetId="2929" refreshError="1"/>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efreshError="1"/>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sheetData sheetId="3055"/>
      <sheetData sheetId="3056"/>
      <sheetData sheetId="3057">
        <row r="2">
          <cell r="A2">
            <v>0</v>
          </cell>
        </row>
      </sheetData>
      <sheetData sheetId="3058"/>
      <sheetData sheetId="3059"/>
      <sheetData sheetId="3060"/>
      <sheetData sheetId="3061"/>
      <sheetData sheetId="3062"/>
      <sheetData sheetId="3063"/>
      <sheetData sheetId="3064"/>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sheetData sheetId="3377"/>
      <sheetData sheetId="3378"/>
      <sheetData sheetId="3379">
        <row r="2">
          <cell r="A2">
            <v>0</v>
          </cell>
        </row>
      </sheetData>
      <sheetData sheetId="3380"/>
      <sheetData sheetId="3381"/>
      <sheetData sheetId="3382"/>
      <sheetData sheetId="3383"/>
      <sheetData sheetId="3384"/>
      <sheetData sheetId="3385"/>
      <sheetData sheetId="3386"/>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sheetData sheetId="3747"/>
      <sheetData sheetId="3748"/>
      <sheetData sheetId="3749">
        <row r="2">
          <cell r="A2">
            <v>0</v>
          </cell>
        </row>
      </sheetData>
      <sheetData sheetId="3750"/>
      <sheetData sheetId="3751"/>
      <sheetData sheetId="3752"/>
      <sheetData sheetId="3753"/>
      <sheetData sheetId="3754"/>
      <sheetData sheetId="3755"/>
      <sheetData sheetId="3756"/>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row r="2">
          <cell r="A2">
            <v>0</v>
          </cell>
        </row>
      </sheetData>
      <sheetData sheetId="4156"/>
      <sheetData sheetId="4157"/>
      <sheetData sheetId="4158"/>
      <sheetData sheetId="4159"/>
      <sheetData sheetId="4160"/>
      <sheetData sheetId="4161"/>
      <sheetData sheetId="4162"/>
      <sheetData sheetId="4163"/>
      <sheetData sheetId="4164"/>
      <sheetData sheetId="4165">
        <row r="2">
          <cell r="A2">
            <v>0</v>
          </cell>
        </row>
      </sheetData>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row r="2">
          <cell r="A2">
            <v>0</v>
          </cell>
        </row>
      </sheetData>
      <sheetData sheetId="4278"/>
      <sheetData sheetId="4279"/>
      <sheetData sheetId="4280"/>
      <sheetData sheetId="4281"/>
      <sheetData sheetId="4282"/>
      <sheetData sheetId="4283"/>
      <sheetData sheetId="4284"/>
      <sheetData sheetId="4285">
        <row r="2">
          <cell r="A2">
            <v>0</v>
          </cell>
        </row>
      </sheetData>
      <sheetData sheetId="4286"/>
      <sheetData sheetId="4287">
        <row r="2">
          <cell r="A2">
            <v>0</v>
          </cell>
        </row>
      </sheetData>
      <sheetData sheetId="4288"/>
      <sheetData sheetId="4289"/>
      <sheetData sheetId="4290"/>
      <sheetData sheetId="4291"/>
      <sheetData sheetId="4292"/>
      <sheetData sheetId="4293"/>
      <sheetData sheetId="4294"/>
      <sheetData sheetId="4295">
        <row r="2">
          <cell r="A2">
            <v>0</v>
          </cell>
        </row>
      </sheetData>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row r="2">
          <cell r="A2">
            <v>0</v>
          </cell>
        </row>
      </sheetData>
      <sheetData sheetId="4324"/>
      <sheetData sheetId="4325"/>
      <sheetData sheetId="4326"/>
      <sheetData sheetId="4327"/>
      <sheetData sheetId="4328"/>
      <sheetData sheetId="4329"/>
      <sheetData sheetId="4330"/>
      <sheetData sheetId="4331">
        <row r="2">
          <cell r="A2">
            <v>0</v>
          </cell>
        </row>
      </sheetData>
      <sheetData sheetId="4332"/>
      <sheetData sheetId="4333">
        <row r="2">
          <cell r="A2">
            <v>0</v>
          </cell>
        </row>
      </sheetData>
      <sheetData sheetId="4334"/>
      <sheetData sheetId="4335"/>
      <sheetData sheetId="4336"/>
      <sheetData sheetId="4337"/>
      <sheetData sheetId="4338"/>
      <sheetData sheetId="4339"/>
      <sheetData sheetId="4340"/>
      <sheetData sheetId="4341">
        <row r="2">
          <cell r="A2">
            <v>0</v>
          </cell>
        </row>
      </sheetData>
      <sheetData sheetId="4342"/>
      <sheetData sheetId="4343">
        <row r="2">
          <cell r="A2">
            <v>0</v>
          </cell>
        </row>
      </sheetData>
      <sheetData sheetId="4344"/>
      <sheetData sheetId="4345"/>
      <sheetData sheetId="4346"/>
      <sheetData sheetId="4347"/>
      <sheetData sheetId="4348"/>
      <sheetData sheetId="4349"/>
      <sheetData sheetId="4350"/>
      <sheetData sheetId="4351">
        <row r="2">
          <cell r="A2">
            <v>0</v>
          </cell>
        </row>
      </sheetData>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row r="2">
          <cell r="A2">
            <v>0</v>
          </cell>
        </row>
      </sheetData>
      <sheetData sheetId="4378"/>
      <sheetData sheetId="4379">
        <row r="2">
          <cell r="A2">
            <v>0</v>
          </cell>
        </row>
      </sheetData>
      <sheetData sheetId="4380"/>
      <sheetData sheetId="4381"/>
      <sheetData sheetId="4382"/>
      <sheetData sheetId="4383"/>
      <sheetData sheetId="4384"/>
      <sheetData sheetId="4385"/>
      <sheetData sheetId="4386"/>
      <sheetData sheetId="4387">
        <row r="2">
          <cell r="A2">
            <v>0</v>
          </cell>
        </row>
      </sheetData>
      <sheetData sheetId="4388"/>
      <sheetData sheetId="4389">
        <row r="2">
          <cell r="A2">
            <v>0</v>
          </cell>
        </row>
      </sheetData>
      <sheetData sheetId="4390"/>
      <sheetData sheetId="4391"/>
      <sheetData sheetId="4392"/>
      <sheetData sheetId="4393"/>
      <sheetData sheetId="4394"/>
      <sheetData sheetId="4395"/>
      <sheetData sheetId="4396"/>
      <sheetData sheetId="4397">
        <row r="2">
          <cell r="A2">
            <v>0</v>
          </cell>
        </row>
      </sheetData>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row r="2">
          <cell r="A2">
            <v>0</v>
          </cell>
        </row>
      </sheetData>
      <sheetData sheetId="4424"/>
      <sheetData sheetId="4425"/>
      <sheetData sheetId="4426"/>
      <sheetData sheetId="4427"/>
      <sheetData sheetId="4428"/>
      <sheetData sheetId="4429"/>
      <sheetData sheetId="4430"/>
      <sheetData sheetId="4431"/>
      <sheetData sheetId="4432"/>
      <sheetData sheetId="4433">
        <row r="2">
          <cell r="A2">
            <v>0</v>
          </cell>
        </row>
      </sheetData>
      <sheetData sheetId="4434"/>
      <sheetData sheetId="4435"/>
      <sheetData sheetId="4436"/>
      <sheetData sheetId="4437"/>
      <sheetData sheetId="4438"/>
      <sheetData sheetId="4439"/>
      <sheetData sheetId="4440"/>
      <sheetData sheetId="4441"/>
      <sheetData sheetId="4442"/>
      <sheetData sheetId="4443">
        <row r="2">
          <cell r="A2">
            <v>0</v>
          </cell>
        </row>
      </sheetData>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row r="2">
          <cell r="A2">
            <v>0</v>
          </cell>
        </row>
      </sheetData>
      <sheetData sheetId="4463"/>
      <sheetData sheetId="4464"/>
      <sheetData sheetId="4465"/>
      <sheetData sheetId="4466"/>
      <sheetData sheetId="4467"/>
      <sheetData sheetId="4468"/>
      <sheetData sheetId="4469">
        <row r="2">
          <cell r="A2">
            <v>0</v>
          </cell>
        </row>
      </sheetData>
      <sheetData sheetId="4470">
        <row r="2">
          <cell r="A2">
            <v>0</v>
          </cell>
        </row>
      </sheetData>
      <sheetData sheetId="4471"/>
      <sheetData sheetId="4472">
        <row r="2">
          <cell r="A2">
            <v>0</v>
          </cell>
        </row>
      </sheetData>
      <sheetData sheetId="4473"/>
      <sheetData sheetId="4474"/>
      <sheetData sheetId="4475"/>
      <sheetData sheetId="4476"/>
      <sheetData sheetId="4477"/>
      <sheetData sheetId="4478"/>
      <sheetData sheetId="4479">
        <row r="2">
          <cell r="A2">
            <v>0</v>
          </cell>
        </row>
      </sheetData>
      <sheetData sheetId="4480">
        <row r="2">
          <cell r="A2">
            <v>0</v>
          </cell>
        </row>
      </sheetData>
      <sheetData sheetId="4481"/>
      <sheetData sheetId="4482"/>
      <sheetData sheetId="4483"/>
      <sheetData sheetId="4484"/>
      <sheetData sheetId="4485"/>
      <sheetData sheetId="4486"/>
      <sheetData sheetId="4487"/>
      <sheetData sheetId="4488"/>
      <sheetData sheetId="4489">
        <row r="2">
          <cell r="A2">
            <v>0</v>
          </cell>
        </row>
      </sheetData>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row r="2">
          <cell r="A2">
            <v>0</v>
          </cell>
        </row>
      </sheetData>
      <sheetData sheetId="4509"/>
      <sheetData sheetId="4510"/>
      <sheetData sheetId="4511"/>
      <sheetData sheetId="4512"/>
      <sheetData sheetId="4513"/>
      <sheetData sheetId="4514"/>
      <sheetData sheetId="4515"/>
      <sheetData sheetId="4516">
        <row r="2">
          <cell r="A2">
            <v>0</v>
          </cell>
        </row>
      </sheetData>
      <sheetData sheetId="4517"/>
      <sheetData sheetId="4518">
        <row r="2">
          <cell r="A2">
            <v>0</v>
          </cell>
        </row>
      </sheetData>
      <sheetData sheetId="4519"/>
      <sheetData sheetId="4520"/>
      <sheetData sheetId="4521"/>
      <sheetData sheetId="4522"/>
      <sheetData sheetId="4523"/>
      <sheetData sheetId="4524"/>
      <sheetData sheetId="4525">
        <row r="2">
          <cell r="A2">
            <v>0</v>
          </cell>
        </row>
      </sheetData>
      <sheetData sheetId="4526">
        <row r="2">
          <cell r="A2">
            <v>0</v>
          </cell>
        </row>
      </sheetData>
      <sheetData sheetId="4527"/>
      <sheetData sheetId="4528">
        <row r="2">
          <cell r="A2">
            <v>0</v>
          </cell>
        </row>
      </sheetData>
      <sheetData sheetId="4529"/>
      <sheetData sheetId="4530"/>
      <sheetData sheetId="4531"/>
      <sheetData sheetId="4532"/>
      <sheetData sheetId="4533"/>
      <sheetData sheetId="4534"/>
      <sheetData sheetId="4535">
        <row r="2">
          <cell r="A2">
            <v>0</v>
          </cell>
        </row>
      </sheetData>
      <sheetData sheetId="4536">
        <row r="2">
          <cell r="A2">
            <v>0</v>
          </cell>
        </row>
      </sheetData>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row r="2">
          <cell r="A2">
            <v>0</v>
          </cell>
        </row>
      </sheetData>
      <sheetData sheetId="4563"/>
      <sheetData sheetId="4564">
        <row r="2">
          <cell r="A2">
            <v>0</v>
          </cell>
        </row>
      </sheetData>
      <sheetData sheetId="4565"/>
      <sheetData sheetId="4566"/>
      <sheetData sheetId="4567"/>
      <sheetData sheetId="4568"/>
      <sheetData sheetId="4569"/>
      <sheetData sheetId="4570"/>
      <sheetData sheetId="4571"/>
      <sheetData sheetId="4572">
        <row r="2">
          <cell r="A2">
            <v>0</v>
          </cell>
        </row>
      </sheetData>
      <sheetData sheetId="4573"/>
      <sheetData sheetId="4574">
        <row r="2">
          <cell r="A2">
            <v>0</v>
          </cell>
        </row>
      </sheetData>
      <sheetData sheetId="4575"/>
      <sheetData sheetId="4576"/>
      <sheetData sheetId="4577"/>
      <sheetData sheetId="4578"/>
      <sheetData sheetId="4579"/>
      <sheetData sheetId="4580"/>
      <sheetData sheetId="4581"/>
      <sheetData sheetId="4582">
        <row r="2">
          <cell r="A2">
            <v>0</v>
          </cell>
        </row>
      </sheetData>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ow r="2">
          <cell r="A2">
            <v>0</v>
          </cell>
        </row>
      </sheetData>
      <sheetData sheetId="4609"/>
      <sheetData sheetId="4610"/>
      <sheetData sheetId="4611"/>
      <sheetData sheetId="4612"/>
      <sheetData sheetId="4613"/>
      <sheetData sheetId="4614"/>
      <sheetData sheetId="4615"/>
      <sheetData sheetId="4616"/>
      <sheetData sheetId="4617"/>
      <sheetData sheetId="4618">
        <row r="2">
          <cell r="A2">
            <v>0</v>
          </cell>
        </row>
      </sheetData>
      <sheetData sheetId="4619"/>
      <sheetData sheetId="4620"/>
      <sheetData sheetId="4621"/>
      <sheetData sheetId="4622"/>
      <sheetData sheetId="4623"/>
      <sheetData sheetId="4624"/>
      <sheetData sheetId="4625"/>
      <sheetData sheetId="4626"/>
      <sheetData sheetId="4627"/>
      <sheetData sheetId="4628">
        <row r="2">
          <cell r="A2">
            <v>0</v>
          </cell>
        </row>
      </sheetData>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row r="2">
          <cell r="A2">
            <v>0</v>
          </cell>
        </row>
      </sheetData>
      <sheetData sheetId="4648"/>
      <sheetData sheetId="4649"/>
      <sheetData sheetId="4650"/>
      <sheetData sheetId="4651"/>
      <sheetData sheetId="4652"/>
      <sheetData sheetId="4653"/>
      <sheetData sheetId="4654">
        <row r="2">
          <cell r="A2">
            <v>0</v>
          </cell>
        </row>
      </sheetData>
      <sheetData sheetId="4655">
        <row r="2">
          <cell r="A2">
            <v>0</v>
          </cell>
        </row>
      </sheetData>
      <sheetData sheetId="4656"/>
      <sheetData sheetId="4657">
        <row r="2">
          <cell r="A2">
            <v>0</v>
          </cell>
        </row>
      </sheetData>
      <sheetData sheetId="4658"/>
      <sheetData sheetId="4659"/>
      <sheetData sheetId="4660"/>
      <sheetData sheetId="4661"/>
      <sheetData sheetId="4662"/>
      <sheetData sheetId="4663"/>
      <sheetData sheetId="4664">
        <row r="2">
          <cell r="A2">
            <v>0</v>
          </cell>
        </row>
      </sheetData>
      <sheetData sheetId="4665">
        <row r="2">
          <cell r="A2">
            <v>0</v>
          </cell>
        </row>
      </sheetData>
      <sheetData sheetId="4666"/>
      <sheetData sheetId="4667"/>
      <sheetData sheetId="4668"/>
      <sheetData sheetId="4669"/>
      <sheetData sheetId="4670"/>
      <sheetData sheetId="4671"/>
      <sheetData sheetId="4672"/>
      <sheetData sheetId="4673"/>
      <sheetData sheetId="4674">
        <row r="2">
          <cell r="A2">
            <v>0</v>
          </cell>
        </row>
      </sheetData>
      <sheetData sheetId="4675"/>
      <sheetData sheetId="4676"/>
      <sheetData sheetId="4677"/>
      <sheetData sheetId="4678"/>
      <sheetData sheetId="4679"/>
      <sheetData sheetId="4680"/>
      <sheetData sheetId="4681"/>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sheetData sheetId="5042"/>
      <sheetData sheetId="5043"/>
      <sheetData sheetId="5044">
        <row r="2">
          <cell r="A2">
            <v>0</v>
          </cell>
        </row>
      </sheetData>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row r="2">
          <cell r="A2">
            <v>0</v>
          </cell>
        </row>
      </sheetData>
      <sheetData sheetId="5064"/>
      <sheetData sheetId="5065"/>
      <sheetData sheetId="5066"/>
      <sheetData sheetId="5067"/>
      <sheetData sheetId="5068"/>
      <sheetData sheetId="5069"/>
      <sheetData sheetId="5070"/>
      <sheetData sheetId="5071">
        <row r="2">
          <cell r="A2">
            <v>0</v>
          </cell>
        </row>
      </sheetData>
      <sheetData sheetId="5072"/>
      <sheetData sheetId="5073">
        <row r="2">
          <cell r="A2">
            <v>0</v>
          </cell>
        </row>
      </sheetData>
      <sheetData sheetId="5074"/>
      <sheetData sheetId="5075"/>
      <sheetData sheetId="5076"/>
      <sheetData sheetId="5077"/>
      <sheetData sheetId="5078"/>
      <sheetData sheetId="5079"/>
      <sheetData sheetId="5080">
        <row r="2">
          <cell r="A2">
            <v>0</v>
          </cell>
        </row>
      </sheetData>
      <sheetData sheetId="5081">
        <row r="2">
          <cell r="A2">
            <v>0</v>
          </cell>
        </row>
      </sheetData>
      <sheetData sheetId="5082"/>
      <sheetData sheetId="5083">
        <row r="2">
          <cell r="A2">
            <v>0</v>
          </cell>
        </row>
      </sheetData>
      <sheetData sheetId="5084"/>
      <sheetData sheetId="5085"/>
      <sheetData sheetId="5086"/>
      <sheetData sheetId="5087"/>
      <sheetData sheetId="5088"/>
      <sheetData sheetId="5089"/>
      <sheetData sheetId="5090">
        <row r="2">
          <cell r="A2">
            <v>0</v>
          </cell>
        </row>
      </sheetData>
      <sheetData sheetId="5091">
        <row r="2">
          <cell r="A2">
            <v>0</v>
          </cell>
        </row>
      </sheetData>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2">
          <cell r="A2">
            <v>0</v>
          </cell>
        </row>
      </sheetData>
      <sheetData sheetId="5118"/>
      <sheetData sheetId="5119">
        <row r="2">
          <cell r="A2">
            <v>0</v>
          </cell>
        </row>
      </sheetData>
      <sheetData sheetId="5120"/>
      <sheetData sheetId="5121"/>
      <sheetData sheetId="5122"/>
      <sheetData sheetId="5123"/>
      <sheetData sheetId="5124"/>
      <sheetData sheetId="5125"/>
      <sheetData sheetId="5126"/>
      <sheetData sheetId="5127">
        <row r="2">
          <cell r="A2">
            <v>0</v>
          </cell>
        </row>
      </sheetData>
      <sheetData sheetId="5128"/>
      <sheetData sheetId="5129">
        <row r="2">
          <cell r="A2">
            <v>0</v>
          </cell>
        </row>
      </sheetData>
      <sheetData sheetId="5130"/>
      <sheetData sheetId="5131"/>
      <sheetData sheetId="5132"/>
      <sheetData sheetId="5133"/>
      <sheetData sheetId="5134"/>
      <sheetData sheetId="5135"/>
      <sheetData sheetId="5136"/>
      <sheetData sheetId="5137">
        <row r="2">
          <cell r="A2">
            <v>0</v>
          </cell>
        </row>
      </sheetData>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row r="2">
          <cell r="A2">
            <v>0</v>
          </cell>
        </row>
      </sheetData>
      <sheetData sheetId="5164"/>
      <sheetData sheetId="5165"/>
      <sheetData sheetId="5166"/>
      <sheetData sheetId="5167"/>
      <sheetData sheetId="5168"/>
      <sheetData sheetId="5169"/>
      <sheetData sheetId="5170"/>
      <sheetData sheetId="5171"/>
      <sheetData sheetId="5172"/>
      <sheetData sheetId="5173">
        <row r="2">
          <cell r="A2">
            <v>0</v>
          </cell>
        </row>
      </sheetData>
      <sheetData sheetId="5174"/>
      <sheetData sheetId="5175"/>
      <sheetData sheetId="5176"/>
      <sheetData sheetId="5177"/>
      <sheetData sheetId="5178"/>
      <sheetData sheetId="5179"/>
      <sheetData sheetId="5180"/>
      <sheetData sheetId="5181"/>
      <sheetData sheetId="5182"/>
      <sheetData sheetId="5183">
        <row r="2">
          <cell r="A2">
            <v>0</v>
          </cell>
        </row>
      </sheetData>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row r="2">
          <cell r="A2">
            <v>0</v>
          </cell>
        </row>
      </sheetData>
      <sheetData sheetId="5203"/>
      <sheetData sheetId="5204"/>
      <sheetData sheetId="5205"/>
      <sheetData sheetId="5206"/>
      <sheetData sheetId="5207"/>
      <sheetData sheetId="5208"/>
      <sheetData sheetId="5209">
        <row r="2">
          <cell r="A2">
            <v>0</v>
          </cell>
        </row>
      </sheetData>
      <sheetData sheetId="5210">
        <row r="2">
          <cell r="A2">
            <v>0</v>
          </cell>
        </row>
      </sheetData>
      <sheetData sheetId="5211"/>
      <sheetData sheetId="5212">
        <row r="2">
          <cell r="A2">
            <v>0</v>
          </cell>
        </row>
      </sheetData>
      <sheetData sheetId="5213"/>
      <sheetData sheetId="5214"/>
      <sheetData sheetId="5215"/>
      <sheetData sheetId="5216"/>
      <sheetData sheetId="5217"/>
      <sheetData sheetId="5218"/>
      <sheetData sheetId="5219">
        <row r="2">
          <cell r="A2">
            <v>0</v>
          </cell>
        </row>
      </sheetData>
      <sheetData sheetId="5220">
        <row r="2">
          <cell r="A2">
            <v>0</v>
          </cell>
        </row>
      </sheetData>
      <sheetData sheetId="5221"/>
      <sheetData sheetId="5222"/>
      <sheetData sheetId="5223"/>
      <sheetData sheetId="5224"/>
      <sheetData sheetId="5225"/>
      <sheetData sheetId="5226"/>
      <sheetData sheetId="5227"/>
      <sheetData sheetId="5228"/>
      <sheetData sheetId="5229">
        <row r="2">
          <cell r="A2">
            <v>0</v>
          </cell>
        </row>
      </sheetData>
      <sheetData sheetId="5230"/>
      <sheetData sheetId="5231"/>
      <sheetData sheetId="5232"/>
      <sheetData sheetId="5233"/>
      <sheetData sheetId="5234"/>
      <sheetData sheetId="5235"/>
      <sheetData sheetId="5236"/>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sheetData sheetId="5504">
        <row r="2">
          <cell r="B2">
            <v>0</v>
          </cell>
        </row>
      </sheetData>
      <sheetData sheetId="5505">
        <row r="2">
          <cell r="A2">
            <v>0</v>
          </cell>
        </row>
      </sheetData>
      <sheetData sheetId="5506"/>
      <sheetData sheetId="5507"/>
      <sheetData sheetId="5508">
        <row r="2">
          <cell r="A2">
            <v>0</v>
          </cell>
        </row>
      </sheetData>
      <sheetData sheetId="5509"/>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efreshError="1"/>
      <sheetData sheetId="5523" refreshError="1"/>
      <sheetData sheetId="5524">
        <row r="2">
          <cell r="A2">
            <v>0</v>
          </cell>
        </row>
      </sheetData>
      <sheetData sheetId="5525" refreshError="1"/>
      <sheetData sheetId="5526" refreshError="1"/>
      <sheetData sheetId="5527" refreshError="1"/>
      <sheetData sheetId="5528" refreshError="1"/>
      <sheetData sheetId="5529"/>
      <sheetData sheetId="5530">
        <row r="2">
          <cell r="B2" t="str">
            <v>Patrimonio
neto
personal</v>
          </cell>
        </row>
      </sheetData>
      <sheetData sheetId="5531"/>
      <sheetData sheetId="5532"/>
      <sheetData sheetId="5533">
        <row r="2">
          <cell r="A2" t="str">
            <v>“CONSTRUCCIÓN DE OBRAS CIVILES, ELÉCTRICAS, MECÁNICAS E INSTRUMENTACIÓN REQUERIDAS POR ECOPETROL Y SU GRUPO EMPRESARIAL PARA LA VIGENCIA 2017-2020 CON OPCIÓN DE DOS AÑOS”</v>
          </cell>
        </row>
      </sheetData>
      <sheetData sheetId="5534">
        <row r="2">
          <cell r="A2" t="str">
            <v>“CONSTRUCCIÓN DE OBRAS CIVILES, ELÉCTRICAS, MECÁNICAS E INSTRUMENTACIÓN REQUERIDAS POR ECOPETROL Y SU GRUPO EMPRESARIAL PARA LA VIGENCIA 2017-2020 CON OPCIÓN DE DOS AÑOS”</v>
          </cell>
        </row>
      </sheetData>
      <sheetData sheetId="5535">
        <row r="5">
          <cell r="A5">
            <v>0</v>
          </cell>
        </row>
      </sheetData>
      <sheetData sheetId="5536">
        <row r="2">
          <cell r="A2">
            <v>0</v>
          </cell>
        </row>
      </sheetData>
      <sheetData sheetId="5537"/>
      <sheetData sheetId="5538"/>
      <sheetData sheetId="5539"/>
      <sheetData sheetId="5540"/>
      <sheetData sheetId="5541">
        <row r="2">
          <cell r="B2">
            <v>0</v>
          </cell>
        </row>
      </sheetData>
      <sheetData sheetId="5542"/>
      <sheetData sheetId="5543" refreshError="1"/>
      <sheetData sheetId="5544" refreshError="1"/>
      <sheetData sheetId="5545"/>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efreshError="1"/>
      <sheetData sheetId="5594" refreshError="1"/>
      <sheetData sheetId="5595" refreshError="1"/>
      <sheetData sheetId="5596">
        <row r="2">
          <cell r="A2">
            <v>0</v>
          </cell>
        </row>
      </sheetData>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row r="2">
          <cell r="A2">
            <v>0</v>
          </cell>
        </row>
      </sheetData>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row r="2">
          <cell r="A2">
            <v>0</v>
          </cell>
        </row>
      </sheetData>
      <sheetData sheetId="5837"/>
      <sheetData sheetId="5838"/>
      <sheetData sheetId="5839"/>
      <sheetData sheetId="5840"/>
      <sheetData sheetId="5841">
        <row r="2">
          <cell r="A2">
            <v>0</v>
          </cell>
        </row>
      </sheetData>
      <sheetData sheetId="5842">
        <row r="2">
          <cell r="A2">
            <v>0</v>
          </cell>
        </row>
      </sheetData>
      <sheetData sheetId="5843">
        <row r="2">
          <cell r="A2">
            <v>0</v>
          </cell>
        </row>
      </sheetData>
      <sheetData sheetId="5844">
        <row r="2">
          <cell r="A2">
            <v>0</v>
          </cell>
        </row>
      </sheetData>
      <sheetData sheetId="5845">
        <row r="2">
          <cell r="A2" t="str">
            <v>“CONSTRUCCIÓN DE OBRAS CIVILES, ELÉCTRICAS, MECÁNICAS E INSTRUMENTACIÓN REQUERIDAS POR ECOPETROL Y SU GRUPO EMPRESARIAL PARA LA VIGENCIA 2017-2020 CON OPCIÓN DE DOS AÑOS”</v>
          </cell>
        </row>
      </sheetData>
      <sheetData sheetId="5846">
        <row r="2">
          <cell r="A2" t="str">
            <v>“CONSTRUCCIÓN DE OBRAS CIVILES, ELÉCTRICAS, MECÁNICAS E INSTRUMENTACIÓN REQUERIDAS POR ECOPETROL Y SU GRUPO EMPRESARIAL PARA LA VIGENCIA 2017-2020 CON OPCIÓN DE DOS AÑOS”</v>
          </cell>
        </row>
      </sheetData>
      <sheetData sheetId="5847">
        <row r="2">
          <cell r="A2">
            <v>0</v>
          </cell>
        </row>
      </sheetData>
      <sheetData sheetId="5848">
        <row r="2">
          <cell r="A2">
            <v>0</v>
          </cell>
        </row>
      </sheetData>
      <sheetData sheetId="5849">
        <row r="2">
          <cell r="A2">
            <v>0</v>
          </cell>
        </row>
      </sheetData>
      <sheetData sheetId="5850">
        <row r="2">
          <cell r="A2">
            <v>0</v>
          </cell>
        </row>
      </sheetData>
      <sheetData sheetId="5851">
        <row r="2">
          <cell r="A2">
            <v>0</v>
          </cell>
        </row>
      </sheetData>
      <sheetData sheetId="5852">
        <row r="2">
          <cell r="A2">
            <v>0</v>
          </cell>
        </row>
      </sheetData>
      <sheetData sheetId="5853"/>
      <sheetData sheetId="5854"/>
      <sheetData sheetId="5855"/>
      <sheetData sheetId="5856"/>
      <sheetData sheetId="5857">
        <row r="2">
          <cell r="A2" t="str">
            <v>“CONSTRUCCIÓN DE OBRAS CIVILES, ELÉCTRICAS, MECÁNICAS E INSTRUMENTACIÓN REQUERIDAS POR ECOPETROL Y SU GRUPO EMPRESARIAL PARA LA VIGENCIA 2017-2020 CON OPCIÓN DE DOS AÑOS”</v>
          </cell>
        </row>
      </sheetData>
      <sheetData sheetId="5858">
        <row r="2">
          <cell r="A2">
            <v>0</v>
          </cell>
        </row>
      </sheetData>
      <sheetData sheetId="5859">
        <row r="2">
          <cell r="A2">
            <v>0</v>
          </cell>
        </row>
      </sheetData>
      <sheetData sheetId="5860">
        <row r="2">
          <cell r="A2">
            <v>0</v>
          </cell>
        </row>
      </sheetData>
      <sheetData sheetId="5861"/>
      <sheetData sheetId="5862">
        <row r="2">
          <cell r="A2">
            <v>0</v>
          </cell>
        </row>
      </sheetData>
      <sheetData sheetId="5863">
        <row r="2">
          <cell r="A2">
            <v>0</v>
          </cell>
        </row>
      </sheetData>
      <sheetData sheetId="5864">
        <row r="2">
          <cell r="A2">
            <v>0</v>
          </cell>
        </row>
      </sheetData>
      <sheetData sheetId="5865"/>
      <sheetData sheetId="5866"/>
      <sheetData sheetId="5867"/>
      <sheetData sheetId="5868"/>
      <sheetData sheetId="5869"/>
      <sheetData sheetId="5870"/>
      <sheetData sheetId="5871"/>
      <sheetData sheetId="5872"/>
      <sheetData sheetId="5873">
        <row r="2">
          <cell r="B2" t="str">
            <v>Patrimonio
neto
personal</v>
          </cell>
        </row>
      </sheetData>
      <sheetData sheetId="5874"/>
      <sheetData sheetId="5875"/>
      <sheetData sheetId="5876">
        <row r="2">
          <cell r="A2" t="str">
            <v>“CONSTRUCCIÓN DE OBRAS CIVILES, ELÉCTRICAS, MECÁNICAS E INSTRUMENTACIÓN REQUERIDAS POR ECOPETROL Y SU GRUPO EMPRESARIAL PARA LA VIGENCIA 2017-2020 CON OPCIÓN DE DOS AÑOS”</v>
          </cell>
        </row>
      </sheetData>
      <sheetData sheetId="5877">
        <row r="5">
          <cell r="A5">
            <v>0</v>
          </cell>
        </row>
      </sheetData>
      <sheetData sheetId="5878"/>
      <sheetData sheetId="5879">
        <row r="2">
          <cell r="A2">
            <v>0</v>
          </cell>
        </row>
      </sheetData>
      <sheetData sheetId="5880"/>
      <sheetData sheetId="5881"/>
      <sheetData sheetId="5882">
        <row r="2">
          <cell r="B2">
            <v>0</v>
          </cell>
        </row>
      </sheetData>
      <sheetData sheetId="5883"/>
      <sheetData sheetId="5884"/>
      <sheetData sheetId="5885"/>
      <sheetData sheetId="5886"/>
      <sheetData sheetId="5887">
        <row r="2">
          <cell r="A2">
            <v>0</v>
          </cell>
        </row>
      </sheetData>
      <sheetData sheetId="5888"/>
      <sheetData sheetId="5889"/>
      <sheetData sheetId="5890"/>
      <sheetData sheetId="5891"/>
      <sheetData sheetId="5892"/>
      <sheetData sheetId="5893"/>
      <sheetData sheetId="5894"/>
      <sheetData sheetId="5895"/>
      <sheetData sheetId="5896"/>
      <sheetData sheetId="5897">
        <row r="2">
          <cell r="A2">
            <v>0</v>
          </cell>
        </row>
      </sheetData>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row r="2">
          <cell r="A2">
            <v>0</v>
          </cell>
        </row>
      </sheetData>
      <sheetData sheetId="6026"/>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row r="2">
          <cell r="A2">
            <v>0</v>
          </cell>
        </row>
      </sheetData>
      <sheetData sheetId="6085"/>
      <sheetData sheetId="6086"/>
      <sheetData sheetId="6087"/>
      <sheetData sheetId="6088">
        <row r="2">
          <cell r="B2">
            <v>0</v>
          </cell>
        </row>
      </sheetData>
      <sheetData sheetId="6089"/>
      <sheetData sheetId="6090">
        <row r="2">
          <cell r="B2">
            <v>0</v>
          </cell>
        </row>
      </sheetData>
      <sheetData sheetId="6091">
        <row r="2">
          <cell r="B2">
            <v>0</v>
          </cell>
        </row>
      </sheetData>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row r="2">
          <cell r="A2">
            <v>0</v>
          </cell>
        </row>
      </sheetData>
      <sheetData sheetId="6142"/>
      <sheetData sheetId="6143"/>
      <sheetData sheetId="6144"/>
      <sheetData sheetId="6145"/>
      <sheetData sheetId="6146">
        <row r="2">
          <cell r="A2">
            <v>0</v>
          </cell>
        </row>
      </sheetData>
      <sheetData sheetId="6147">
        <row r="2">
          <cell r="A2">
            <v>0</v>
          </cell>
        </row>
      </sheetData>
      <sheetData sheetId="6148">
        <row r="2">
          <cell r="A2">
            <v>0</v>
          </cell>
        </row>
      </sheetData>
      <sheetData sheetId="6149">
        <row r="2">
          <cell r="A2">
            <v>0</v>
          </cell>
        </row>
      </sheetData>
      <sheetData sheetId="6150">
        <row r="2">
          <cell r="A2" t="str">
            <v>“CONSTRUCCIÓN DE OBRAS CIVILES, ELÉCTRICAS, MECÁNICAS E INSTRUMENTACIÓN REQUERIDAS POR ECOPETROL Y SU GRUPO EMPRESARIAL PARA LA VIGENCIA 2017-2020 CON OPCIÓN DE DOS AÑOS”</v>
          </cell>
        </row>
      </sheetData>
      <sheetData sheetId="6151">
        <row r="2">
          <cell r="A2" t="str">
            <v>“CONSTRUCCIÓN DE OBRAS CIVILES, ELÉCTRICAS, MECÁNICAS E INSTRUMENTACIÓN REQUERIDAS POR ECOPETROL Y SU GRUPO EMPRESARIAL PARA LA VIGENCIA 2017-2020 CON OPCIÓN DE DOS AÑOS”</v>
          </cell>
        </row>
      </sheetData>
      <sheetData sheetId="6152">
        <row r="2">
          <cell r="A2">
            <v>0</v>
          </cell>
        </row>
      </sheetData>
      <sheetData sheetId="6153">
        <row r="2">
          <cell r="A2">
            <v>0</v>
          </cell>
        </row>
      </sheetData>
      <sheetData sheetId="6154">
        <row r="2">
          <cell r="A2">
            <v>0</v>
          </cell>
        </row>
      </sheetData>
      <sheetData sheetId="6155">
        <row r="2">
          <cell r="A2">
            <v>0</v>
          </cell>
        </row>
      </sheetData>
      <sheetData sheetId="6156">
        <row r="2">
          <cell r="A2">
            <v>0</v>
          </cell>
        </row>
      </sheetData>
      <sheetData sheetId="6157">
        <row r="2">
          <cell r="A2">
            <v>0</v>
          </cell>
        </row>
      </sheetData>
      <sheetData sheetId="6158"/>
      <sheetData sheetId="6159">
        <row r="2">
          <cell r="B2">
            <v>0</v>
          </cell>
        </row>
      </sheetData>
      <sheetData sheetId="6160">
        <row r="2">
          <cell r="A2">
            <v>0</v>
          </cell>
        </row>
      </sheetData>
      <sheetData sheetId="6161">
        <row r="2">
          <cell r="B2">
            <v>0</v>
          </cell>
        </row>
      </sheetData>
      <sheetData sheetId="6162">
        <row r="2">
          <cell r="B2">
            <v>0</v>
          </cell>
        </row>
      </sheetData>
      <sheetData sheetId="6163"/>
      <sheetData sheetId="6164"/>
      <sheetData sheetId="6165">
        <row r="2">
          <cell r="A2" t="str">
            <v>“CONSTRUCCIÓN DE OBRAS CIVILES, ELÉCTRICAS, MECÁNICAS E INSTRUMENTACIÓN REQUERIDAS POR ECOPETROL Y SU GRUPO EMPRESARIAL PARA LA VIGENCIA 2017-2020 CON OPCIÓN DE DOS AÑOS”</v>
          </cell>
        </row>
      </sheetData>
      <sheetData sheetId="6166">
        <row r="2">
          <cell r="B2">
            <v>0</v>
          </cell>
        </row>
      </sheetData>
      <sheetData sheetId="6167">
        <row r="2">
          <cell r="B2">
            <v>0</v>
          </cell>
        </row>
      </sheetData>
      <sheetData sheetId="6168">
        <row r="2">
          <cell r="B2">
            <v>0</v>
          </cell>
        </row>
      </sheetData>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row r="2">
          <cell r="B2" t="str">
            <v>Patrimonio
neto
personal</v>
          </cell>
        </row>
      </sheetData>
      <sheetData sheetId="6182"/>
      <sheetData sheetId="6183"/>
      <sheetData sheetId="6184">
        <row r="2">
          <cell r="A2" t="str">
            <v>“CONSTRUCCIÓN DE OBRAS CIVILES, ELÉCTRICAS, MECÁNICAS E INSTRUMENTACIÓN REQUERIDAS POR ECOPETROL Y SU GRUPO EMPRESARIAL PARA LA VIGENCIA 2017-2020 CON OPCIÓN DE DOS AÑOS”</v>
          </cell>
        </row>
      </sheetData>
      <sheetData sheetId="6185">
        <row r="5">
          <cell r="A5">
            <v>0</v>
          </cell>
        </row>
      </sheetData>
      <sheetData sheetId="6186"/>
      <sheetData sheetId="6187">
        <row r="2">
          <cell r="A2">
            <v>0</v>
          </cell>
        </row>
      </sheetData>
      <sheetData sheetId="6188"/>
      <sheetData sheetId="6189"/>
      <sheetData sheetId="6190">
        <row r="2">
          <cell r="B2">
            <v>0</v>
          </cell>
        </row>
      </sheetData>
      <sheetData sheetId="6191"/>
      <sheetData sheetId="6192"/>
      <sheetData sheetId="6193"/>
      <sheetData sheetId="6194"/>
      <sheetData sheetId="6195">
        <row r="2">
          <cell r="A2">
            <v>0</v>
          </cell>
        </row>
      </sheetData>
      <sheetData sheetId="6196"/>
      <sheetData sheetId="6197"/>
      <sheetData sheetId="6198"/>
      <sheetData sheetId="6199"/>
      <sheetData sheetId="6200"/>
      <sheetData sheetId="6201"/>
      <sheetData sheetId="6202"/>
      <sheetData sheetId="6203"/>
      <sheetData sheetId="6204"/>
      <sheetData sheetId="6205">
        <row r="2">
          <cell r="A2">
            <v>0</v>
          </cell>
        </row>
      </sheetData>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row r="2">
          <cell r="A2">
            <v>0</v>
          </cell>
        </row>
      </sheetData>
      <sheetData sheetId="6334"/>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ow r="2">
          <cell r="A2">
            <v>0</v>
          </cell>
        </row>
      </sheetData>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row r="2">
          <cell r="A2">
            <v>0</v>
          </cell>
        </row>
      </sheetData>
      <sheetData sheetId="6584">
        <row r="2">
          <cell r="A2">
            <v>0</v>
          </cell>
        </row>
      </sheetData>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row r="2">
          <cell r="A2">
            <v>0</v>
          </cell>
        </row>
      </sheetData>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ow r="2">
          <cell r="A2" t="str">
            <v>FORMULARIO N° 4</v>
          </cell>
        </row>
      </sheetData>
      <sheetData sheetId="6823">
        <row r="2">
          <cell r="A2">
            <v>0</v>
          </cell>
        </row>
      </sheetData>
      <sheetData sheetId="6824">
        <row r="2">
          <cell r="A2">
            <v>0</v>
          </cell>
        </row>
      </sheetData>
      <sheetData sheetId="6825">
        <row r="2">
          <cell r="A2">
            <v>0</v>
          </cell>
        </row>
      </sheetData>
      <sheetData sheetId="6826">
        <row r="2">
          <cell r="B2">
            <v>0</v>
          </cell>
        </row>
      </sheetData>
      <sheetData sheetId="6827">
        <row r="2">
          <cell r="A2">
            <v>0</v>
          </cell>
        </row>
      </sheetData>
      <sheetData sheetId="6828">
        <row r="2">
          <cell r="A2">
            <v>0</v>
          </cell>
        </row>
      </sheetData>
      <sheetData sheetId="6829" refreshError="1"/>
      <sheetData sheetId="6830" refreshError="1"/>
      <sheetData sheetId="6831" refreshError="1"/>
      <sheetData sheetId="683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833"/>
      <sheetData sheetId="6834"/>
      <sheetData sheetId="6835"/>
      <sheetData sheetId="6836"/>
      <sheetData sheetId="6837"/>
      <sheetData sheetId="6838"/>
      <sheetData sheetId="6839"/>
      <sheetData sheetId="6840" refreshError="1"/>
      <sheetData sheetId="6841" refreshError="1"/>
      <sheetData sheetId="6842" refreshError="1"/>
      <sheetData sheetId="6843" refreshError="1"/>
      <sheetData sheetId="6844">
        <row r="2">
          <cell r="A2">
            <v>0</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row r="5">
          <cell r="B5">
            <v>0</v>
          </cell>
        </row>
      </sheetData>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ow r="2">
          <cell r="A2">
            <v>0</v>
          </cell>
        </row>
      </sheetData>
      <sheetData sheetId="6873">
        <row r="2">
          <cell r="A2">
            <v>0</v>
          </cell>
        </row>
      </sheetData>
      <sheetData sheetId="6874">
        <row r="2">
          <cell r="A2">
            <v>0</v>
          </cell>
        </row>
      </sheetData>
      <sheetData sheetId="6875">
        <row r="2">
          <cell r="A2">
            <v>0</v>
          </cell>
        </row>
      </sheetData>
      <sheetData sheetId="6876">
        <row r="2">
          <cell r="A2">
            <v>0</v>
          </cell>
        </row>
      </sheetData>
      <sheetData sheetId="6877"/>
      <sheetData sheetId="6878"/>
      <sheetData sheetId="6879">
        <row r="2">
          <cell r="A2">
            <v>0</v>
          </cell>
        </row>
      </sheetData>
      <sheetData sheetId="6880">
        <row r="2">
          <cell r="A2">
            <v>0</v>
          </cell>
        </row>
      </sheetData>
      <sheetData sheetId="6881">
        <row r="2">
          <cell r="A2">
            <v>0</v>
          </cell>
        </row>
      </sheetData>
      <sheetData sheetId="6882"/>
      <sheetData sheetId="6883"/>
      <sheetData sheetId="6884"/>
      <sheetData sheetId="6885"/>
      <sheetData sheetId="6886"/>
      <sheetData sheetId="6887"/>
      <sheetData sheetId="6888"/>
      <sheetData sheetId="6889">
        <row r="2">
          <cell r="B2">
            <v>0</v>
          </cell>
        </row>
      </sheetData>
      <sheetData sheetId="6890">
        <row r="2">
          <cell r="B2">
            <v>0</v>
          </cell>
        </row>
      </sheetData>
      <sheetData sheetId="6891">
        <row r="2">
          <cell r="A2">
            <v>0</v>
          </cell>
        </row>
      </sheetData>
      <sheetData sheetId="6892">
        <row r="2">
          <cell r="A2">
            <v>0</v>
          </cell>
        </row>
      </sheetData>
      <sheetData sheetId="6893">
        <row r="2">
          <cell r="A2">
            <v>0</v>
          </cell>
        </row>
      </sheetData>
      <sheetData sheetId="6894">
        <row r="2">
          <cell r="A2">
            <v>0</v>
          </cell>
        </row>
      </sheetData>
      <sheetData sheetId="6895">
        <row r="2">
          <cell r="A2">
            <v>0</v>
          </cell>
        </row>
      </sheetData>
      <sheetData sheetId="6896" refreshError="1"/>
      <sheetData sheetId="6897" refreshError="1"/>
      <sheetData sheetId="6898" refreshError="1"/>
      <sheetData sheetId="6899" refreshError="1"/>
      <sheetData sheetId="6900" refreshError="1"/>
      <sheetData sheetId="6901" refreshError="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sheetData sheetId="6969" refreshError="1"/>
      <sheetData sheetId="697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EST0798.XLS"/>
      <sheetName val="Análisis determinístico"/>
      <sheetName val="Modelo financiero"/>
      <sheetName val="Análisis_determinístico"/>
      <sheetName val="Modelo_financiero"/>
      <sheetName val="DATOS"/>
      <sheetName val="Análisis_determinístico1"/>
      <sheetName val="Modelo_financiero1"/>
      <sheetName val="INST"/>
      <sheetName val="\William\Excel\WINDOWS\TEMP\EST"/>
      <sheetName val="\PLANTA_2000\personal1\Ruth\EST"/>
      <sheetName val="1"/>
      <sheetName val="M_PROY"/>
      <sheetName val="280000 Crude"/>
      <sheetName val="Settings"/>
      <sheetName val="#¡REF"/>
      <sheetName val="CRUDOS"/>
      <sheetName val="API93"/>
      <sheetName val="Data Tables"/>
      <sheetName val="Info"/>
      <sheetName val="Resultados"/>
      <sheetName val="\\archivo07\PAR\Documents and S"/>
      <sheetName val="Hoja2"/>
      <sheetName val="\\Elc001\groups\William\Excel\W"/>
      <sheetName val="\WINDOWS\TEMP\WINDOWS\TEMP\EST0"/>
      <sheetName val="\A\WINDOWS\TEMP\WINDOWS\TEMP\ES"/>
      <sheetName val="OFS TOTAL"/>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5"/>
      <sheetName val="aactividad"/>
      <sheetName val="Tabla CONPES 3714"/>
      <sheetName val="COSTOS UNITARIOS"/>
      <sheetName val="CA-2909"/>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2-AG96"/>
      <sheetName val=" ACTA FINAL + MODIFICATORIA "/>
      <sheetName val="ACTA No.1 "/>
      <sheetName val="G.G"/>
      <sheetName val="DUB-823"/>
      <sheetName val="GPI 526"/>
      <sheetName val="SKJ452"/>
      <sheetName val="ITA878"/>
      <sheetName val="AEA-944"/>
      <sheetName val="XXJ617"/>
      <sheetName val="SNG_855"/>
      <sheetName val="VEA 374"/>
      <sheetName val="HFB024"/>
      <sheetName val="PAJ82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Program"/>
      <sheetName val="_aCCIDENTES_DE_1995___1996_x_15"/>
      <sheetName val="_aCCIDENTES_DE_1995___1996_x_14"/>
      <sheetName val="_aCCIDENTES_DE_1995___1996_x_12"/>
      <sheetName val="_aCCIDENTES_DE_1995___1996_x_13"/>
      <sheetName val="_aCCIDENTES_DE_1995___1996_x_1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efreshError="1"/>
      <sheetData sheetId="779" refreshError="1"/>
      <sheetData sheetId="780"/>
      <sheetData sheetId="781"/>
      <sheetData sheetId="782"/>
      <sheetData sheetId="783"/>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efreshError="1"/>
      <sheetData sheetId="813"/>
      <sheetData sheetId="814" refreshError="1"/>
      <sheetData sheetId="815"/>
      <sheetData sheetId="816" refreshError="1"/>
      <sheetData sheetId="817" refreshError="1"/>
      <sheetData sheetId="818"/>
      <sheetData sheetId="819"/>
      <sheetData sheetId="820" refreshError="1"/>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efreshError="1"/>
      <sheetData sheetId="955" refreshError="1"/>
      <sheetData sheetId="956" refreshError="1"/>
      <sheetData sheetId="957" refreshError="1"/>
      <sheetData sheetId="958" refreshError="1"/>
      <sheetData sheetId="959"/>
      <sheetData sheetId="960"/>
      <sheetData sheetId="96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P."/>
      <sheetName val="original_sist"/>
      <sheetName val="Hoja3"/>
      <sheetName val="DATO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General"/>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LIQ.SEM18 GDT"/>
      <sheetName val="LIQ.SEM19 GDT"/>
      <sheetName val="LIQ.SEM 20-21 GDT"/>
      <sheetName val="LIQ.SEM18 GCH"/>
      <sheetName val="LIQ.SEM19 GCH"/>
      <sheetName val="LIQ.SEM 20-21 G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ITEMS"/>
      <sheetName val="APU"/>
      <sheetName val="Limonero1presupuesto"/>
      <sheetName val="ABSCISA"/>
      <sheetName val="Codigos"/>
      <sheetName val="TARIFAS"/>
      <sheetName val="G.G"/>
      <sheetName val="DAT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row r="30">
          <cell r="E30">
            <v>125</v>
          </cell>
        </row>
      </sheetData>
      <sheetData sheetId="2">
        <row r="22">
          <cell r="E22">
            <v>94.4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22">
          <cell r="E22">
            <v>94.4</v>
          </cell>
        </row>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RESUMEN"/>
      <sheetName val="Equipos"/>
      <sheetName val="SALARIOS"/>
      <sheetName val="PESOS"/>
      <sheetName val="Form5 _Pág_ 1"/>
      <sheetName val="Form5 _Pág_ 2"/>
      <sheetName val="CONSTANTES DE LICITACION"/>
    </sheetNames>
    <sheetDataSet>
      <sheetData sheetId="0" refreshError="1"/>
      <sheetData sheetId="1" refreshError="1">
        <row r="1">
          <cell r="B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PLAN CARGUE RIS (for nuevo)"/>
      <sheetName val="Análisis determinístico"/>
      <sheetName val="Modelo financiero"/>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envío"/>
      <sheetName val="API93"/>
      <sheetName val="PSM Monthly"/>
      <sheetName val="1. MODELO 60KB"/>
      <sheetName val="Hoja2"/>
      <sheetName val="BHA"/>
      <sheetName val="Ppto 2001"/>
      <sheetName val="CONTRATO"/>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TABLA5"/>
      <sheetName val="Listas Desplegables"/>
      <sheetName val="INSP TUBERIAS"/>
      <sheetName val="Parametros"/>
      <sheetName val="PLAN_CARGUE_RIS_(for_nuevo)2"/>
      <sheetName val="LISTA VALIDACION"/>
      <sheetName val="PYF100-2"/>
      <sheetName val="CrudosA"/>
      <sheetName val="casosWTI"/>
      <sheetName val="Admin Cost Flow"/>
      <sheetName val="C.E cas"/>
      <sheetName val="INV $ cas"/>
      <sheetName val="ANS_DAB"/>
      <sheetName val="steel"/>
      <sheetName val="USED WELLS"/>
      <sheetName val="Hoja1"/>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VAR"/>
      <sheetName val="Parámetros_Formato"/>
      <sheetName val="C_E_cas"/>
      <sheetName val="INV_$_cas"/>
      <sheetName val="TOTAL AREA_PORTAFOLIO ORIGINAL"/>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
      <sheetName val="TARIF2002"/>
      <sheetName val="DATOS BASE ABA"/>
      <sheetName val="Análisis_determinístico2"/>
      <sheetName val="Modelo_financiero2"/>
      <sheetName val="Modelo_Financiero_Determ__"/>
      <sheetName val="Listas_Desplegables"/>
      <sheetName val="PARÁMETROS (2)"/>
      <sheetName val="PARÁMETROS"/>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LAN MENSUAL"/>
      <sheetName val="Modelo financiero-Alter_3"/>
      <sheetName val="EMPRESA"/>
      <sheetName val="Cronograma"/>
      <sheetName val="PROYECTOS TRÁNSITO"/>
      <sheetName val="LISTA DE LAS MACROS "/>
      <sheetName val="Malas Prácticas eliminadas"/>
      <sheetName val="F.Caja"/>
      <sheetName val="General"/>
      <sheetName val="FORMULAS1"/>
      <sheetName val="LISTA_VALIDACION"/>
      <sheetName val="CECOS SOP"/>
      <sheetName val="SEGUIMIENTO"/>
      <sheetName val="Plan Anual Mantto"/>
      <sheetName val="CONFIGURACION"/>
      <sheetName val="Pañete Impermeabilizado"/>
      <sheetName val="PSM_Monthly"/>
      <sheetName val="Resultados"/>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Mano de Obra"/>
      <sheetName val="DATOSINI"/>
      <sheetName val="Salario"/>
      <sheetName val="Hoja 3 - Categorías Riesgos ECP"/>
      <sheetName val="HOJA 1(REG._EV. SEM-CUAN_PLAN )"/>
      <sheetName val="HOJA 2(MATRIZ IMP-PR PROYECTOS)"/>
      <sheetName val="Hoja 4 - Resumen Seguimiento"/>
      <sheetName val="Hoja 5 - Definiciones generales"/>
      <sheetName val="Lineas_del_PACC"/>
      <sheetName val="COL_21169"/>
      <sheetName val="Lista_APU"/>
      <sheetName val="DEST__MEDIOS"/>
      <sheetName val="CARGASPROC_"/>
      <sheetName val="G_L_P__FINAL"/>
      <sheetName val="Valor_Ofert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140 kbbld Cus,BCF22"/>
      <sheetName val="EQUIPOS"/>
      <sheetName val="WRut"/>
      <sheetName val="DATABASE"/>
      <sheetName val="Referencia Sistemas"/>
      <sheetName val="Siglas"/>
      <sheetName val="RESERVAS Y PRODUCCIONES"/>
      <sheetName val="BENEF. DE ESPEC."/>
      <sheetName val="BASE CG1"/>
      <sheetName val="Menu"/>
      <sheetName val="OT"/>
      <sheetName val="AIU"/>
      <sheetName val="OBRA CIVIL RQ 06"/>
      <sheetName val="Ordenes Internas"/>
      <sheetName val="Informacion"/>
      <sheetName val="TariCiud"/>
      <sheetName val="CANTIDADES TOTALES"/>
      <sheetName val="SABANA"/>
      <sheetName val="COST_CCTL"/>
      <sheetName val="CantidadesComite"/>
      <sheetName val="SALARIOS (2)"/>
      <sheetName val="LISTA OTS"/>
      <sheetName val="TASA"/>
      <sheetName val="TABLAS (3)"/>
      <sheetName val="REG (2)"/>
      <sheetName val="C. IMPORTADAS"/>
      <sheetName val="Par"/>
      <sheetName val="POZO 7959"/>
      <sheetName val="cantidades sf-21"/>
      <sheetName val="informe avance campo"/>
      <sheetName val="Clúster"/>
      <sheetName val="trafos acad"/>
      <sheetName val="A-RECURSOS-MATERIAL"/>
      <sheetName val="Parámetros Formato "/>
      <sheetName val="7422CW00"/>
      <sheetName val="PROYECTOS_TRÁNSITO1"/>
      <sheetName val="Admin_Cost_Flow"/>
      <sheetName val="DATOS_BASE_ABA"/>
      <sheetName val="PARÁMETROS_(2)"/>
      <sheetName val="PLAN_MENSUAL"/>
      <sheetName val="Modelo_financiero-Alter_3"/>
      <sheetName val="Malas_Prácticas_eliminadas"/>
      <sheetName val="F_Caja"/>
      <sheetName val="LISTA_DE_LAS_MACROS_"/>
      <sheetName val="Ordenes_Internas"/>
      <sheetName val="TOTAL_AREA_PORTAFOLIO_ORIGINAL"/>
      <sheetName val="COMPRA_MATERIA_PRIMA2"/>
      <sheetName val="BASE_CG1"/>
      <sheetName val="D. ENTRADA"/>
      <sheetName val="FORMULA Marzo 07"/>
      <sheetName val="TARIFAS 2015"/>
      <sheetName val="SALARIO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PRESUPUESTO 2O16"/>
      <sheetName val="Plan_Anual_Mantto"/>
      <sheetName val="List.Per"/>
      <sheetName val="DATOS GENERALES"/>
      <sheetName val="Items"/>
      <sheetName val="AFP"/>
      <sheetName val="EPS"/>
      <sheetName val="NOVEDAD"/>
      <sheetName val="SEXO"/>
      <sheetName val="TIPO DE DOCUMENTO"/>
      <sheetName val="TIPO DE COTIZANTE"/>
      <sheetName val="INSTRUCTIVO Para el Usuario"/>
      <sheetName val="GRAFICAS GEC"/>
      <sheetName val="Matriz RAM"/>
      <sheetName val="parametros de formato"/>
      <sheetName val="C_CTL"/>
      <sheetName val="TRACK"/>
      <sheetName val="HH_HM"/>
      <sheetName val="WKL"/>
      <sheetName val="Tablas (2)"/>
      <sheetName val="PLANTILLA PCC 2016-2018"/>
      <sheetName val="PLANTILLA PCC 2016-2018 RUBIALE"/>
      <sheetName val="td gastos"/>
      <sheetName val="td proyect"/>
      <sheetName val="MAMPO 1"/>
      <sheetName val="DATOSBP"/>
      <sheetName val="DATOSPB"/>
      <sheetName val="Datos no borrar"/>
      <sheetName val="Hoja4"/>
      <sheetName val="Modelo financiero Alt 1"/>
      <sheetName val="Civil"/>
      <sheetName val="resumen p4H"/>
      <sheetName val="Form5 _Pág_ 2"/>
      <sheetName val="Form5 _Pág_ 1"/>
      <sheetName val="Referencia_Sistemas"/>
      <sheetName val="1.1"/>
      <sheetName val="EQUIPO"/>
      <sheetName val="TUBERIA"/>
      <sheetName val="MATERIALES"/>
      <sheetName val="BASE CENIT"/>
      <sheetName val="BENEF__DE_ESPEC_"/>
      <sheetName val="Densidad -TRAFO"/>
      <sheetName val="ListaDesplegable"/>
      <sheetName val="MUESTREOS"/>
      <sheetName val="CONSTANTES"/>
      <sheetName val="Mov. Tks-380"/>
      <sheetName val="Pilares e iniciativas"/>
      <sheetName val="Rec"/>
      <sheetName val="Base de Datos"/>
      <sheetName val="Cuentas"/>
      <sheetName val="2016"/>
      <sheetName val="LISTA"/>
      <sheetName val="RESPONSABLES"/>
      <sheetName val="Sistemas"/>
      <sheetName val="B515"/>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OTROS"/>
      <sheetName val="PERSONAL"/>
      <sheetName val="BasedeDatos"/>
      <sheetName val="Comite Gerencias"/>
      <sheetName val="Cuadro Ofrecimiento Economi (2"/>
      <sheetName val="Cuadro Ofrecimiento Economico"/>
      <sheetName val="PRESUPUESTO anual"/>
      <sheetName val="Picklist"/>
      <sheetName val="TARIFAS"/>
      <sheetName val="ITEM"/>
      <sheetName val="MUNICIPIOS"/>
      <sheetName val="Variables"/>
      <sheetName val="T.D."/>
      <sheetName val="Task List"/>
      <sheetName val="BasesdeDatos"/>
      <sheetName val="Personalizar"/>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COTE Share"/>
      <sheetName val="BDG 2014 BASE"/>
      <sheetName val="CECOS"/>
      <sheetName val="DATA"/>
      <sheetName val="presup"/>
      <sheetName val="LISTA DE RESPONSABLES"/>
      <sheetName val="Categorias"/>
      <sheetName val="ARCADIS"/>
      <sheetName val="DATOS EJECUCIÓN p3"/>
      <sheetName val="Datos Iniciales"/>
      <sheetName val="Module1"/>
      <sheetName val="BASE DATOS"/>
      <sheetName val="PERSONAL TERMINO FIJO"/>
      <sheetName val="INGCONS SAS"/>
      <sheetName val="AISLATERM S.A."/>
      <sheetName val="MVC"/>
      <sheetName val="VISITANTES"/>
      <sheetName val="Tabla datos formato"/>
      <sheetName val="OBRA_CIVIL_RQ_06"/>
      <sheetName val="CECOS_SOP"/>
      <sheetName val="Mano_de_Obra"/>
      <sheetName val="Modelo_financiero5"/>
      <sheetName val="Parámetros_Formato3"/>
      <sheetName val="TBG_+_NO_TBG_20113"/>
      <sheetName val="Plan_Hitos_despues_del_pma3"/>
      <sheetName val="CRUDOS_MES_EVALUADO1"/>
      <sheetName val="COSTOS_DE_TRANSPORTE2"/>
      <sheetName val="Tabla 5"/>
      <sheetName val="FACTURADO"/>
      <sheetName val="TARIFAS2018"/>
      <sheetName val="SALARIO LEGAL"/>
      <sheetName val="What If"/>
      <sheetName val="BASE"/>
      <sheetName val="INDICE"/>
      <sheetName val="SUCURSALES"/>
      <sheetName val="Portada"/>
      <sheetName val="3) Carteras"/>
      <sheetName val="Listas Formato CENIT"/>
      <sheetName val="4) Nivel de Riesgo"/>
      <sheetName val="28-feb-2010"/>
      <sheetName val="CÁLCULOS"/>
      <sheetName val="CLASES DE EDC AACEI"/>
      <sheetName val="INSUMOS"/>
      <sheetName val="COSTOS"/>
      <sheetName val="SURVEY"/>
      <sheetName val="CUADRILLAS"/>
      <sheetName val="MARGEN"/>
      <sheetName val="FBPS SINCOR"/>
      <sheetName val="BID UNIT RATE"/>
      <sheetName val="SCOPE"/>
      <sheetName val="Titles"/>
      <sheetName val="FACTORES_DE_ INVERSIONES"/>
      <sheetName val="DESCRIPCION ENTREGABLES"/>
      <sheetName val="DATOS HH-PRUEBAS"/>
      <sheetName val="VALIDACIONES"/>
      <sheetName val="CJI3"/>
      <sheetName val="DMS-C"/>
      <sheetName val="DATOS.XLS"/>
      <sheetName val="Estruc_ICEL"/>
      <sheetName val="Hoja 1 "/>
      <sheetName val="charla diaria DISP"/>
      <sheetName val="LISTA DESPLEGABLE OTROS"/>
      <sheetName val="Nuevo calculo"/>
      <sheetName val="Tableau"/>
      <sheetName val="Connections"/>
      <sheetName val="ORDENES DE TRABAJO"/>
      <sheetName val="DWTables"/>
      <sheetName val="Tarifas 2"/>
      <sheetName val="INST"/>
      <sheetName val="Eq"/>
      <sheetName val="Listas y calculos"/>
      <sheetName val="9) EDP"/>
      <sheetName val="8) Municipio-Depto"/>
      <sheetName val="6) Codigo Mandato"/>
      <sheetName val="7) Codigo espejo"/>
      <sheetName val="5) Codigo Cenit "/>
      <sheetName val="cantidades sf-42"/>
      <sheetName val="cantidades sf-30"/>
      <sheetName val="resumen sf-42"/>
      <sheetName val="resumen sf-30"/>
      <sheetName val="Referencia"/>
      <sheetName val="Longitud x Diámetro"/>
      <sheetName val="Instructivo Registro"/>
      <sheetName val="ZONAS"/>
      <sheetName val="DATOS_PIMS"/>
      <sheetName val="CUADRO_CONTROL"/>
      <sheetName val="CECO"/>
      <sheetName val="Arbol HSE"/>
      <sheetName val="6.DATOS MATRIZ"/>
      <sheetName val="Referencia "/>
      <sheetName val="ESTADO GENERAL"/>
      <sheetName val="Formulas"/>
      <sheetName val="CrucePDTAprob1"/>
      <sheetName val="BD"/>
      <sheetName val="Formato"/>
      <sheetName val="Aprobado 2019"/>
      <sheetName val="PRESU"/>
      <sheetName val="Insum"/>
      <sheetName val="PESOS"/>
      <sheetName val="Plantilla"/>
      <sheetName val="INFORMACION ADICIONAL"/>
      <sheetName val="MEMORIAS DE CALCULO"/>
      <sheetName val="RESUMEN (Directo)"/>
      <sheetName val="LIQUIDACIONES"/>
      <sheetName val="BD Proyectos Visualizaciones"/>
      <sheetName val="LIQUIDA-NOMINA"/>
      <sheetName val="NOMINA 1"/>
      <sheetName val="D_AWG"/>
      <sheetName val="T_Cu_ASTM"/>
      <sheetName val="Arbitrage"/>
      <sheetName val="Teknion"/>
      <sheetName val="Samas Groep"/>
      <sheetName val="Hon Industries"/>
      <sheetName val="Herman Miller"/>
      <sheetName val="FACTORES"/>
      <sheetName val="CUADRO AA"/>
      <sheetName val="Control AVance"/>
      <sheetName val="Datos de Entrada"/>
      <sheetName val="VALORES"/>
      <sheetName val="Datos Basicos"/>
      <sheetName val="Prestaciones y AIU"/>
      <sheetName val="w_dn_idd"/>
      <sheetName val="PRONOSTICO"/>
      <sheetName val="Seguimiento Presupuesto"/>
      <sheetName val="Seguimiento hitos"/>
      <sheetName val="Reporte mes de Agosto"/>
      <sheetName val="PRESENTACIÓN"/>
      <sheetName val="Reporte Semanal"/>
      <sheetName val="Por Ejecutar Pareto"/>
      <sheetName val="OT´s Reporte Semanal"/>
      <sheetName val="ECOPETROL Resultados"/>
      <sheetName val="BS"/>
      <sheetName val="Clasif. ct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desmonte"/>
      <sheetName val="ARP"/>
      <sheetName val="STRSUMM0"/>
      <sheetName val="BASICA"/>
      <sheetName val="PNP"/>
      <sheetName val="consumo gas"/>
      <sheetName val="eCORESERVAS "/>
      <sheetName val="RESUMEN "/>
      <sheetName val="1. Excavaciones en LT"/>
      <sheetName val="2. Apiques Naftaducto ECH-EA1"/>
      <sheetName val="3. Apiques Oleoducto ECH-ESF"/>
      <sheetName val="5. Apiques Naftaducto EBA-ECH"/>
      <sheetName val="6. Excavaciones  SCI"/>
      <sheetName val="7. Apiques LF"/>
      <sheetName val="GENERALIDADES"/>
      <sheetName val="CAPEX"/>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Diario Producción"/>
      <sheetName val="MAQUINARIA EQUIPOS MONTAJE"/>
      <sheetName val="Sources"/>
      <sheetName val="CAPEX TOTAL"/>
      <sheetName val="TITEQUIV"/>
      <sheetName val="B.BTA.S.VALORES"/>
      <sheetName val="POLIZA ANUAL"/>
      <sheetName val="AUTORIZACION "/>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atos Maestros"/>
      <sheetName val="C3"/>
      <sheetName val="E%"/>
      <sheetName val="%P"/>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Plan auditoría"/>
      <sheetName val="MCI_LÍNEAS DE FLUJO"/>
      <sheetName val="CUAD-DIURNA"/>
      <sheetName val="Indic. claves de gestión-intern"/>
      <sheetName val="CTA RDOS GRUPO ENDESA"/>
      <sheetName val="Prec. med. de generac penins"/>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AQUETE 2"/>
      <sheetName val="prox. 24H"/>
      <sheetName val="Intercambiadores"/>
      <sheetName val="CC PH"/>
      <sheetName val="EJECUCIÓN"/>
      <sheetName val="Regeneración"/>
      <sheetName val="Estático Act"/>
      <sheetName val="A.P.U. 2012"/>
      <sheetName val="A.P.U. 2013"/>
      <sheetName val="A.P.U. 2014"/>
      <sheetName val="A.P.U. 2015"/>
      <sheetName val="Matriz Operacional"/>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CONS"/>
      <sheetName val="Index_Graph1"/>
      <sheetName val="Crude Freight Calculations"/>
      <sheetName val="Inputs"/>
      <sheetName val="sensibilidad"/>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TAB"/>
      <sheetName val="DATA CABECERA"/>
      <sheetName val="CAUSAS_DESVIACION"/>
      <sheetName val="glvc"/>
      <sheetName val="INICIO"/>
      <sheetName val="BASE CONTRATOS"/>
      <sheetName val="CANTIDADES ACTA"/>
      <sheetName val="COSTO ACTA"/>
      <sheetName val="Factors"/>
      <sheetName val="Info-Portaf"/>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Salarios_Ocensa"/>
      <sheetName val="DATOS PERSONAL -LAB"/>
      <sheetName val="5. Protección de la Tecnología"/>
      <sheetName val="Hitos"/>
      <sheetName val="7.1. Hitos PTE"/>
      <sheetName val="ATES INICIALES"/>
      <sheetName val="Tabla Indicadores"/>
      <sheetName val="LISTAS DE CAMPOS"/>
      <sheetName val="PRIORIDAD INSPECCIÓN"/>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1.Herramientas"/>
      <sheetName val="1.Materiales o Consumibles"/>
      <sheetName val="1.Vehiculos y Transp"/>
      <sheetName val="ID 200130"/>
      <sheetName val="Inf. Sem"/>
      <sheetName val="CONTROL DE REVISIONES"/>
      <sheetName val="CondGrales"/>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VOL"/>
      <sheetName val="VARI"/>
      <sheetName val="PXQ_PY"/>
      <sheetName val="PXQ_P"/>
      <sheetName val="PXQ_R"/>
      <sheetName val="COMPARA"/>
      <sheetName val="PROY"/>
      <sheetName val="PXQ Comp"/>
      <sheetName val="PXQ 2020"/>
      <sheetName val="TYPENAME"/>
      <sheetName val="Datos_CO"/>
      <sheetName val="Conc. Renta"/>
      <sheetName val="Estado de Resultado"/>
      <sheetName val="Balance General"/>
      <sheetName val="DATOS_CONTRATO"/>
      <sheetName val="INFORME_DE_INSPECCIÓN_SIPRA"/>
      <sheetName val="PRESUPUESTO_ADICIONALES"/>
      <sheetName val="1_A_12"/>
      <sheetName val="13_A_25"/>
      <sheetName val="26_A_37"/>
      <sheetName val="38_A_49"/>
      <sheetName val="POSTES_1_A_31"/>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DATOS_CONTRATO1"/>
      <sheetName val="INFORME_DE_INSPECCIÓN_SIPRA1"/>
      <sheetName val="PRESUPUESTO_ADICIONALES1"/>
      <sheetName val="1_A_121"/>
      <sheetName val="13_A_251"/>
      <sheetName val="26_A_371"/>
      <sheetName val="38_A_491"/>
      <sheetName val="POSTES_1_A_311"/>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G"/>
      <sheetName val="Análisis_determinístico8"/>
      <sheetName val="Modelo_financiero8"/>
      <sheetName val="1__MODELO_60KB5"/>
      <sheetName val="PSM_Monthly5"/>
      <sheetName val="PLAN_CARGUE_RIS_(for_nuevo)7"/>
      <sheetName val="Modelo_Financiero_Determ__5"/>
      <sheetName val="Listas_Desplegables5"/>
      <sheetName val="Inf_Semanal5"/>
      <sheetName val="TOVFEB_8"/>
      <sheetName val="Ppto_20018"/>
      <sheetName val="Base_Info8"/>
      <sheetName val="Cuad_2_9_6"/>
      <sheetName val="Parametros_Inversion6"/>
      <sheetName val="RES_EQV8"/>
      <sheetName val="RES_GASOL8"/>
      <sheetName val="RES_PET8"/>
      <sheetName val="RES_GAS8"/>
      <sheetName val="RES_LPG8"/>
      <sheetName val="Maturity_Matrix6"/>
      <sheetName val="Parámetros_Formato6"/>
      <sheetName val="LISTA_VALIDACION5"/>
      <sheetName val="CODIGOS_PERDIDAS5"/>
      <sheetName val="Lineas_del_PACC5"/>
      <sheetName val="COL_211695"/>
      <sheetName val="Lista_APU5"/>
      <sheetName val="DEST__MEDIOS5"/>
      <sheetName val="CARGASPROC_5"/>
      <sheetName val="G_L_P__FINAL5"/>
      <sheetName val="PROYECTOS_TRÁNSITO4"/>
      <sheetName val="Admin_Cost_Flow3"/>
      <sheetName val="LISTA_DE_LAS_MACROS_3"/>
      <sheetName val="C_E_cas5"/>
      <sheetName val="INV_$_cas5"/>
      <sheetName val="USED_WELLS5"/>
      <sheetName val="PIA_CASABE_SUR_ECP5"/>
      <sheetName val="Hist__Avances5"/>
      <sheetName val="PARAMETROS_FORMATO5"/>
      <sheetName val="TBG_+_NO_TBG_20116"/>
      <sheetName val="Plan_Hitos_despues_del_pma6"/>
      <sheetName val="INSP_TUBERIAS5"/>
      <sheetName val="DATOS_BASE_ABA3"/>
      <sheetName val="PARÁMETROS_(2)3"/>
      <sheetName val="PLAN_MENSUAL3"/>
      <sheetName val="Modelo_financiero-Alter_33"/>
      <sheetName val="Malas_Prácticas_eliminadas3"/>
      <sheetName val="F_Caja3"/>
      <sheetName val="TOTAL_AREA_PORTAFOLIO_ORIGINAL3"/>
      <sheetName val="CRUDOS_MES_EVALUADO4"/>
      <sheetName val="COSTOS_DE_TRANSPORTE5"/>
      <sheetName val="COMPRA_MATERIA_PRIMA5"/>
      <sheetName val="Valor_Oferta3"/>
      <sheetName val="Ordenes_Internas3"/>
      <sheetName val="BASE_CG13"/>
      <sheetName val="Pañete_Impermeabilizado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Referencia_Sistemas3"/>
      <sheetName val="Hoja_3_-_Categorías_Riesgos_EC2"/>
      <sheetName val="HOJA_1(REG__EV__SEM-CUAN_PLAN_2"/>
      <sheetName val="HOJA_2(MATRIZ_IMP-PR_PROYECTOS2"/>
      <sheetName val="Hoja_4_-_Resumen_Seguimiento2"/>
      <sheetName val="Hoja_5_-_Definiciones_generale2"/>
      <sheetName val="BENEF__DE_ESPEC_3"/>
      <sheetName val="Plan_Anual_Mantto3"/>
      <sheetName val="140_kbbld_Cus,BCF222"/>
      <sheetName val="POZO_79592"/>
      <sheetName val="PRESUPUESTO_2O162"/>
      <sheetName val="CECOS_SOP3"/>
      <sheetName val="Mano_de_Obra3"/>
      <sheetName val="Ciudad_y_Departamento2"/>
      <sheetName val="Tabla_12"/>
      <sheetName val="D__ENTRADA2"/>
      <sheetName val="FORMULA_Marzo_072"/>
      <sheetName val="OBRA_CIVIL_RQ_063"/>
      <sheetName val="LISTA_OTS2"/>
      <sheetName val="TABLAS_(3)2"/>
      <sheetName val="REG_(2)2"/>
      <sheetName val="Tablas_(2)2"/>
      <sheetName val="MAMPO_12"/>
      <sheetName val="GRAFICAS_GEC2"/>
      <sheetName val="Matriz_RAM2"/>
      <sheetName val="RESERVAS_Y_PRODUCCIONES2"/>
      <sheetName val="C__IMPORTADAS2"/>
      <sheetName val="CANTIDADES_TOTALES2"/>
      <sheetName val="cantidades_sf-212"/>
      <sheetName val="informe_avance_campo2"/>
      <sheetName val="trafos_acad2"/>
      <sheetName val="BASE_CENIT2"/>
      <sheetName val="SALARIOS_(2)2"/>
      <sheetName val="TARIFAS_20152"/>
      <sheetName val="Parámetros_Formato_2"/>
      <sheetName val="Modelo_financiero_Alt_12"/>
      <sheetName val="List_Per2"/>
      <sheetName val="DATOS_GENERALES2"/>
      <sheetName val="TIPO_DE_DOCUMENTO2"/>
      <sheetName val="TIPO_DE_COTIZANTE2"/>
      <sheetName val="parametros_de_formato2"/>
      <sheetName val="1_12"/>
      <sheetName val="PLANTILLA_PCC_2016-20182"/>
      <sheetName val="PLANTILLA_PCC_2016-2018_RUBIAL2"/>
      <sheetName val="td_gastos2"/>
      <sheetName val="td_proyect2"/>
      <sheetName val="resumen_p4H2"/>
      <sheetName val="Form5__Pág__22"/>
      <sheetName val="Form5__Pág__12"/>
      <sheetName val="INSTRUCTIVO_Para_el_Usuario2"/>
      <sheetName val="Datos_no_borrar2"/>
      <sheetName val="Densidad_-TRAFO2"/>
      <sheetName val="Mov__Tks-3802"/>
      <sheetName val="Pilares_e_iniciativas2"/>
      <sheetName val="Base_de_Datos2"/>
      <sheetName val="DATOS_INFORME_ECP2"/>
      <sheetName val="DATOS_INGRESO2"/>
      <sheetName val="326_2"/>
      <sheetName val="vr_horas2"/>
      <sheetName val="Valor_hora_persona2"/>
      <sheetName val="Nom_3262"/>
      <sheetName val="Nom_3372"/>
      <sheetName val="Nom_3382"/>
      <sheetName val="Tarifas_OCE2"/>
      <sheetName val="tarifa_ILI2"/>
      <sheetName val="3)_Carteras2"/>
      <sheetName val="Listas_Formato_CENIT2"/>
      <sheetName val="4)_Nivel_de_Riesgo2"/>
      <sheetName val="9)_EDP2"/>
      <sheetName val="8)_Municipio-Depto2"/>
      <sheetName val="6)_Codigo_Mandato2"/>
      <sheetName val="7)_Codigo_espejo2"/>
      <sheetName val="5)_Codigo_Cenit_2"/>
      <sheetName val="Comite_Gerencias2"/>
      <sheetName val="T_D_2"/>
      <sheetName val="COTE_Share2"/>
      <sheetName val="BDG_2014_BASE2"/>
      <sheetName val="Tabla_datos_formato2"/>
      <sheetName val="Tabla_52"/>
      <sheetName val="Longitud_x_Diámetro2"/>
      <sheetName val="Instructivo_Registro2"/>
      <sheetName val="PRESUPUESTO_anual2"/>
      <sheetName val="Cuadro_Ofrecimiento_Economi_(22"/>
      <sheetName val="Cuadro_Ofrecimiento_Economico2"/>
      <sheetName val="LISTA_DE_RESPONSABLES2"/>
      <sheetName val="DATOS_EJECUCIÓN_p32"/>
      <sheetName val="Datos_Iniciales2"/>
      <sheetName val="Detalle_Pozos2"/>
      <sheetName val="PRODUCCIÓN_POR_CAMPO2"/>
      <sheetName val="REPORTE_EJECUTIVO2"/>
      <sheetName val="PRODUCCIÓN_DIARIA2"/>
      <sheetName val="REPORTE_EJECUTIVO_GMA2"/>
      <sheetName val="CLASES_DE_EDC_AACEI2"/>
      <sheetName val="BASE_DATOS2"/>
      <sheetName val="PERSONAL_TERMINO_FIJO2"/>
      <sheetName val="INGCONS_SAS2"/>
      <sheetName val="AISLATERM_S_A_2"/>
      <sheetName val="Hoja_1_2"/>
      <sheetName val="FBPS_SINCOR2"/>
      <sheetName val="BID_UNIT_RATE2"/>
      <sheetName val="DATOS_XLS2"/>
      <sheetName val="SALARIO_LEGAL2"/>
      <sheetName val="ORDENES_DE_TRABAJO2"/>
      <sheetName val="Arbol_HSE"/>
      <sheetName val="6_DATOS_MATRIZ"/>
      <sheetName val="Referencia_"/>
      <sheetName val="ESTADO_GENERAL"/>
      <sheetName val="What_If2"/>
      <sheetName val="charla_diaria_DISP2"/>
      <sheetName val="Task_List2"/>
      <sheetName val="Nuevo_calculo2"/>
      <sheetName val="Tarifas_22"/>
      <sheetName val="Listas_y_calculos2"/>
      <sheetName val="INFORMACION_ADICIONAL2"/>
      <sheetName val="cantidades_sf-422"/>
      <sheetName val="cantidades_sf-302"/>
      <sheetName val="resumen_sf-422"/>
      <sheetName val="resumen_sf-302"/>
      <sheetName val="BD_Proyectos_Visualizaciones2"/>
      <sheetName val="MEMORIAS_DE_CALCULO2"/>
      <sheetName val="Control_AVance2"/>
      <sheetName val="RESUMEN_(Directo)2"/>
      <sheetName val="NOMINA_12"/>
      <sheetName val="Datos_de_Entrada3"/>
      <sheetName val="Datos_Basicos2"/>
      <sheetName val="Prestaciones_y_AIU2"/>
      <sheetName val="CUADRO_AA2"/>
      <sheetName val="Seguimiento_hitos"/>
      <sheetName val="Reporte_mes_de_Agosto"/>
      <sheetName val="Reporte_Semanal"/>
      <sheetName val="Por_Ejecutar_Pareto"/>
      <sheetName val="OT´s_Reporte_Semanal"/>
      <sheetName val="FACTORES_DE__INVERSIONES2"/>
      <sheetName val="DESCRIPCION_ENTREGABLES2"/>
      <sheetName val="DATOS_HH-PRUEBAS2"/>
      <sheetName val="Clasif__ctas2"/>
      <sheetName val="Aprobado_2019"/>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Listas_Cenit"/>
      <sheetName val="consumo_gas2"/>
      <sheetName val="eCORESERVAS_2"/>
      <sheetName val="B_BTA_S_VALORES"/>
      <sheetName val="VRINT_1203"/>
      <sheetName val="Samas_Groep"/>
      <sheetName val="Hon_Industries"/>
      <sheetName val="Herman_Miller"/>
      <sheetName val="POLIZA_ANUAL"/>
      <sheetName val="AUTORIZACION_"/>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Datos_Maestros"/>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Plan_auditoría"/>
      <sheetName val="MCI_LÍNEAS_DE_FLUJO1"/>
      <sheetName val="Indic__claves_de_gestión-intern"/>
      <sheetName val="CTA_RDOS_GRUPO_ENDESA"/>
      <sheetName val="Prec__med__de_generac_penins"/>
      <sheetName val="Esp__Tuberia"/>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prox__24H"/>
      <sheetName val="CC_PH"/>
      <sheetName val="Estático_Act"/>
      <sheetName val="A_P_U__2012"/>
      <sheetName val="A_P_U__2013"/>
      <sheetName val="A_P_U__2014"/>
      <sheetName val="A_P_U__2015"/>
      <sheetName val="Matriz_Operacional"/>
      <sheetName val="Benchmarking_Salarios_"/>
      <sheetName val="RECURSO_PROYECTOS"/>
      <sheetName val="RESUMEN_RECURSOS"/>
      <sheetName val="PTTO_OFICIAL"/>
      <sheetName val="1_0_SÁBANA_SERVICIOS"/>
      <sheetName val="2_0_SÁBANA_SERVICIOS_NO_AIU"/>
      <sheetName val="3_0_SÁBANA_SERVICIOS_CON_AIU"/>
      <sheetName val="4_0_APU_SERV_PERM"/>
      <sheetName val="5_0_LEGAL"/>
      <sheetName val="6_0_APU_EQUIPOS"/>
      <sheetName val="7_0_SOFTWARE"/>
      <sheetName val="8_0_APU_VEHÍCULOS"/>
      <sheetName val="9_0_APU_PAPELERIA"/>
      <sheetName val="10_0_APU_DOTACIÓN"/>
      <sheetName val="11_0_APU_EXAMENES_"/>
      <sheetName val="12__LISTAS"/>
      <sheetName val="13_0_ADMIN"/>
      <sheetName val="1_PREMISAS"/>
      <sheetName val="PAQUETE_2"/>
      <sheetName val="Crude_Freight_Calculations"/>
      <sheetName val="m_o"/>
      <sheetName val="CANT_PANELES"/>
      <sheetName val="GASTOS_GENERALES_(AIU)_(2)"/>
      <sheetName val="PCC_2020"/>
      <sheetName val="PLAN_DE_INSUMOS"/>
      <sheetName val="DATA_CABECERA"/>
      <sheetName val="BASE_CONTRATOS"/>
      <sheetName val="CANTIDADES_ACTA"/>
      <sheetName val="COSTO_ACTA"/>
      <sheetName val="DATOS_PERSONAL_-LAB"/>
      <sheetName val="5__Protección_de_la_Tecnología"/>
      <sheetName val="7_1__Hitos_PTE"/>
      <sheetName val="ATES_INICIALES"/>
      <sheetName val="Tabla_Indicadores"/>
      <sheetName val="LISTAS_DE_CAMPOS"/>
      <sheetName val="PRIORIDAD_INSPECCIÓN"/>
      <sheetName val="1_Herramientas"/>
      <sheetName val="1_Materiales_o_Consumibles"/>
      <sheetName val="1_Vehiculos_y_Transp"/>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Lista desplegable"/>
      <sheetName val="Fluid Types and Formulations"/>
      <sheetName val="Obra Eléctrica"/>
      <sheetName val="UNITARIOS (2)"/>
      <sheetName val="Datos_Maestros1"/>
      <sheetName val="Esp__Tuberia1"/>
      <sheetName val="ECOPETROL_Resultados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Anexo 2. Reportes MIC"/>
      <sheetName val="FP+DOT"/>
      <sheetName val="BCE-ENERO-2004"/>
      <sheetName val="TRA 1 "/>
      <sheetName val="TRA 1  (2)"/>
      <sheetName val="TRV4"/>
      <sheetName val="TRV5"/>
      <sheetName val="LOCACION"/>
      <sheetName val="ORITO"/>
      <sheetName val="NOR-ORIENTE"/>
      <sheetName val="OCCIDENTE-CHU"/>
      <sheetName val="OCCIDENTE-CAR"/>
      <sheetName val="SUR"/>
      <sheetName val="G.G"/>
      <sheetName val="Previsión 2012"/>
      <sheetName val="Budget Ra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ow r="224">
          <cell r="B224" t="str">
            <v>MES No:</v>
          </cell>
        </row>
      </sheetData>
      <sheetData sheetId="221">
        <row r="224">
          <cell r="B224" t="str">
            <v>MES No:</v>
          </cell>
        </row>
      </sheetData>
      <sheetData sheetId="222" refreshError="1"/>
      <sheetData sheetId="223" refreshError="1"/>
      <sheetData sheetId="224" refreshError="1"/>
      <sheetData sheetId="225" refreshError="1"/>
      <sheetData sheetId="226" refreshError="1"/>
      <sheetData sheetId="227" refreshError="1"/>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efreshError="1"/>
      <sheetData sheetId="242" refreshError="1"/>
      <sheetData sheetId="243">
        <row r="224">
          <cell r="B224" t="str">
            <v>MES No:</v>
          </cell>
        </row>
      </sheetData>
      <sheetData sheetId="244" refreshError="1"/>
      <sheetData sheetId="245">
        <row r="224">
          <cell r="B224" t="str">
            <v>MES No:</v>
          </cell>
        </row>
      </sheetData>
      <sheetData sheetId="246" refreshError="1"/>
      <sheetData sheetId="247" refreshError="1"/>
      <sheetData sheetId="248" refreshError="1"/>
      <sheetData sheetId="249" refreshError="1"/>
      <sheetData sheetId="250" refreshError="1"/>
      <sheetData sheetId="251" refreshError="1"/>
      <sheetData sheetId="252">
        <row r="224">
          <cell r="B224" t="str">
            <v>MES No:</v>
          </cell>
        </row>
      </sheetData>
      <sheetData sheetId="253">
        <row r="224">
          <cell r="B224" t="str">
            <v>MES No:</v>
          </cell>
        </row>
      </sheetData>
      <sheetData sheetId="254">
        <row r="224">
          <cell r="B224" t="str">
            <v>MES No:</v>
          </cell>
        </row>
      </sheetData>
      <sheetData sheetId="255">
        <row r="224">
          <cell r="B224" t="str">
            <v>MES No:</v>
          </cell>
        </row>
      </sheetData>
      <sheetData sheetId="256">
        <row r="224">
          <cell r="B224" t="str">
            <v>MES No:</v>
          </cell>
        </row>
      </sheetData>
      <sheetData sheetId="257" refreshError="1"/>
      <sheetData sheetId="258" refreshError="1"/>
      <sheetData sheetId="259">
        <row r="224">
          <cell r="B224" t="str">
            <v>MES No:</v>
          </cell>
        </row>
      </sheetData>
      <sheetData sheetId="260">
        <row r="224">
          <cell r="B224" t="str">
            <v>MES No:</v>
          </cell>
        </row>
      </sheetData>
      <sheetData sheetId="261"/>
      <sheetData sheetId="262"/>
      <sheetData sheetId="263">
        <row r="224">
          <cell r="B224" t="str">
            <v>MES No:</v>
          </cell>
        </row>
      </sheetData>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ow r="224">
          <cell r="B224" t="str">
            <v>MES No:</v>
          </cell>
        </row>
      </sheetData>
      <sheetData sheetId="366">
        <row r="224">
          <cell r="B224" t="str">
            <v>MES No:</v>
          </cell>
        </row>
      </sheetData>
      <sheetData sheetId="367">
        <row r="224">
          <cell r="B224" t="str">
            <v>MES No:</v>
          </cell>
        </row>
      </sheetData>
      <sheetData sheetId="368">
        <row r="224">
          <cell r="B224" t="str">
            <v>MES No:</v>
          </cell>
        </row>
      </sheetData>
      <sheetData sheetId="369">
        <row r="224">
          <cell r="B224" t="str">
            <v>MES No:</v>
          </cell>
        </row>
      </sheetData>
      <sheetData sheetId="370">
        <row r="224">
          <cell r="B224" t="str">
            <v>MES No:</v>
          </cell>
        </row>
      </sheetData>
      <sheetData sheetId="371">
        <row r="224">
          <cell r="B224" t="str">
            <v>MES No:</v>
          </cell>
        </row>
      </sheetData>
      <sheetData sheetId="372">
        <row r="224">
          <cell r="B224" t="str">
            <v>MES No:</v>
          </cell>
        </row>
      </sheetData>
      <sheetData sheetId="373">
        <row r="224">
          <cell r="B224" t="str">
            <v>MES No:</v>
          </cell>
        </row>
      </sheetData>
      <sheetData sheetId="374">
        <row r="224">
          <cell r="B224" t="str">
            <v>MES No:</v>
          </cell>
        </row>
      </sheetData>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efreshError="1"/>
      <sheetData sheetId="382" refreshError="1"/>
      <sheetData sheetId="383">
        <row r="224">
          <cell r="B224" t="str">
            <v>MES No:</v>
          </cell>
        </row>
      </sheetData>
      <sheetData sheetId="384">
        <row r="224">
          <cell r="B224" t="str">
            <v>MES No:</v>
          </cell>
        </row>
      </sheetData>
      <sheetData sheetId="385">
        <row r="224">
          <cell r="B224" t="str">
            <v>MES No:</v>
          </cell>
        </row>
      </sheetData>
      <sheetData sheetId="386">
        <row r="224">
          <cell r="B224" t="str">
            <v>MES No:</v>
          </cell>
        </row>
      </sheetData>
      <sheetData sheetId="387">
        <row r="224">
          <cell r="B224" t="str">
            <v>MES No:</v>
          </cell>
        </row>
      </sheetData>
      <sheetData sheetId="388">
        <row r="224">
          <cell r="B224" t="str">
            <v>MES No:</v>
          </cell>
        </row>
      </sheetData>
      <sheetData sheetId="389">
        <row r="224">
          <cell r="B224" t="str">
            <v>MES No:</v>
          </cell>
        </row>
      </sheetData>
      <sheetData sheetId="390">
        <row r="224">
          <cell r="B224" t="str">
            <v>MES No:</v>
          </cell>
        </row>
      </sheetData>
      <sheetData sheetId="391">
        <row r="224">
          <cell r="B224" t="str">
            <v>MES No:</v>
          </cell>
        </row>
      </sheetData>
      <sheetData sheetId="392">
        <row r="224">
          <cell r="B224" t="str">
            <v>MES No:</v>
          </cell>
        </row>
      </sheetData>
      <sheetData sheetId="393">
        <row r="224">
          <cell r="B224" t="str">
            <v>MES No:</v>
          </cell>
        </row>
      </sheetData>
      <sheetData sheetId="394">
        <row r="224">
          <cell r="B224" t="str">
            <v>MES No:</v>
          </cell>
        </row>
      </sheetData>
      <sheetData sheetId="395">
        <row r="224">
          <cell r="B224" t="str">
            <v>MES No:</v>
          </cell>
        </row>
      </sheetData>
      <sheetData sheetId="396">
        <row r="224">
          <cell r="B224" t="str">
            <v>MES No:</v>
          </cell>
        </row>
      </sheetData>
      <sheetData sheetId="397">
        <row r="224">
          <cell r="B224" t="str">
            <v>MES No:</v>
          </cell>
        </row>
      </sheetData>
      <sheetData sheetId="398">
        <row r="224">
          <cell r="B224" t="str">
            <v>MES No:</v>
          </cell>
        </row>
      </sheetData>
      <sheetData sheetId="399">
        <row r="224">
          <cell r="B224" t="str">
            <v>MES No:</v>
          </cell>
        </row>
      </sheetData>
      <sheetData sheetId="400">
        <row r="224">
          <cell r="B224" t="str">
            <v>MES No:</v>
          </cell>
        </row>
      </sheetData>
      <sheetData sheetId="401">
        <row r="224">
          <cell r="B224" t="str">
            <v>MES No:</v>
          </cell>
        </row>
      </sheetData>
      <sheetData sheetId="402">
        <row r="224">
          <cell r="B224" t="str">
            <v>MES No:</v>
          </cell>
        </row>
      </sheetData>
      <sheetData sheetId="403">
        <row r="224">
          <cell r="B224" t="str">
            <v>MES No:</v>
          </cell>
        </row>
      </sheetData>
      <sheetData sheetId="404">
        <row r="224">
          <cell r="B224" t="str">
            <v>MES No:</v>
          </cell>
        </row>
      </sheetData>
      <sheetData sheetId="405">
        <row r="224">
          <cell r="B224" t="str">
            <v>MES No:</v>
          </cell>
        </row>
      </sheetData>
      <sheetData sheetId="406">
        <row r="224">
          <cell r="B224" t="str">
            <v>MES No:</v>
          </cell>
        </row>
      </sheetData>
      <sheetData sheetId="407">
        <row r="224">
          <cell r="B224" t="str">
            <v>MES No:</v>
          </cell>
        </row>
      </sheetData>
      <sheetData sheetId="408">
        <row r="224">
          <cell r="B224" t="str">
            <v>MES No:</v>
          </cell>
        </row>
      </sheetData>
      <sheetData sheetId="409">
        <row r="224">
          <cell r="B224" t="str">
            <v>MES No:</v>
          </cell>
        </row>
      </sheetData>
      <sheetData sheetId="410">
        <row r="224">
          <cell r="B224" t="str">
            <v>MES No:</v>
          </cell>
        </row>
      </sheetData>
      <sheetData sheetId="411">
        <row r="224">
          <cell r="B224" t="str">
            <v>MES No:</v>
          </cell>
        </row>
      </sheetData>
      <sheetData sheetId="412">
        <row r="224">
          <cell r="B224" t="str">
            <v>MES No:</v>
          </cell>
        </row>
      </sheetData>
      <sheetData sheetId="413">
        <row r="224">
          <cell r="B224" t="str">
            <v>MES No:</v>
          </cell>
        </row>
      </sheetData>
      <sheetData sheetId="414">
        <row r="224">
          <cell r="B224" t="str">
            <v>MES No:</v>
          </cell>
        </row>
      </sheetData>
      <sheetData sheetId="415">
        <row r="224">
          <cell r="B224" t="str">
            <v>MES No:</v>
          </cell>
        </row>
      </sheetData>
      <sheetData sheetId="416">
        <row r="224">
          <cell r="B224" t="str">
            <v>MES No:</v>
          </cell>
        </row>
      </sheetData>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ow r="224">
          <cell r="B224" t="str">
            <v>MES No:</v>
          </cell>
        </row>
      </sheetData>
      <sheetData sheetId="440">
        <row r="224">
          <cell r="B224" t="str">
            <v>MES No:</v>
          </cell>
        </row>
      </sheetData>
      <sheetData sheetId="441">
        <row r="224">
          <cell r="B224" t="str">
            <v>MES No:</v>
          </cell>
        </row>
      </sheetData>
      <sheetData sheetId="442">
        <row r="224">
          <cell r="B224" t="str">
            <v>MES No:</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24">
          <cell r="B224" t="str">
            <v>MES No:</v>
          </cell>
        </row>
      </sheetData>
      <sheetData sheetId="452" refreshError="1"/>
      <sheetData sheetId="453">
        <row r="224">
          <cell r="B224" t="str">
            <v>MES No:</v>
          </cell>
        </row>
      </sheetData>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ow r="109">
          <cell r="F109">
            <v>22713.357777694815</v>
          </cell>
        </row>
      </sheetData>
      <sheetData sheetId="503">
        <row r="109">
          <cell r="F109">
            <v>22713.357777694815</v>
          </cell>
        </row>
      </sheetData>
      <sheetData sheetId="504">
        <row r="109">
          <cell r="F109">
            <v>22713.357777694815</v>
          </cell>
        </row>
      </sheetData>
      <sheetData sheetId="505">
        <row r="109">
          <cell r="F109">
            <v>22713.357777694815</v>
          </cell>
        </row>
      </sheetData>
      <sheetData sheetId="506">
        <row r="109">
          <cell r="F109">
            <v>22713.357777694815</v>
          </cell>
        </row>
      </sheetData>
      <sheetData sheetId="507">
        <row r="109">
          <cell r="F109">
            <v>22713.357777694815</v>
          </cell>
        </row>
      </sheetData>
      <sheetData sheetId="508">
        <row r="109">
          <cell r="F109">
            <v>22713.357777694815</v>
          </cell>
        </row>
      </sheetData>
      <sheetData sheetId="509">
        <row r="109">
          <cell r="F109">
            <v>22713.357777694815</v>
          </cell>
        </row>
      </sheetData>
      <sheetData sheetId="510">
        <row r="109">
          <cell r="F109">
            <v>22713.357777694815</v>
          </cell>
        </row>
      </sheetData>
      <sheetData sheetId="511">
        <row r="109">
          <cell r="F109">
            <v>22713.357777694815</v>
          </cell>
        </row>
      </sheetData>
      <sheetData sheetId="512">
        <row r="109">
          <cell r="F109">
            <v>22713.357777694815</v>
          </cell>
        </row>
      </sheetData>
      <sheetData sheetId="513">
        <row r="109">
          <cell r="F109">
            <v>22713.357777694815</v>
          </cell>
        </row>
      </sheetData>
      <sheetData sheetId="514">
        <row r="109">
          <cell r="F109">
            <v>22713.357777694815</v>
          </cell>
        </row>
      </sheetData>
      <sheetData sheetId="515">
        <row r="109">
          <cell r="F109">
            <v>22713.357777694815</v>
          </cell>
        </row>
      </sheetData>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ow r="109">
          <cell r="F109">
            <v>43.789380089226867</v>
          </cell>
        </row>
      </sheetData>
      <sheetData sheetId="641">
        <row r="109">
          <cell r="F109">
            <v>43.789380089226867</v>
          </cell>
        </row>
      </sheetData>
      <sheetData sheetId="642"/>
      <sheetData sheetId="643"/>
      <sheetData sheetId="644">
        <row r="109">
          <cell r="F109">
            <v>43.789380089226867</v>
          </cell>
        </row>
      </sheetData>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ow r="109">
          <cell r="F109">
            <v>43.789380089226867</v>
          </cell>
        </row>
      </sheetData>
      <sheetData sheetId="664">
        <row r="109">
          <cell r="F109">
            <v>43.789380089226867</v>
          </cell>
        </row>
      </sheetData>
      <sheetData sheetId="665"/>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sheetData sheetId="671"/>
      <sheetData sheetId="672">
        <row r="109">
          <cell r="F109">
            <v>43.789380089226867</v>
          </cell>
        </row>
      </sheetData>
      <sheetData sheetId="673">
        <row r="109">
          <cell r="F109">
            <v>43.789380089226867</v>
          </cell>
        </row>
      </sheetData>
      <sheetData sheetId="674">
        <row r="109">
          <cell r="F109">
            <v>43.789380089226867</v>
          </cell>
        </row>
      </sheetData>
      <sheetData sheetId="675">
        <row r="109">
          <cell r="F109">
            <v>43.789380089226867</v>
          </cell>
        </row>
      </sheetData>
      <sheetData sheetId="676"/>
      <sheetData sheetId="677"/>
      <sheetData sheetId="678"/>
      <sheetData sheetId="679"/>
      <sheetData sheetId="680">
        <row r="109">
          <cell r="F109">
            <v>43.789380089226867</v>
          </cell>
        </row>
      </sheetData>
      <sheetData sheetId="681"/>
      <sheetData sheetId="682"/>
      <sheetData sheetId="683" refreshError="1"/>
      <sheetData sheetId="684" refreshError="1"/>
      <sheetData sheetId="685" refreshError="1"/>
      <sheetData sheetId="686" refreshError="1"/>
      <sheetData sheetId="687" refreshError="1"/>
      <sheetData sheetId="688" refreshError="1"/>
      <sheetData sheetId="689"/>
      <sheetData sheetId="690"/>
      <sheetData sheetId="691" refreshError="1"/>
      <sheetData sheetId="692">
        <row r="109">
          <cell r="F109">
            <v>43.789380089226867</v>
          </cell>
        </row>
      </sheetData>
      <sheetData sheetId="693"/>
      <sheetData sheetId="694">
        <row r="109">
          <cell r="F109">
            <v>43.789380089226867</v>
          </cell>
        </row>
      </sheetData>
      <sheetData sheetId="695">
        <row r="109">
          <cell r="F109">
            <v>43.789380089226867</v>
          </cell>
        </row>
      </sheetData>
      <sheetData sheetId="696">
        <row r="109">
          <cell r="F109">
            <v>43.789380089226867</v>
          </cell>
        </row>
      </sheetData>
      <sheetData sheetId="697">
        <row r="109">
          <cell r="F109">
            <v>43.789380089226867</v>
          </cell>
        </row>
      </sheetData>
      <sheetData sheetId="698"/>
      <sheetData sheetId="699">
        <row r="109">
          <cell r="F109">
            <v>43.789380089226867</v>
          </cell>
        </row>
      </sheetData>
      <sheetData sheetId="700"/>
      <sheetData sheetId="701">
        <row r="109">
          <cell r="F109">
            <v>43.789380089226867</v>
          </cell>
        </row>
      </sheetData>
      <sheetData sheetId="702"/>
      <sheetData sheetId="703">
        <row r="109">
          <cell r="F109">
            <v>43.789380089226867</v>
          </cell>
        </row>
      </sheetData>
      <sheetData sheetId="704"/>
      <sheetData sheetId="705">
        <row r="109">
          <cell r="F109">
            <v>43.789380089226867</v>
          </cell>
        </row>
      </sheetData>
      <sheetData sheetId="706">
        <row r="109">
          <cell r="F109">
            <v>43.789380089226867</v>
          </cell>
        </row>
      </sheetData>
      <sheetData sheetId="707">
        <row r="109">
          <cell r="F109">
            <v>43.789380089226867</v>
          </cell>
        </row>
      </sheetData>
      <sheetData sheetId="708">
        <row r="109">
          <cell r="F109">
            <v>43.789380089226867</v>
          </cell>
        </row>
      </sheetData>
      <sheetData sheetId="709">
        <row r="109">
          <cell r="F109">
            <v>43.789380089226867</v>
          </cell>
        </row>
      </sheetData>
      <sheetData sheetId="710">
        <row r="109">
          <cell r="F109">
            <v>43.789380089226867</v>
          </cell>
        </row>
      </sheetData>
      <sheetData sheetId="711"/>
      <sheetData sheetId="712">
        <row r="109">
          <cell r="F109">
            <v>43.789380089226867</v>
          </cell>
        </row>
      </sheetData>
      <sheetData sheetId="713"/>
      <sheetData sheetId="714">
        <row r="109">
          <cell r="F109">
            <v>43.789380089226867</v>
          </cell>
        </row>
      </sheetData>
      <sheetData sheetId="715"/>
      <sheetData sheetId="716">
        <row r="109">
          <cell r="F109">
            <v>43.789380089226867</v>
          </cell>
        </row>
      </sheetData>
      <sheetData sheetId="717"/>
      <sheetData sheetId="718">
        <row r="109">
          <cell r="F109">
            <v>43.789380089226867</v>
          </cell>
        </row>
      </sheetData>
      <sheetData sheetId="719"/>
      <sheetData sheetId="720">
        <row r="109">
          <cell r="F109">
            <v>43.789380089226867</v>
          </cell>
        </row>
      </sheetData>
      <sheetData sheetId="721"/>
      <sheetData sheetId="722"/>
      <sheetData sheetId="723"/>
      <sheetData sheetId="724"/>
      <sheetData sheetId="725">
        <row r="109">
          <cell r="F109">
            <v>43.789380089226867</v>
          </cell>
        </row>
      </sheetData>
      <sheetData sheetId="726"/>
      <sheetData sheetId="727"/>
      <sheetData sheetId="728"/>
      <sheetData sheetId="729"/>
      <sheetData sheetId="730"/>
      <sheetData sheetId="731"/>
      <sheetData sheetId="732">
        <row r="109">
          <cell r="F109">
            <v>43.789380089226867</v>
          </cell>
        </row>
      </sheetData>
      <sheetData sheetId="733"/>
      <sheetData sheetId="734"/>
      <sheetData sheetId="735" refreshError="1"/>
      <sheetData sheetId="736" refreshError="1"/>
      <sheetData sheetId="737" refreshError="1"/>
      <sheetData sheetId="738" refreshError="1"/>
      <sheetData sheetId="739">
        <row r="109">
          <cell r="F109">
            <v>43.789380089226867</v>
          </cell>
        </row>
      </sheetData>
      <sheetData sheetId="740"/>
      <sheetData sheetId="741">
        <row r="109">
          <cell r="F109">
            <v>43.789380089226867</v>
          </cell>
        </row>
      </sheetData>
      <sheetData sheetId="742"/>
      <sheetData sheetId="743">
        <row r="109">
          <cell r="F109">
            <v>43.789380089226867</v>
          </cell>
        </row>
      </sheetData>
      <sheetData sheetId="744"/>
      <sheetData sheetId="745">
        <row r="109">
          <cell r="F109">
            <v>43.789380089226867</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ow r="109">
          <cell r="F109">
            <v>43.789380089226867</v>
          </cell>
        </row>
      </sheetData>
      <sheetData sheetId="775" refreshError="1"/>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row r="224">
          <cell r="B224" t="str">
            <v>MES No:</v>
          </cell>
        </row>
      </sheetData>
      <sheetData sheetId="900">
        <row r="224">
          <cell r="B224" t="str">
            <v>MES No:</v>
          </cell>
        </row>
      </sheetData>
      <sheetData sheetId="901">
        <row r="224">
          <cell r="B224" t="str">
            <v>MES No:</v>
          </cell>
        </row>
      </sheetData>
      <sheetData sheetId="902">
        <row r="224">
          <cell r="B224" t="str">
            <v>MES No:</v>
          </cell>
        </row>
      </sheetData>
      <sheetData sheetId="903">
        <row r="224">
          <cell r="B224" t="str">
            <v>MES No:</v>
          </cell>
        </row>
      </sheetData>
      <sheetData sheetId="904">
        <row r="224">
          <cell r="B224" t="str">
            <v>MES No:</v>
          </cell>
        </row>
      </sheetData>
      <sheetData sheetId="905">
        <row r="224">
          <cell r="B224" t="str">
            <v>MES No:</v>
          </cell>
        </row>
      </sheetData>
      <sheetData sheetId="906">
        <row r="224">
          <cell r="B224" t="str">
            <v>MES No:</v>
          </cell>
        </row>
      </sheetData>
      <sheetData sheetId="907">
        <row r="224">
          <cell r="B224" t="str">
            <v>MES No:</v>
          </cell>
        </row>
      </sheetData>
      <sheetData sheetId="908">
        <row r="224">
          <cell r="B224" t="str">
            <v>MES No:</v>
          </cell>
        </row>
      </sheetData>
      <sheetData sheetId="909">
        <row r="224">
          <cell r="B224" t="str">
            <v>MES No:</v>
          </cell>
        </row>
      </sheetData>
      <sheetData sheetId="910">
        <row r="224">
          <cell r="B224" t="str">
            <v>MES No:</v>
          </cell>
        </row>
      </sheetData>
      <sheetData sheetId="911">
        <row r="224">
          <cell r="B224" t="str">
            <v>MES No:</v>
          </cell>
        </row>
      </sheetData>
      <sheetData sheetId="912">
        <row r="224">
          <cell r="B224" t="str">
            <v>MES No:</v>
          </cell>
        </row>
      </sheetData>
      <sheetData sheetId="913">
        <row r="224">
          <cell r="B224" t="str">
            <v>MES No:</v>
          </cell>
        </row>
      </sheetData>
      <sheetData sheetId="914">
        <row r="224">
          <cell r="B224" t="str">
            <v>MES No:</v>
          </cell>
        </row>
      </sheetData>
      <sheetData sheetId="915">
        <row r="224">
          <cell r="B224" t="str">
            <v>MES No:</v>
          </cell>
        </row>
      </sheetData>
      <sheetData sheetId="916">
        <row r="224">
          <cell r="B224" t="str">
            <v>MES No:</v>
          </cell>
        </row>
      </sheetData>
      <sheetData sheetId="917">
        <row r="224">
          <cell r="B224" t="str">
            <v>MES No:</v>
          </cell>
        </row>
      </sheetData>
      <sheetData sheetId="918">
        <row r="224">
          <cell r="B224" t="str">
            <v>MES No:</v>
          </cell>
        </row>
      </sheetData>
      <sheetData sheetId="919">
        <row r="224">
          <cell r="B224" t="str">
            <v>MES No:</v>
          </cell>
        </row>
      </sheetData>
      <sheetData sheetId="920">
        <row r="224">
          <cell r="B224" t="str">
            <v>MES No:</v>
          </cell>
        </row>
      </sheetData>
      <sheetData sheetId="921">
        <row r="224">
          <cell r="B224" t="str">
            <v>MES No:</v>
          </cell>
        </row>
      </sheetData>
      <sheetData sheetId="922">
        <row r="224">
          <cell r="B224" t="str">
            <v>MES No:</v>
          </cell>
        </row>
      </sheetData>
      <sheetData sheetId="923">
        <row r="224">
          <cell r="B224" t="str">
            <v>MES No:</v>
          </cell>
        </row>
      </sheetData>
      <sheetData sheetId="924">
        <row r="224">
          <cell r="B224" t="str">
            <v>MES No:</v>
          </cell>
        </row>
      </sheetData>
      <sheetData sheetId="925">
        <row r="224">
          <cell r="B224" t="str">
            <v>MES No:</v>
          </cell>
        </row>
      </sheetData>
      <sheetData sheetId="926">
        <row r="224">
          <cell r="B224" t="str">
            <v>MES No:</v>
          </cell>
        </row>
      </sheetData>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row r="224">
          <cell r="B224" t="str">
            <v>MES No:</v>
          </cell>
        </row>
      </sheetData>
      <sheetData sheetId="954">
        <row r="224">
          <cell r="B224" t="str">
            <v>MES No:</v>
          </cell>
        </row>
      </sheetData>
      <sheetData sheetId="955">
        <row r="224">
          <cell r="B224" t="str">
            <v>MES No:</v>
          </cell>
        </row>
      </sheetData>
      <sheetData sheetId="956">
        <row r="224">
          <cell r="B224" t="str">
            <v>MES No:</v>
          </cell>
        </row>
      </sheetData>
      <sheetData sheetId="957">
        <row r="224">
          <cell r="B224" t="str">
            <v>MES No:</v>
          </cell>
        </row>
      </sheetData>
      <sheetData sheetId="958">
        <row r="224">
          <cell r="B224" t="str">
            <v>MES No:</v>
          </cell>
        </row>
      </sheetData>
      <sheetData sheetId="959">
        <row r="224">
          <cell r="B224" t="str">
            <v>MES No:</v>
          </cell>
        </row>
      </sheetData>
      <sheetData sheetId="960">
        <row r="224">
          <cell r="B224" t="str">
            <v>MES No:</v>
          </cell>
        </row>
      </sheetData>
      <sheetData sheetId="961">
        <row r="224">
          <cell r="B224" t="str">
            <v>MES No:</v>
          </cell>
        </row>
      </sheetData>
      <sheetData sheetId="962">
        <row r="224">
          <cell r="B224" t="str">
            <v>MES No:</v>
          </cell>
        </row>
      </sheetData>
      <sheetData sheetId="963">
        <row r="224">
          <cell r="B224" t="str">
            <v>MES No:</v>
          </cell>
        </row>
      </sheetData>
      <sheetData sheetId="964">
        <row r="224">
          <cell r="B224" t="str">
            <v>MES No:</v>
          </cell>
        </row>
      </sheetData>
      <sheetData sheetId="965">
        <row r="224">
          <cell r="B224" t="str">
            <v>MES No:</v>
          </cell>
        </row>
      </sheetData>
      <sheetData sheetId="966">
        <row r="224">
          <cell r="B224" t="str">
            <v>MES No:</v>
          </cell>
        </row>
      </sheetData>
      <sheetData sheetId="967">
        <row r="224">
          <cell r="B224" t="str">
            <v>MES No:</v>
          </cell>
        </row>
      </sheetData>
      <sheetData sheetId="968">
        <row r="224">
          <cell r="B224" t="str">
            <v>MES No:</v>
          </cell>
        </row>
      </sheetData>
      <sheetData sheetId="969">
        <row r="224">
          <cell r="B224" t="str">
            <v>MES No:</v>
          </cell>
        </row>
      </sheetData>
      <sheetData sheetId="970">
        <row r="109">
          <cell r="F109">
            <v>22713.357777694815</v>
          </cell>
        </row>
      </sheetData>
      <sheetData sheetId="971">
        <row r="109">
          <cell r="F109">
            <v>22713.357777694815</v>
          </cell>
        </row>
      </sheetData>
      <sheetData sheetId="972">
        <row r="109">
          <cell r="F109">
            <v>22713.357777694815</v>
          </cell>
        </row>
      </sheetData>
      <sheetData sheetId="973">
        <row r="109">
          <cell r="F109">
            <v>22713.357777694815</v>
          </cell>
        </row>
      </sheetData>
      <sheetData sheetId="974">
        <row r="109">
          <cell r="F109">
            <v>22713.357777694815</v>
          </cell>
        </row>
      </sheetData>
      <sheetData sheetId="975">
        <row r="109">
          <cell r="F109">
            <v>22713.357777694815</v>
          </cell>
        </row>
      </sheetData>
      <sheetData sheetId="976">
        <row r="224">
          <cell r="B224" t="str">
            <v>MES No:</v>
          </cell>
        </row>
      </sheetData>
      <sheetData sheetId="977">
        <row r="224">
          <cell r="B224" t="str">
            <v>MES No:</v>
          </cell>
        </row>
      </sheetData>
      <sheetData sheetId="978">
        <row r="224">
          <cell r="B224" t="str">
            <v>MES No:</v>
          </cell>
        </row>
      </sheetData>
      <sheetData sheetId="979">
        <row r="224">
          <cell r="B224" t="str">
            <v>MES No:</v>
          </cell>
        </row>
      </sheetData>
      <sheetData sheetId="980">
        <row r="109">
          <cell r="F109">
            <v>22713.357777694815</v>
          </cell>
        </row>
      </sheetData>
      <sheetData sheetId="981">
        <row r="109">
          <cell r="F109">
            <v>22713.357777694815</v>
          </cell>
        </row>
      </sheetData>
      <sheetData sheetId="982">
        <row r="109">
          <cell r="F109">
            <v>22713.357777694815</v>
          </cell>
        </row>
      </sheetData>
      <sheetData sheetId="983">
        <row r="109">
          <cell r="F109">
            <v>22713.357777694815</v>
          </cell>
        </row>
      </sheetData>
      <sheetData sheetId="984">
        <row r="109">
          <cell r="F109">
            <v>22713.357777694815</v>
          </cell>
        </row>
      </sheetData>
      <sheetData sheetId="985">
        <row r="109">
          <cell r="F109">
            <v>22713.357777694815</v>
          </cell>
        </row>
      </sheetData>
      <sheetData sheetId="986">
        <row r="224">
          <cell r="B224" t="str">
            <v>MES No:</v>
          </cell>
        </row>
      </sheetData>
      <sheetData sheetId="987">
        <row r="224">
          <cell r="B224" t="str">
            <v>MES No:</v>
          </cell>
        </row>
      </sheetData>
      <sheetData sheetId="988">
        <row r="224">
          <cell r="B224" t="str">
            <v>MES No:</v>
          </cell>
        </row>
      </sheetData>
      <sheetData sheetId="989">
        <row r="224">
          <cell r="B224" t="str">
            <v>MES No:</v>
          </cell>
        </row>
      </sheetData>
      <sheetData sheetId="990">
        <row r="109">
          <cell r="F109">
            <v>22713.357777694815</v>
          </cell>
        </row>
      </sheetData>
      <sheetData sheetId="991">
        <row r="109">
          <cell r="F109">
            <v>22713.357777694815</v>
          </cell>
        </row>
      </sheetData>
      <sheetData sheetId="992">
        <row r="109">
          <cell r="F109">
            <v>22713.357777694815</v>
          </cell>
        </row>
      </sheetData>
      <sheetData sheetId="993">
        <row r="109">
          <cell r="F109">
            <v>22713.357777694815</v>
          </cell>
        </row>
      </sheetData>
      <sheetData sheetId="994">
        <row r="109">
          <cell r="F109">
            <v>22713.357777694815</v>
          </cell>
        </row>
      </sheetData>
      <sheetData sheetId="995">
        <row r="109">
          <cell r="F109">
            <v>22713.357777694815</v>
          </cell>
        </row>
      </sheetData>
      <sheetData sheetId="996"/>
      <sheetData sheetId="997"/>
      <sheetData sheetId="998">
        <row r="224">
          <cell r="B224" t="str">
            <v>MES No:</v>
          </cell>
        </row>
      </sheetData>
      <sheetData sheetId="999"/>
      <sheetData sheetId="1000">
        <row r="109">
          <cell r="F109">
            <v>22713.357777694815</v>
          </cell>
        </row>
      </sheetData>
      <sheetData sheetId="1001">
        <row r="109">
          <cell r="F109">
            <v>22713.357777694815</v>
          </cell>
        </row>
      </sheetData>
      <sheetData sheetId="1002">
        <row r="109">
          <cell r="F109">
            <v>22713.357777694815</v>
          </cell>
        </row>
      </sheetData>
      <sheetData sheetId="1003">
        <row r="109">
          <cell r="F109">
            <v>22713.357777694815</v>
          </cell>
        </row>
      </sheetData>
      <sheetData sheetId="1004">
        <row r="109">
          <cell r="F109">
            <v>22713.357777694815</v>
          </cell>
        </row>
      </sheetData>
      <sheetData sheetId="1005">
        <row r="109">
          <cell r="F109">
            <v>22713.357777694815</v>
          </cell>
        </row>
      </sheetData>
      <sheetData sheetId="1006">
        <row r="109">
          <cell r="F109">
            <v>22713.357777694815</v>
          </cell>
        </row>
      </sheetData>
      <sheetData sheetId="1007">
        <row r="109">
          <cell r="F109">
            <v>22713.357777694815</v>
          </cell>
        </row>
      </sheetData>
      <sheetData sheetId="1008"/>
      <sheetData sheetId="1009"/>
      <sheetData sheetId="1010"/>
      <sheetData sheetId="1011"/>
      <sheetData sheetId="1012"/>
      <sheetData sheetId="1013">
        <row r="109">
          <cell r="F109">
            <v>22713.357777694815</v>
          </cell>
        </row>
      </sheetData>
      <sheetData sheetId="1014">
        <row r="109">
          <cell r="F109">
            <v>22713.357777694815</v>
          </cell>
        </row>
      </sheetData>
      <sheetData sheetId="1015">
        <row r="109">
          <cell r="F109">
            <v>22713.357777694815</v>
          </cell>
        </row>
      </sheetData>
      <sheetData sheetId="1016">
        <row r="109">
          <cell r="F109">
            <v>22713.357777694815</v>
          </cell>
        </row>
      </sheetData>
      <sheetData sheetId="1017">
        <row r="109">
          <cell r="F109">
            <v>22713.357777694815</v>
          </cell>
        </row>
      </sheetData>
      <sheetData sheetId="1018"/>
      <sheetData sheetId="1019"/>
      <sheetData sheetId="1020"/>
      <sheetData sheetId="1021"/>
      <sheetData sheetId="1022"/>
      <sheetData sheetId="1023">
        <row r="109">
          <cell r="F109">
            <v>22713.357777694815</v>
          </cell>
        </row>
      </sheetData>
      <sheetData sheetId="1024">
        <row r="109">
          <cell r="F109">
            <v>22713.357777694815</v>
          </cell>
        </row>
      </sheetData>
      <sheetData sheetId="1025">
        <row r="109">
          <cell r="F109">
            <v>22713.357777694815</v>
          </cell>
        </row>
      </sheetData>
      <sheetData sheetId="1026">
        <row r="109">
          <cell r="F109">
            <v>22713.357777694815</v>
          </cell>
        </row>
      </sheetData>
      <sheetData sheetId="1027">
        <row r="109">
          <cell r="F109">
            <v>22713.357777694815</v>
          </cell>
        </row>
      </sheetData>
      <sheetData sheetId="1028">
        <row r="109">
          <cell r="F109">
            <v>22713.357777694815</v>
          </cell>
        </row>
      </sheetData>
      <sheetData sheetId="1029">
        <row r="109">
          <cell r="F109">
            <v>22713.357777694815</v>
          </cell>
        </row>
      </sheetData>
      <sheetData sheetId="1030">
        <row r="109">
          <cell r="F109">
            <v>22713.357777694815</v>
          </cell>
        </row>
      </sheetData>
      <sheetData sheetId="1031">
        <row r="109">
          <cell r="F109">
            <v>22713.357777694815</v>
          </cell>
        </row>
      </sheetData>
      <sheetData sheetId="1032">
        <row r="109">
          <cell r="F109">
            <v>22713.357777694815</v>
          </cell>
        </row>
      </sheetData>
      <sheetData sheetId="1033">
        <row r="109">
          <cell r="F109">
            <v>22713.357777694815</v>
          </cell>
        </row>
      </sheetData>
      <sheetData sheetId="1034">
        <row r="109">
          <cell r="F109">
            <v>22713.357777694815</v>
          </cell>
        </row>
      </sheetData>
      <sheetData sheetId="1035">
        <row r="109">
          <cell r="F109">
            <v>22713.357777694815</v>
          </cell>
        </row>
      </sheetData>
      <sheetData sheetId="1036">
        <row r="109">
          <cell r="F109">
            <v>22713.357777694815</v>
          </cell>
        </row>
      </sheetData>
      <sheetData sheetId="1037">
        <row r="109">
          <cell r="F109">
            <v>22713.357777694815</v>
          </cell>
        </row>
      </sheetData>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24">
          <cell r="B224" t="str">
            <v>MES No:</v>
          </cell>
        </row>
      </sheetData>
      <sheetData sheetId="1151"/>
      <sheetData sheetId="1152"/>
      <sheetData sheetId="1153"/>
      <sheetData sheetId="1154"/>
      <sheetData sheetId="1155"/>
      <sheetData sheetId="1156"/>
      <sheetData sheetId="1157"/>
      <sheetData sheetId="1158"/>
      <sheetData sheetId="1159"/>
      <sheetData sheetId="1160"/>
      <sheetData sheetId="1161"/>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224">
          <cell r="B224" t="str">
            <v>MES No:</v>
          </cell>
        </row>
      </sheetData>
      <sheetData sheetId="1193">
        <row r="224">
          <cell r="B224" t="str">
            <v>MES No:</v>
          </cell>
        </row>
      </sheetData>
      <sheetData sheetId="1194">
        <row r="224">
          <cell r="B224" t="str">
            <v>MES No:</v>
          </cell>
        </row>
      </sheetData>
      <sheetData sheetId="1195">
        <row r="224">
          <cell r="B224" t="str">
            <v>MES No:</v>
          </cell>
        </row>
      </sheetData>
      <sheetData sheetId="1196">
        <row r="224">
          <cell r="B224" t="str">
            <v>MES No:</v>
          </cell>
        </row>
      </sheetData>
      <sheetData sheetId="1197">
        <row r="224">
          <cell r="B224" t="str">
            <v>MES No:</v>
          </cell>
        </row>
      </sheetData>
      <sheetData sheetId="1198"/>
      <sheetData sheetId="1199"/>
      <sheetData sheetId="1200"/>
      <sheetData sheetId="1201"/>
      <sheetData sheetId="1202"/>
      <sheetData sheetId="1203"/>
      <sheetData sheetId="1204"/>
      <sheetData sheetId="1205"/>
      <sheetData sheetId="1206">
        <row r="224">
          <cell r="B224" t="str">
            <v>MES No:</v>
          </cell>
        </row>
      </sheetData>
      <sheetData sheetId="1207">
        <row r="224">
          <cell r="B224" t="str">
            <v>MES No:</v>
          </cell>
        </row>
      </sheetData>
      <sheetData sheetId="1208">
        <row r="224">
          <cell r="B224" t="str">
            <v>MES No:</v>
          </cell>
        </row>
      </sheetData>
      <sheetData sheetId="1209">
        <row r="224">
          <cell r="B224" t="str">
            <v>MES No:</v>
          </cell>
        </row>
      </sheetData>
      <sheetData sheetId="1210"/>
      <sheetData sheetId="1211"/>
      <sheetData sheetId="1212"/>
      <sheetData sheetId="1213"/>
      <sheetData sheetId="1214"/>
      <sheetData sheetId="1215"/>
      <sheetData sheetId="1216"/>
      <sheetData sheetId="1217"/>
      <sheetData sheetId="1218">
        <row r="224">
          <cell r="B224" t="str">
            <v>MES No:</v>
          </cell>
        </row>
      </sheetData>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row r="109">
          <cell r="F109">
            <v>22713.357777694815</v>
          </cell>
        </row>
      </sheetData>
      <sheetData sheetId="1245">
        <row r="109">
          <cell r="F109">
            <v>22713.357777694815</v>
          </cell>
        </row>
      </sheetData>
      <sheetData sheetId="1246">
        <row r="109">
          <cell r="F109">
            <v>22713.357777694815</v>
          </cell>
        </row>
      </sheetData>
      <sheetData sheetId="1247">
        <row r="109">
          <cell r="F109">
            <v>22713.357777694815</v>
          </cell>
        </row>
      </sheetData>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row r="109">
          <cell r="F109">
            <v>43.789380089226867</v>
          </cell>
        </row>
      </sheetData>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row r="109">
          <cell r="F109">
            <v>43.789380089226867</v>
          </cell>
        </row>
      </sheetData>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refreshError="1"/>
      <sheetData sheetId="1382" refreshError="1"/>
      <sheetData sheetId="1383" refreshError="1"/>
      <sheetData sheetId="1384"/>
      <sheetData sheetId="1385"/>
      <sheetData sheetId="1386"/>
      <sheetData sheetId="1387" refreshError="1"/>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refreshError="1"/>
      <sheetData sheetId="1416" refreshError="1"/>
      <sheetData sheetId="1417" refreshError="1"/>
      <sheetData sheetId="1418"/>
      <sheetData sheetId="1419"/>
      <sheetData sheetId="1420"/>
      <sheetData sheetId="1421"/>
      <sheetData sheetId="1422"/>
      <sheetData sheetId="1423"/>
      <sheetData sheetId="1424"/>
      <sheetData sheetId="1425"/>
      <sheetData sheetId="1426"/>
      <sheetData sheetId="1427"/>
      <sheetData sheetId="1428">
        <row r="109">
          <cell r="F109">
            <v>43.789380089226867</v>
          </cell>
        </row>
      </sheetData>
      <sheetData sheetId="1429">
        <row r="109">
          <cell r="F109">
            <v>43.789380089226867</v>
          </cell>
        </row>
      </sheetData>
      <sheetData sheetId="1430"/>
      <sheetData sheetId="1431"/>
      <sheetData sheetId="1432">
        <row r="109">
          <cell r="F109">
            <v>43.789380089226867</v>
          </cell>
        </row>
      </sheetData>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refreshError="1"/>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row r="224">
          <cell r="B224" t="str">
            <v>MES No:</v>
          </cell>
        </row>
      </sheetData>
      <sheetData sheetId="1538">
        <row r="224">
          <cell r="B224" t="str">
            <v>MES No:</v>
          </cell>
        </row>
      </sheetData>
      <sheetData sheetId="1539">
        <row r="224">
          <cell r="B224" t="str">
            <v>MES No:</v>
          </cell>
        </row>
      </sheetData>
      <sheetData sheetId="1540">
        <row r="224">
          <cell r="B224" t="str">
            <v>MES No:</v>
          </cell>
        </row>
      </sheetData>
      <sheetData sheetId="1541">
        <row r="224">
          <cell r="B224" t="str">
            <v>MES No:</v>
          </cell>
        </row>
      </sheetData>
      <sheetData sheetId="1542">
        <row r="224">
          <cell r="B224" t="str">
            <v>MES No:</v>
          </cell>
        </row>
      </sheetData>
      <sheetData sheetId="1543">
        <row r="224">
          <cell r="B224" t="str">
            <v>MES No:</v>
          </cell>
        </row>
      </sheetData>
      <sheetData sheetId="1544">
        <row r="224">
          <cell r="B224" t="str">
            <v>MES No:</v>
          </cell>
        </row>
      </sheetData>
      <sheetData sheetId="1545">
        <row r="224">
          <cell r="B224" t="str">
            <v>MES No:</v>
          </cell>
        </row>
      </sheetData>
      <sheetData sheetId="1546">
        <row r="224">
          <cell r="B224" t="str">
            <v>MES No:</v>
          </cell>
        </row>
      </sheetData>
      <sheetData sheetId="1547">
        <row r="224">
          <cell r="B224" t="str">
            <v>MES No:</v>
          </cell>
        </row>
      </sheetData>
      <sheetData sheetId="1548">
        <row r="224">
          <cell r="B224" t="str">
            <v>MES No:</v>
          </cell>
        </row>
      </sheetData>
      <sheetData sheetId="1549">
        <row r="224">
          <cell r="B224" t="str">
            <v>MES No:</v>
          </cell>
        </row>
      </sheetData>
      <sheetData sheetId="1550">
        <row r="224">
          <cell r="B224" t="str">
            <v>MES No:</v>
          </cell>
        </row>
      </sheetData>
      <sheetData sheetId="1551">
        <row r="224">
          <cell r="B224" t="str">
            <v>MES No:</v>
          </cell>
        </row>
      </sheetData>
      <sheetData sheetId="1552">
        <row r="224">
          <cell r="B224" t="str">
            <v>MES No:</v>
          </cell>
        </row>
      </sheetData>
      <sheetData sheetId="1553">
        <row r="224">
          <cell r="B224" t="str">
            <v>MES No:</v>
          </cell>
        </row>
      </sheetData>
      <sheetData sheetId="1554">
        <row r="224">
          <cell r="B224" t="str">
            <v>MES No:</v>
          </cell>
        </row>
      </sheetData>
      <sheetData sheetId="1555">
        <row r="224">
          <cell r="B224" t="str">
            <v>MES No:</v>
          </cell>
        </row>
      </sheetData>
      <sheetData sheetId="1556">
        <row r="224">
          <cell r="B224" t="str">
            <v>MES No:</v>
          </cell>
        </row>
      </sheetData>
      <sheetData sheetId="1557">
        <row r="224">
          <cell r="B224" t="str">
            <v>MES No:</v>
          </cell>
        </row>
      </sheetData>
      <sheetData sheetId="1558">
        <row r="224">
          <cell r="B224" t="str">
            <v>MES No:</v>
          </cell>
        </row>
      </sheetData>
      <sheetData sheetId="1559">
        <row r="224">
          <cell r="B224" t="str">
            <v>MES No:</v>
          </cell>
        </row>
      </sheetData>
      <sheetData sheetId="1560">
        <row r="224">
          <cell r="B224" t="str">
            <v>MES No:</v>
          </cell>
        </row>
      </sheetData>
      <sheetData sheetId="1561">
        <row r="224">
          <cell r="B224" t="str">
            <v>MES No:</v>
          </cell>
        </row>
      </sheetData>
      <sheetData sheetId="1562">
        <row r="224">
          <cell r="B224" t="str">
            <v>MES No:</v>
          </cell>
        </row>
      </sheetData>
      <sheetData sheetId="1563"/>
      <sheetData sheetId="1564"/>
      <sheetData sheetId="1565"/>
      <sheetData sheetId="1566"/>
      <sheetData sheetId="1567"/>
      <sheetData sheetId="1568"/>
      <sheetData sheetId="1569"/>
      <sheetData sheetId="1570">
        <row r="224">
          <cell r="B224" t="str">
            <v>MES No:</v>
          </cell>
        </row>
      </sheetData>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row r="224">
          <cell r="B224" t="str">
            <v>MES No:</v>
          </cell>
        </row>
      </sheetData>
      <sheetData sheetId="1596"/>
      <sheetData sheetId="1597">
        <row r="224">
          <cell r="B224" t="str">
            <v>MES No:</v>
          </cell>
        </row>
      </sheetData>
      <sheetData sheetId="1598"/>
      <sheetData sheetId="1599"/>
      <sheetData sheetId="1600"/>
      <sheetData sheetId="1601"/>
      <sheetData sheetId="1602"/>
      <sheetData sheetId="1603"/>
      <sheetData sheetId="1604"/>
      <sheetData sheetId="1605">
        <row r="224">
          <cell r="B224" t="str">
            <v>MES No:</v>
          </cell>
        </row>
      </sheetData>
      <sheetData sheetId="1606">
        <row r="224">
          <cell r="B224" t="str">
            <v>MES No:</v>
          </cell>
        </row>
      </sheetData>
      <sheetData sheetId="1607">
        <row r="224">
          <cell r="B224" t="str">
            <v>MES No:</v>
          </cell>
        </row>
      </sheetData>
      <sheetData sheetId="1608">
        <row r="224">
          <cell r="B224" t="str">
            <v>MES No:</v>
          </cell>
        </row>
      </sheetData>
      <sheetData sheetId="1609"/>
      <sheetData sheetId="1610">
        <row r="224">
          <cell r="B224" t="str">
            <v>MES No:</v>
          </cell>
        </row>
      </sheetData>
      <sheetData sheetId="1611">
        <row r="224">
          <cell r="B224" t="str">
            <v>MES No:</v>
          </cell>
        </row>
      </sheetData>
      <sheetData sheetId="1612"/>
      <sheetData sheetId="1613"/>
      <sheetData sheetId="1614"/>
      <sheetData sheetId="1615"/>
      <sheetData sheetId="1616"/>
      <sheetData sheetId="1617"/>
      <sheetData sheetId="1618"/>
      <sheetData sheetId="1619"/>
      <sheetData sheetId="1620">
        <row r="224">
          <cell r="B224" t="str">
            <v>MES No:</v>
          </cell>
        </row>
      </sheetData>
      <sheetData sheetId="1621">
        <row r="224">
          <cell r="B224" t="str">
            <v>MES No:</v>
          </cell>
        </row>
      </sheetData>
      <sheetData sheetId="1622">
        <row r="224">
          <cell r="B224" t="str">
            <v>MES No:</v>
          </cell>
        </row>
      </sheetData>
      <sheetData sheetId="1623">
        <row r="224">
          <cell r="B224" t="str">
            <v>MES No:</v>
          </cell>
        </row>
      </sheetData>
      <sheetData sheetId="1624">
        <row r="224">
          <cell r="B224" t="str">
            <v>MES No:</v>
          </cell>
        </row>
      </sheetData>
      <sheetData sheetId="1625">
        <row r="224">
          <cell r="B224" t="str">
            <v>MES No:</v>
          </cell>
        </row>
      </sheetData>
      <sheetData sheetId="1626">
        <row r="224">
          <cell r="B224" t="str">
            <v>MES No:</v>
          </cell>
        </row>
      </sheetData>
      <sheetData sheetId="1627">
        <row r="224">
          <cell r="B224" t="str">
            <v>MES No:</v>
          </cell>
        </row>
      </sheetData>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row r="109">
          <cell r="F109">
            <v>22713.357777694815</v>
          </cell>
        </row>
      </sheetData>
      <sheetData sheetId="1651">
        <row r="109">
          <cell r="F109">
            <v>22713.357777694815</v>
          </cell>
        </row>
      </sheetData>
      <sheetData sheetId="1652">
        <row r="109">
          <cell r="F109">
            <v>22713.357777694815</v>
          </cell>
        </row>
      </sheetData>
      <sheetData sheetId="1653">
        <row r="109">
          <cell r="F109">
            <v>22713.357777694815</v>
          </cell>
        </row>
      </sheetData>
      <sheetData sheetId="1654">
        <row r="109">
          <cell r="F109">
            <v>22713.357777694815</v>
          </cell>
        </row>
      </sheetData>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ow r="109">
          <cell r="F109">
            <v>22713.357777694815</v>
          </cell>
        </row>
      </sheetData>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ow r="109">
          <cell r="F109">
            <v>43.789380089226867</v>
          </cell>
        </row>
      </sheetData>
      <sheetData sheetId="1691">
        <row r="109">
          <cell r="F109">
            <v>43.789380089226867</v>
          </cell>
        </row>
      </sheetData>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row r="109">
          <cell r="F109">
            <v>43.789380089226867</v>
          </cell>
        </row>
      </sheetData>
      <sheetData sheetId="1725"/>
      <sheetData sheetId="1726"/>
      <sheetData sheetId="1727"/>
      <sheetData sheetId="1728"/>
      <sheetData sheetId="1729"/>
      <sheetData sheetId="1730">
        <row r="109">
          <cell r="F109">
            <v>43.789380089226867</v>
          </cell>
        </row>
      </sheetData>
      <sheetData sheetId="1731"/>
      <sheetData sheetId="1732"/>
      <sheetData sheetId="1733">
        <row r="109">
          <cell r="F109">
            <v>43.789380089226867</v>
          </cell>
        </row>
      </sheetData>
      <sheetData sheetId="1734"/>
      <sheetData sheetId="1735">
        <row r="109">
          <cell r="F109">
            <v>43.789380089226867</v>
          </cell>
        </row>
      </sheetData>
      <sheetData sheetId="1736"/>
      <sheetData sheetId="1737">
        <row r="109">
          <cell r="F109">
            <v>43.789380089226867</v>
          </cell>
        </row>
      </sheetData>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refreshError="1"/>
      <sheetData sheetId="1866" refreshError="1"/>
      <sheetData sheetId="1867" refreshError="1"/>
      <sheetData sheetId="1868" refreshError="1"/>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sheetData sheetId="1986"/>
      <sheetData sheetId="1987"/>
      <sheetData sheetId="1988"/>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CAPEX ACACIAS 90K"/>
      <sheetName val="API93"/>
      <sheetName val="list"/>
      <sheetName val="Constantes Generales"/>
      <sheetName val="Prestaciones Sociales"/>
      <sheetName val="BASE"/>
      <sheetName val="DIARIO"/>
      <sheetName val="MANO DE OBRA"/>
      <sheetName val="CAPEX CHICHIMENE 100K"/>
      <sheetName val="EQUIPOS"/>
      <sheetName val="DATOSBP"/>
      <sheetName val="DATOSPB"/>
      <sheetName val="PESOS"/>
      <sheetName val="DATOS"/>
      <sheetName val="informe avance campo"/>
      <sheetName val="7422CW00"/>
      <sheetName val="DMS-C"/>
      <sheetName val="Lists"/>
      <sheetName val="recurso OT 4"/>
      <sheetName val="RECURSOS"/>
      <sheetName val="UNIDAD DE MEDIDAS"/>
      <sheetName val="Jupter3b"/>
      <sheetName val="CTRL ACTAS"/>
      <sheetName val="CRUDOS"/>
      <sheetName val="PRECIARIO"/>
      <sheetName val="TERCEROS 02_12"/>
      <sheetName val="H4 Inf Adicional KP"/>
      <sheetName val="DISCOUNTS"/>
      <sheetName val="LISTA DE RECURSOS"/>
      <sheetName val="LISTA DE ACTIVIDADES"/>
      <sheetName val="LISTAS DE IMPRODUCTIVIDADES"/>
      <sheetName val="ODS"/>
      <sheetName val="Hoja1 (2)"/>
      <sheetName val="Hoja3 (2)"/>
      <sheetName val="FRENTES ESPECIFICOS"/>
      <sheetName val="EN PODER DE ECP"/>
      <sheetName val="RESUMEN GENERAL"/>
      <sheetName val="UNITARIO SIN MATERIAL"/>
      <sheetName val="Cuadro de control de personal"/>
      <sheetName val="Tablas_Apoyo"/>
      <sheetName val="PROGRAMACION $"/>
      <sheetName val="PROGRAMACION HH"/>
      <sheetName val="INST"/>
      <sheetName val="CAPEX_ACACIAS_90K"/>
      <sheetName val="STAT&quot;D&quot;"/>
      <sheetName val="DATABASE"/>
      <sheetName val="sipra II fase IV"/>
      <sheetName val="ppto Obra"/>
      <sheetName val="gerencia - interv"/>
      <sheetName val="umm"/>
      <sheetName val="Precomisi"/>
      <sheetName val="RESUMEN CAPEX CONST"/>
      <sheetName val=" CAPEX EN EL t CONST"/>
      <sheetName val="asunciones"/>
      <sheetName val="Q. Ejec."/>
      <sheetName val="Resumen Gerencial"/>
      <sheetName val="DETALLADO SISTEMAS "/>
      <sheetName val="Sistemas Rev.5"/>
      <sheetName val="MATRIZ ACORDIONERO F2"/>
      <sheetName val="Macro1"/>
      <sheetName val="MOD-DEV.XLS"/>
      <sheetName val="Listas"/>
      <sheetName val="Datos_CO"/>
      <sheetName val="RESUMEN"/>
      <sheetName val="AUX."/>
      <sheetName val="INF. DIARIO"/>
      <sheetName val="INF. SEMANAL"/>
      <sheetName val="CLUSTER"/>
      <sheetName val="HH y HE"/>
      <sheetName val="HSE"/>
      <sheetName val="lluvias"/>
      <sheetName val="PDT"/>
      <sheetName val="EJECUCIÓN DIARIA"/>
      <sheetName val="Ejecutado Día A Día"/>
      <sheetName val="SEGUIMIENTO ECONOMICO WIP"/>
      <sheetName val="Ejecutado Presup.Diario"/>
      <sheetName val="Ejecutado Acum.Presup"/>
      <sheetName val="Ejecutado Acum.Fisico"/>
      <sheetName val="% Fisico Ejecutado"/>
      <sheetName val="CC"/>
      <sheetName val="Curva S"/>
      <sheetName val="PROYECCIONES"/>
      <sheetName val="Listas despliegue"/>
      <sheetName val="PORTADA"/>
      <sheetName val="GENERALIDADES"/>
      <sheetName val="CAPEX"/>
      <sheetName val="CBE 1513"/>
      <sheetName val="Hoja1"/>
      <sheetName val="1.3.4"/>
      <sheetName val="1.4.4"/>
      <sheetName val="1.5.4"/>
      <sheetName val="1.5.5"/>
      <sheetName val="1.5.6"/>
      <sheetName val="1.5.7 "/>
      <sheetName val="CUADRO DE CANT"/>
      <sheetName val="CL-77"/>
      <sheetName val="PARAMETROS"/>
      <sheetName val="PARAMETROS "/>
      <sheetName val="Curva S Llanos"/>
      <sheetName val="ETIQUETAS"/>
      <sheetName val="GCB2000"/>
      <sheetName val="FACTORES"/>
      <sheetName val="AUX"/>
      <sheetName val="MARCO"/>
      <sheetName val="Informe díario"/>
      <sheetName val="Picklist"/>
      <sheetName val="lista"/>
      <sheetName val="CAPEX_ACACIAS_90K1"/>
      <sheetName val="MANO_DE_OBRA"/>
      <sheetName val="CAPEX_CHICHIMENE_100K"/>
      <sheetName val="recurso_OT_4"/>
      <sheetName val="LISTA_DE_RECURSOS"/>
      <sheetName val="LISTA_DE_ACTIVIDADES"/>
      <sheetName val="LISTAS_DE_IMPRODUCTIVIDADES"/>
      <sheetName val="UNIDAD_DE_MEDIDAS"/>
      <sheetName val="Hoja1_(2)"/>
      <sheetName val="Hoja3_(2)"/>
      <sheetName val="Constantes_Generales"/>
      <sheetName val="Prestaciones_Sociales"/>
      <sheetName val="informe_avance_campo"/>
      <sheetName val="TERCEROS_02_12"/>
      <sheetName val="H4_Inf_Adicional_KP"/>
      <sheetName val="CTRL_ACTAS"/>
      <sheetName val="MOD-DEV_XLS"/>
      <sheetName val="PROGRAMACION_$"/>
      <sheetName val="PROGRAMACION_HH"/>
      <sheetName val="FRENTES_ESPECIFICOS"/>
      <sheetName val="EN_PODER_DE_ECP"/>
      <sheetName val="RESUMEN_GENERAL"/>
      <sheetName val="sipra_II_fase_IV"/>
      <sheetName val="ppto_Obra"/>
      <sheetName val="gerencia_-_interv"/>
      <sheetName val="RESUMEN_CAPEX_CONST"/>
      <sheetName val="_CAPEX_EN_EL_t_CONST"/>
      <sheetName val="UNITARIO_SIN_MATERIAL"/>
      <sheetName val="Cuadro_de_control_de_personal"/>
      <sheetName val="AUX_"/>
      <sheetName val="INF__DIARIO"/>
      <sheetName val="INF__SEMANAL"/>
      <sheetName val="HH_y_HE"/>
      <sheetName val="EJECUCIÓN_DIARIA"/>
      <sheetName val="Ejecutado_Día_A_Día"/>
      <sheetName val="SEGUIMIENTO_ECONOMICO_WIP"/>
      <sheetName val="Ejecutado_Presup_Diario"/>
      <sheetName val="Ejecutado_Acum_Presup"/>
      <sheetName val="Ejecutado_Acum_Fisico"/>
      <sheetName val="%_Fisico_Ejecutado"/>
      <sheetName val="Curva_S"/>
      <sheetName val="Listas_despliegue"/>
      <sheetName val="CBE_1513"/>
      <sheetName val="1_3_4"/>
      <sheetName val="1_4_4"/>
      <sheetName val="1_5_4"/>
      <sheetName val="1_5_5"/>
      <sheetName val="1_5_6"/>
      <sheetName val="1_5_7_"/>
      <sheetName val="CAPEX_ACACIAS_90K2"/>
      <sheetName val="MANO_DE_OBRA1"/>
      <sheetName val="CAPEX_CHICHIMENE_100K1"/>
      <sheetName val="recurso_OT_41"/>
      <sheetName val="LISTA_DE_RECURSOS1"/>
      <sheetName val="LISTA_DE_ACTIVIDADES1"/>
      <sheetName val="LISTAS_DE_IMPRODUCTIVIDADES1"/>
      <sheetName val="UNIDAD_DE_MEDIDAS1"/>
      <sheetName val="Hoja1_(2)1"/>
      <sheetName val="Hoja3_(2)1"/>
      <sheetName val="Constantes_Generales1"/>
      <sheetName val="Prestaciones_Sociales1"/>
      <sheetName val="informe_avance_campo1"/>
      <sheetName val="TERCEROS_02_121"/>
      <sheetName val="H4_Inf_Adicional_KP1"/>
      <sheetName val="CTRL_ACTAS1"/>
      <sheetName val="MOD-DEV_XLS1"/>
      <sheetName val="PROGRAMACION_$1"/>
      <sheetName val="PROGRAMACION_HH1"/>
      <sheetName val="FRENTES_ESPECIFICOS1"/>
      <sheetName val="EN_PODER_DE_ECP1"/>
      <sheetName val="RESUMEN_GENERAL1"/>
      <sheetName val="sipra_II_fase_IV1"/>
      <sheetName val="ppto_Obra1"/>
      <sheetName val="gerencia_-_interv1"/>
      <sheetName val="RESUMEN_CAPEX_CONST1"/>
      <sheetName val="_CAPEX_EN_EL_t_CONST1"/>
      <sheetName val="UNITARIO_SIN_MATERIAL1"/>
      <sheetName val="Cuadro_de_control_de_personal1"/>
      <sheetName val="AUX_1"/>
      <sheetName val="INF__DIARIO1"/>
      <sheetName val="INF__SEMANAL1"/>
      <sheetName val="HH_y_HE1"/>
      <sheetName val="EJECUCIÓN_DIARIA1"/>
      <sheetName val="Ejecutado_Día_A_Día1"/>
      <sheetName val="SEGUIMIENTO_ECONOMICO_WIP1"/>
      <sheetName val="Ejecutado_Presup_Diario1"/>
      <sheetName val="Ejecutado_Acum_Presup1"/>
      <sheetName val="Ejecutado_Acum_Fisico1"/>
      <sheetName val="%_Fisico_Ejecutado1"/>
      <sheetName val="Curva_S1"/>
      <sheetName val="Listas_despliegue1"/>
      <sheetName val="CBE_15131"/>
      <sheetName val="1_3_41"/>
      <sheetName val="1_4_41"/>
      <sheetName val="1_5_41"/>
      <sheetName val="1_5_51"/>
      <sheetName val="1_5_61"/>
      <sheetName val="1_5_7_1"/>
      <sheetName val="CUADRO_DE_CANT"/>
      <sheetName val="Q__Ejec_"/>
      <sheetName val="PARAMETROS_"/>
      <sheetName val="Curva_S_Llanos"/>
      <sheetName val="CAPEX_ACACIAS_90K3"/>
      <sheetName val="MANO_DE_OBRA2"/>
      <sheetName val="CAPEX_CHICHIMENE_100K2"/>
      <sheetName val="recurso_OT_42"/>
      <sheetName val="LISTA_DE_RECURSOS2"/>
      <sheetName val="LISTA_DE_ACTIVIDADES2"/>
      <sheetName val="LISTAS_DE_IMPRODUCTIVIDADES2"/>
      <sheetName val="UNIDAD_DE_MEDIDAS2"/>
      <sheetName val="Hoja1_(2)2"/>
      <sheetName val="Hoja3_(2)2"/>
      <sheetName val="Constantes_Generales2"/>
      <sheetName val="Prestaciones_Sociales2"/>
      <sheetName val="informe_avance_campo2"/>
      <sheetName val="TERCEROS_02_122"/>
      <sheetName val="H4_Inf_Adicional_KP2"/>
      <sheetName val="CTRL_ACTAS2"/>
      <sheetName val="MOD-DEV_XLS2"/>
      <sheetName val="PROGRAMACION_$2"/>
      <sheetName val="PROGRAMACION_HH2"/>
      <sheetName val="FRENTES_ESPECIFICOS2"/>
      <sheetName val="EN_PODER_DE_ECP2"/>
      <sheetName val="RESUMEN_GENERAL2"/>
      <sheetName val="sipra_II_fase_IV2"/>
      <sheetName val="ppto_Obra2"/>
      <sheetName val="gerencia_-_interv2"/>
      <sheetName val="RESUMEN_CAPEX_CONST2"/>
      <sheetName val="_CAPEX_EN_EL_t_CONST2"/>
      <sheetName val="UNITARIO_SIN_MATERIAL2"/>
      <sheetName val="Cuadro_de_control_de_personal2"/>
      <sheetName val="AUX_2"/>
      <sheetName val="INF__DIARIO2"/>
      <sheetName val="INF__SEMANAL2"/>
      <sheetName val="HH_y_HE2"/>
      <sheetName val="EJECUCIÓN_DIARIA2"/>
      <sheetName val="Ejecutado_Día_A_Día2"/>
      <sheetName val="SEGUIMIENTO_ECONOMICO_WIP2"/>
      <sheetName val="Ejecutado_Presup_Diario2"/>
      <sheetName val="Ejecutado_Acum_Presup2"/>
      <sheetName val="Ejecutado_Acum_Fisico2"/>
      <sheetName val="%_Fisico_Ejecutado2"/>
      <sheetName val="Curva_S2"/>
      <sheetName val="Listas_despliegue2"/>
      <sheetName val="CBE_15132"/>
      <sheetName val="1_3_42"/>
      <sheetName val="1_4_42"/>
      <sheetName val="1_5_42"/>
      <sheetName val="1_5_52"/>
      <sheetName val="1_5_62"/>
      <sheetName val="1_5_7_2"/>
      <sheetName val="CUADRO_DE_CANT1"/>
      <sheetName val="Q__Ejec_1"/>
      <sheetName val="PARAMETROS_1"/>
      <sheetName val="Curva_S_Llanos1"/>
      <sheetName val="Estructura de Control"/>
      <sheetName val="Tarifas Equipos"/>
      <sheetName val="FRENTE OBRA"/>
      <sheetName val="ID 200123"/>
      <sheetName val="ID 200124"/>
      <sheetName val="Hoja3"/>
      <sheetName val="pre acta 4"/>
      <sheetName val="Acumulado facturado"/>
    </sheetNames>
    <sheetDataSet>
      <sheetData sheetId="0" refreshError="1">
        <row r="3">
          <cell r="M3" t="str">
            <v>PRESUPUESTO</v>
          </cell>
        </row>
        <row r="48">
          <cell r="U48">
            <v>17</v>
          </cell>
        </row>
      </sheetData>
      <sheetData sheetId="1" refreshError="1">
        <row r="3">
          <cell r="M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3">
          <cell r="M3">
            <v>0</v>
          </cell>
        </row>
      </sheetData>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M3" t="str">
            <v>Locación</v>
          </cell>
        </row>
      </sheetData>
      <sheetData sheetId="72" refreshError="1"/>
      <sheetData sheetId="73" refreshError="1"/>
      <sheetData sheetId="74">
        <row r="3">
          <cell r="M3">
            <v>0</v>
          </cell>
        </row>
      </sheetData>
      <sheetData sheetId="75">
        <row r="3">
          <cell r="M3">
            <v>0</v>
          </cell>
        </row>
      </sheetData>
      <sheetData sheetId="76">
        <row r="3">
          <cell r="M3">
            <v>0</v>
          </cell>
        </row>
      </sheetData>
      <sheetData sheetId="77">
        <row r="3">
          <cell r="M3">
            <v>0</v>
          </cell>
        </row>
      </sheetData>
      <sheetData sheetId="78">
        <row r="3">
          <cell r="M3">
            <v>0</v>
          </cell>
        </row>
      </sheetData>
      <sheetData sheetId="79">
        <row r="3">
          <cell r="M3">
            <v>0</v>
          </cell>
        </row>
      </sheetData>
      <sheetData sheetId="80">
        <row r="3">
          <cell r="M3">
            <v>0</v>
          </cell>
        </row>
      </sheetData>
      <sheetData sheetId="81">
        <row r="3">
          <cell r="M3">
            <v>0</v>
          </cell>
        </row>
      </sheetData>
      <sheetData sheetId="82"/>
      <sheetData sheetId="83">
        <row r="3">
          <cell r="M3">
            <v>0</v>
          </cell>
        </row>
      </sheetData>
      <sheetData sheetId="84">
        <row r="3">
          <cell r="M3" t="str">
            <v>PRESUPUESTO</v>
          </cell>
        </row>
      </sheetData>
      <sheetData sheetId="85">
        <row r="3">
          <cell r="M3">
            <v>0</v>
          </cell>
        </row>
      </sheetData>
      <sheetData sheetId="86"/>
      <sheetData sheetId="87">
        <row r="3">
          <cell r="M3" t="str">
            <v>Locación</v>
          </cell>
        </row>
      </sheetData>
      <sheetData sheetId="88">
        <row r="3">
          <cell r="M3" t="str">
            <v>Locación</v>
          </cell>
        </row>
      </sheetData>
      <sheetData sheetId="89">
        <row r="3">
          <cell r="M3" t="str">
            <v>PRESUPUESTO</v>
          </cell>
        </row>
      </sheetData>
      <sheetData sheetId="90">
        <row r="3">
          <cell r="M3" t="str">
            <v>PRESUPUESTO</v>
          </cell>
        </row>
      </sheetData>
      <sheetData sheetId="91" refreshError="1"/>
      <sheetData sheetId="92">
        <row r="3">
          <cell r="M3" t="str">
            <v>PRESUPUESTO</v>
          </cell>
        </row>
      </sheetData>
      <sheetData sheetId="93">
        <row r="3">
          <cell r="M3" t="str">
            <v>PRESUPUESTO</v>
          </cell>
        </row>
      </sheetData>
      <sheetData sheetId="94">
        <row r="3">
          <cell r="M3" t="str">
            <v>PRESUPUESTO</v>
          </cell>
        </row>
      </sheetData>
      <sheetData sheetId="95">
        <row r="3">
          <cell r="M3" t="str">
            <v>PRESUPUESTO</v>
          </cell>
        </row>
      </sheetData>
      <sheetData sheetId="96">
        <row r="3">
          <cell r="M3" t="str">
            <v>Locación</v>
          </cell>
        </row>
      </sheetData>
      <sheetData sheetId="97">
        <row r="3">
          <cell r="M3" t="str">
            <v>Locación</v>
          </cell>
        </row>
      </sheetData>
      <sheetData sheetId="98">
        <row r="3">
          <cell r="M3" t="str">
            <v>Locación</v>
          </cell>
        </row>
      </sheetData>
      <sheetData sheetId="99">
        <row r="3">
          <cell r="M3" t="str">
            <v>Locación</v>
          </cell>
        </row>
      </sheetData>
      <sheetData sheetId="100">
        <row r="3">
          <cell r="M3">
            <v>0</v>
          </cell>
        </row>
      </sheetData>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
          <cell r="M3">
            <v>0</v>
          </cell>
        </row>
      </sheetData>
      <sheetData sheetId="139">
        <row r="3">
          <cell r="M3" t="str">
            <v>Locación</v>
          </cell>
        </row>
      </sheetData>
      <sheetData sheetId="140">
        <row r="3">
          <cell r="M3">
            <v>0</v>
          </cell>
        </row>
      </sheetData>
      <sheetData sheetId="141">
        <row r="3">
          <cell r="M3" t="str">
            <v>Locación</v>
          </cell>
        </row>
      </sheetData>
      <sheetData sheetId="142">
        <row r="3">
          <cell r="M3">
            <v>0</v>
          </cell>
        </row>
      </sheetData>
      <sheetData sheetId="143"/>
      <sheetData sheetId="144"/>
      <sheetData sheetId="145"/>
      <sheetData sheetId="146">
        <row r="3">
          <cell r="M3">
            <v>0</v>
          </cell>
        </row>
      </sheetData>
      <sheetData sheetId="147"/>
      <sheetData sheetId="148"/>
      <sheetData sheetId="149"/>
      <sheetData sheetId="150"/>
      <sheetData sheetId="151"/>
      <sheetData sheetId="152"/>
      <sheetData sheetId="153"/>
      <sheetData sheetId="154"/>
      <sheetData sheetId="155"/>
      <sheetData sheetId="156"/>
      <sheetData sheetId="157"/>
      <sheetData sheetId="158">
        <row r="3">
          <cell r="M3" t="str">
            <v>PRESUPUESTO</v>
          </cell>
        </row>
      </sheetData>
      <sheetData sheetId="159"/>
      <sheetData sheetId="160">
        <row r="3">
          <cell r="M3" t="str">
            <v>Locación</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ow r="3">
          <cell r="M3">
            <v>0</v>
          </cell>
        </row>
      </sheetData>
      <sheetData sheetId="188">
        <row r="3">
          <cell r="M3" t="str">
            <v>Locación</v>
          </cell>
        </row>
      </sheetData>
      <sheetData sheetId="189">
        <row r="3">
          <cell r="M3">
            <v>0</v>
          </cell>
        </row>
      </sheetData>
      <sheetData sheetId="190">
        <row r="3">
          <cell r="M3" t="str">
            <v>Locación</v>
          </cell>
        </row>
      </sheetData>
      <sheetData sheetId="191">
        <row r="3">
          <cell r="M3">
            <v>0</v>
          </cell>
        </row>
      </sheetData>
      <sheetData sheetId="192"/>
      <sheetData sheetId="193"/>
      <sheetData sheetId="194"/>
      <sheetData sheetId="195">
        <row r="3">
          <cell r="M3">
            <v>0</v>
          </cell>
        </row>
      </sheetData>
      <sheetData sheetId="196"/>
      <sheetData sheetId="197"/>
      <sheetData sheetId="198"/>
      <sheetData sheetId="199"/>
      <sheetData sheetId="200"/>
      <sheetData sheetId="201">
        <row r="3">
          <cell r="M3" t="str">
            <v>PRESUPUESTO</v>
          </cell>
        </row>
      </sheetData>
      <sheetData sheetId="202"/>
      <sheetData sheetId="203"/>
      <sheetData sheetId="204">
        <row r="3">
          <cell r="M3" t="str">
            <v>Locación</v>
          </cell>
        </row>
      </sheetData>
      <sheetData sheetId="205"/>
      <sheetData sheetId="206"/>
      <sheetData sheetId="207">
        <row r="3">
          <cell r="M3" t="str">
            <v>PRESUPUESTO</v>
          </cell>
        </row>
      </sheetData>
      <sheetData sheetId="208"/>
      <sheetData sheetId="209">
        <row r="3">
          <cell r="M3" t="str">
            <v>Locación</v>
          </cell>
        </row>
      </sheetData>
      <sheetData sheetId="210"/>
      <sheetData sheetId="211">
        <row r="3">
          <cell r="M3">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3">
          <cell r="M3">
            <v>0</v>
          </cell>
        </row>
      </sheetData>
      <sheetData sheetId="241">
        <row r="3">
          <cell r="M3" t="str">
            <v>Locación</v>
          </cell>
        </row>
      </sheetData>
      <sheetData sheetId="242">
        <row r="3">
          <cell r="M3">
            <v>0</v>
          </cell>
        </row>
      </sheetData>
      <sheetData sheetId="243">
        <row r="3">
          <cell r="M3" t="str">
            <v>Locación</v>
          </cell>
        </row>
      </sheetData>
      <sheetData sheetId="244">
        <row r="3">
          <cell r="M3">
            <v>0</v>
          </cell>
        </row>
      </sheetData>
      <sheetData sheetId="245"/>
      <sheetData sheetId="246"/>
      <sheetData sheetId="247"/>
      <sheetData sheetId="248">
        <row r="3">
          <cell r="M3">
            <v>0</v>
          </cell>
        </row>
      </sheetData>
      <sheetData sheetId="249"/>
      <sheetData sheetId="250"/>
      <sheetData sheetId="251"/>
      <sheetData sheetId="252"/>
      <sheetData sheetId="253"/>
      <sheetData sheetId="254">
        <row r="3">
          <cell r="M3" t="str">
            <v>PRESUPUESTO</v>
          </cell>
        </row>
      </sheetData>
      <sheetData sheetId="255"/>
      <sheetData sheetId="256"/>
      <sheetData sheetId="257">
        <row r="3">
          <cell r="M3" t="str">
            <v>Locación</v>
          </cell>
        </row>
      </sheetData>
      <sheetData sheetId="258"/>
      <sheetData sheetId="259"/>
      <sheetData sheetId="260">
        <row r="3">
          <cell r="M3" t="str">
            <v>PRESUPUESTO</v>
          </cell>
        </row>
      </sheetData>
      <sheetData sheetId="261"/>
      <sheetData sheetId="262">
        <row r="3">
          <cell r="M3" t="str">
            <v>Locación</v>
          </cell>
        </row>
      </sheetData>
      <sheetData sheetId="263"/>
      <sheetData sheetId="264">
        <row r="3">
          <cell r="M3">
            <v>0</v>
          </cell>
        </row>
      </sheetData>
      <sheetData sheetId="265"/>
      <sheetData sheetId="266"/>
      <sheetData sheetId="267"/>
      <sheetData sheetId="268"/>
      <sheetData sheetId="269"/>
      <sheetData sheetId="270"/>
      <sheetData sheetId="271"/>
      <sheetData sheetId="272" refreshError="1"/>
      <sheetData sheetId="273" refreshError="1"/>
      <sheetData sheetId="274">
        <row r="3">
          <cell r="M3">
            <v>0</v>
          </cell>
        </row>
      </sheetData>
      <sheetData sheetId="275"/>
      <sheetData sheetId="276"/>
      <sheetData sheetId="277"/>
      <sheetData sheetId="278"/>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nálisis determinístico"/>
      <sheetName val="envío"/>
      <sheetName val="Modelo financiero"/>
      <sheetName val="API93"/>
      <sheetName val="PSM Monthly"/>
      <sheetName val="Análisis_determinístico"/>
      <sheetName val="Modelo_financiero"/>
      <sheetName val="Análisis_determinístico1"/>
      <sheetName val="Modelo_financiero1"/>
      <sheetName val="Hoja2"/>
      <sheetName val="1. MODELO 60KB"/>
      <sheetName val="BHA"/>
      <sheetName val="TABLA5"/>
      <sheetName val="Main"/>
      <sheetName val="CorpTax"/>
      <sheetName val="Input"/>
      <sheetName val="PLAN CARGUE RIS (for nuevo)"/>
      <sheetName val="GCB2000"/>
      <sheetName val="PLANILLA"/>
      <sheetName val="TALLA"/>
      <sheetName val="Hoja3"/>
      <sheetName val="PLAN_CARGUE_RIS_(for_nuevo)"/>
      <sheetName val="PLAN_CARGUE_RIS_(for_nuevo)1"/>
      <sheetName val="Resumen"/>
      <sheetName val="Crudos"/>
      <sheetName val="TOVFEB."/>
      <sheetName val="C21_A310"/>
      <sheetName val="C21_G115"/>
      <sheetName val="C21_G220"/>
      <sheetName val="Ppto 2001"/>
      <sheetName val="CONTRATO"/>
      <sheetName val="Tabla"/>
      <sheetName val="Base Info"/>
      <sheetName val="Ppto_2001"/>
      <sheetName val="TOVFEB_"/>
      <sheetName val="DPC"/>
      <sheetName val="Estrategia"/>
      <sheetName val="Base_P10"/>
      <sheetName val="Base_P50"/>
      <sheetName val="Base_P90"/>
      <sheetName val="Prod_Inv_P10"/>
      <sheetName val="Prod_Inv_P50"/>
      <sheetName val="Prod_Inv_P90"/>
      <sheetName val="Todos"/>
      <sheetName val="Cuad 2.9 "/>
      <sheetName val="BRUTA-INY"/>
      <sheetName val="RES EQV"/>
      <sheetName val="RES GASOL"/>
      <sheetName val="RES PET"/>
      <sheetName val="RES GAS"/>
      <sheetName val="RES LPG"/>
      <sheetName val="POZOS"/>
      <sheetName val="CONTRATOS"/>
      <sheetName val="Base_Info"/>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COSTOS_DE_TRANSPORTE1"/>
      <sheetName val="OPCIONES_DE_SIMULACION1"/>
      <sheetName val="COMPRA_MATERIA_PRIMA1"/>
      <sheetName val="Parametros Inversion"/>
      <sheetName val="Maturity Matrix"/>
      <sheetName val="Calcs"/>
      <sheetName val="Modelo Financiero Determ. "/>
      <sheetName val="APU"/>
      <sheetName val="Parámetros Formato"/>
      <sheetName val="#¡REF"/>
      <sheetName val="LISTA VALIDACION"/>
      <sheetName val="PYF100-2"/>
      <sheetName val="CrudosA"/>
      <sheetName val="casosWTI"/>
      <sheetName val="DCurva"/>
      <sheetName val="Inf.Semanal"/>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Listas Desplegables"/>
      <sheetName val="Jun17-08"/>
      <sheetName val="MOD-DEV_XLS"/>
      <sheetName val="Hist. Avances"/>
      <sheetName val="URCDIT"/>
      <sheetName val="PERSON"/>
      <sheetName val="CODIGOS PERDIDAS"/>
      <sheetName val="Lineas del PACC"/>
      <sheetName val="COL 21169"/>
      <sheetName val="Datos_de_Entrada"/>
      <sheetName val="ListaEmpresas"/>
      <sheetName val="Lista APU"/>
      <sheetName val="Tablas"/>
      <sheetName val="DEST. MEDIOS"/>
      <sheetName val="COMBUASF"/>
      <sheetName val="BALCRUDO"/>
      <sheetName val="PRECIOS"/>
      <sheetName val="CARGASPROC."/>
      <sheetName val="G L P  FINAL"/>
      <sheetName val="Graficos"/>
      <sheetName val="nombres"/>
      <sheetName val="Puntos"/>
      <sheetName val="C.E cas"/>
      <sheetName val="INV $ cas"/>
      <sheetName val="steel"/>
      <sheetName val="ANS_DAB"/>
      <sheetName val="USED WELLS"/>
      <sheetName val="Hoja1"/>
      <sheetName val="PIA CASABE SUR ECP"/>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INGENIERÍA"/>
      <sheetName val="EMPRESA"/>
      <sheetName val="Cronograma"/>
      <sheetName val="Admin Cost Flow"/>
      <sheetName val="PLAN_CARGUE_RIS_(for_nuevo)2"/>
      <sheetName val="Valor Oferta"/>
      <sheetName val="COMPROMISOS"/>
      <sheetName val="Cover"/>
      <sheetName val="TARIF2002"/>
      <sheetName val="LISTAS"/>
      <sheetName val="VENTAS"/>
      <sheetName val="CRUDOS MES EVALUADO"/>
      <sheetName val="COSTOS DE TRANSPORTE"/>
      <sheetName val="COMPRA MATERIA PRIMA"/>
      <sheetName val="TRANSFERENCIAS"/>
      <sheetName val="CAÑO_LIMON2"/>
      <sheetName val="DATOS BASE AB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PROYECTOS TRÁNSITO"/>
      <sheetName val=""/>
      <sheetName val="CECOS SOP"/>
      <sheetName val="SEGUIMIENTO"/>
      <sheetName val="Malas Prácticas eliminadas"/>
      <sheetName val="Plan Anual Mantto"/>
      <sheetName val="OBRA CIVIL RQ 06"/>
      <sheetName val="Mano de Obra"/>
      <sheetName val="PLAN MENSUAL"/>
      <sheetName val="Modelo financiero-Alter_3"/>
      <sheetName val="F.Caja"/>
      <sheetName val="General"/>
      <sheetName val="LISTA DE LAS MACROS "/>
      <sheetName val="Listas_Desplegables"/>
      <sheetName val="Modelo_Financiero_Determ__"/>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LISTA_VALIDACION"/>
      <sheetName val="PSM_Monthly"/>
      <sheetName val="CRUDOS_MES_EVALUADO"/>
      <sheetName val="COSTOS_DE_TRANSPORTE"/>
      <sheetName val="CODIGOS_PERDIDAS"/>
      <sheetName val="Resultados"/>
      <sheetName val="SALARIOS (2)"/>
      <sheetName val="CONFIGURACION"/>
      <sheetName val="FORMULAS1"/>
      <sheetName val="DATOSINI"/>
      <sheetName val="Salario"/>
      <sheetName val="Hoja 3 - Categorías Riesgos ECP"/>
      <sheetName val="HOJA 1(REG._EV. SEM-CUAN_PLAN )"/>
      <sheetName val="HOJA 2(MATRIZ IMP-PR PROYECTOS)"/>
      <sheetName val="Hoja 4 - Resumen Seguimiento"/>
      <sheetName val="Hoja 5 - Definiciones generales"/>
      <sheetName val="Pañete Impermeabilizado"/>
      <sheetName val="BENEF. DE ESPEC."/>
      <sheetName val="Lineas_del_PACC"/>
      <sheetName val="COL_21169"/>
      <sheetName val="Lista_APU"/>
      <sheetName val="DEST__MEDIOS"/>
      <sheetName val="CARGASPROC_"/>
      <sheetName val="G_L_P__FINAL"/>
      <sheetName val="Valor_Oferta"/>
      <sheetName val="Referencia Sistemas"/>
      <sheetName val="EQUIPOS"/>
      <sheetName val="WRut"/>
      <sheetName val="BASE CG1"/>
      <sheetName val="Menu"/>
      <sheetName val="OT"/>
      <sheetName val="AIU"/>
      <sheetName val="Ordenes Internas"/>
      <sheetName val="Informacion"/>
      <sheetName val="TariCiud"/>
      <sheetName val="LISTA OTS"/>
      <sheetName val="140 kbbld Cus,BCF22"/>
      <sheetName val="TAS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POZO 7959"/>
      <sheetName val="Par"/>
      <sheetName val="Siglas"/>
      <sheetName val="TABLAS (3)"/>
      <sheetName val="REG (2)"/>
      <sheetName val="CANTIDADES TOTALES"/>
      <sheetName val="SABANA"/>
      <sheetName val="COST_CCTL"/>
      <sheetName val="CantidadesComite"/>
      <sheetName val="MAMPO 1"/>
      <sheetName val="DATOSBP"/>
      <sheetName val="DATOSPB"/>
      <sheetName val="1.1"/>
      <sheetName val="EQUIPO"/>
      <sheetName val="TUBERIA"/>
      <sheetName val="MATERIALES"/>
      <sheetName val="Tablas (2)"/>
      <sheetName val="PRESUPUESTO 2O16"/>
      <sheetName val="C. IMPORTADAS"/>
      <sheetName val="Parámetros Formato "/>
      <sheetName val="RESERVAS Y PRODUCCIONES"/>
      <sheetName val="7422CW00"/>
      <sheetName val="cantidades sf-21"/>
      <sheetName val="informe avance campo"/>
      <sheetName val="Clúster"/>
      <sheetName val="trafos acad"/>
      <sheetName val="A-RECURSOS-MATERIAL"/>
      <sheetName val="TOTAL_AREA_PORTAFOLIO_ORIGINAL"/>
      <sheetName val="Admin_Cost_Flow"/>
      <sheetName val="PROYECTOS_TRÁNSITO1"/>
      <sheetName val="LISTA_DE_LAS_MACROS_"/>
      <sheetName val="COMPRA_MATERIA_PRIMA2"/>
      <sheetName val="DATOS_BASE_ABA"/>
      <sheetName val="Referencia_Sistemas"/>
      <sheetName val="PARÁMETROS_(2)"/>
      <sheetName val="PLAN_MENSUAL"/>
      <sheetName val="Modelo_financiero-Alter_3"/>
      <sheetName val="Malas_Prácticas_eliminadas"/>
      <sheetName val="F_Caja"/>
      <sheetName val="Ordenes_Internas"/>
      <sheetName val="BASE_CG1"/>
      <sheetName val="FORMULA Marzo 07"/>
      <sheetName val="Plan_Anual_Mantto"/>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List.Per"/>
      <sheetName val="DATOS GENERALES"/>
      <sheetName val="Items"/>
      <sheetName val="AFP"/>
      <sheetName val="EPS"/>
      <sheetName val="NOVEDAD"/>
      <sheetName val="SEXO"/>
      <sheetName val="TIPO DE DOCUMENTO"/>
      <sheetName val="TIPO DE COTIZANTE"/>
      <sheetName val="D. ENTRADA"/>
      <sheetName val="parametros de formato"/>
      <sheetName val="Modelo financiero Alt 1"/>
      <sheetName val="C_CTL"/>
      <sheetName val="TRACK"/>
      <sheetName val="HH_HM"/>
      <sheetName val="WKL"/>
      <sheetName val="TARIFAS 2015"/>
      <sheetName val="Civil"/>
      <sheetName val="resumen p4H"/>
      <sheetName val="LISTA"/>
      <sheetName val="Cuentas"/>
      <sheetName val="BENEF__DE_ESPEC_"/>
      <sheetName val="GRAFICAS GEC"/>
      <sheetName val="Matriz RAM"/>
      <sheetName val="BASE CENIT"/>
      <sheetName val="PLANTILLA PCC 2016-2018"/>
      <sheetName val="PLANTILLA PCC 2016-2018 RUBIALE"/>
      <sheetName val="td gastos"/>
      <sheetName val="td proyect"/>
      <sheetName val="ListaDesplegable"/>
      <sheetName val="Densidad -TRAFO"/>
      <sheetName val="MUESTREOS"/>
      <sheetName val="SALARIOS"/>
      <sheetName val="Form5 _Pág_ 2"/>
      <sheetName val="Form5 _Pág_ 1"/>
      <sheetName val="INSTRUCTIVO Para el Usuario"/>
      <sheetName val="Datos no borrar"/>
      <sheetName val="Hoja4"/>
      <sheetName val="CONSTANTES"/>
      <sheetName val="Mov. Tks-380"/>
      <sheetName val="Pilares e iniciativas"/>
      <sheetName val="Rec"/>
      <sheetName val="Base de Datos"/>
      <sheetName val="2016"/>
      <sheetName val="RESPONSABLES"/>
      <sheetName val="Sistemas"/>
      <sheetName val="B515"/>
      <sheetName val="Comite Gerencias"/>
      <sheetName val="DATOS INFORME ECP"/>
      <sheetName val="DATOS INGRESO"/>
      <sheetName val="BasedeDatos"/>
      <sheetName val="PRESUPUESTO anual"/>
      <sheetName val="326 "/>
      <sheetName val="337"/>
      <sheetName val="338"/>
      <sheetName val="vr horas"/>
      <sheetName val="Valor hora persona"/>
      <sheetName val="Nom 326"/>
      <sheetName val="Nom 337"/>
      <sheetName val="Nom 338"/>
      <sheetName val="Tarifas OCE"/>
      <sheetName val="tarifa ILI"/>
      <sheetName val="OTROS"/>
      <sheetName val="PERSONAL"/>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Eq"/>
      <sheetName val="ECOPETROL Resultados"/>
      <sheetName val="ITEM"/>
      <sheetName val="MUNICIPIOS"/>
      <sheetName val="Cuadro Ofrecimiento Economi (2"/>
      <sheetName val="Cuadro Ofrecimiento Economico"/>
      <sheetName val="Picklist"/>
      <sheetName val="Personalizar"/>
      <sheetName val="LISTA DE RESPONSABLES"/>
      <sheetName val="Categorias"/>
      <sheetName val="DATOS EJECUCIÓN p3"/>
      <sheetName val="Datos Iniciales"/>
      <sheetName val="CÁLCULOS"/>
      <sheetName val="CLASES DE EDC AACEI"/>
      <sheetName val="BasesdeDatos"/>
      <sheetName val="ARCADIS"/>
      <sheetName val="INSUMOS"/>
      <sheetName val="CECOS"/>
      <sheetName val="DATA"/>
      <sheetName val="presup"/>
      <sheetName val="MARGEN"/>
      <sheetName val="Modelo_financiero5"/>
      <sheetName val="Parámetros_Formato3"/>
      <sheetName val="TBG_+_NO_TBG_20113"/>
      <sheetName val="Plan_Hitos_despues_del_pma3"/>
      <sheetName val="Variables"/>
      <sheetName val="OBRA_CIVIL_RQ_06"/>
      <sheetName val="CECOS_SOP"/>
      <sheetName val="Mano_de_Obra"/>
      <sheetName val="CRUDOS_MES_EVALUADO1"/>
      <sheetName val="COSTOS_DE_TRANSPORTE2"/>
      <sheetName val="3) Carteras"/>
      <sheetName val="Listas Formato CENIT"/>
      <sheetName val="4) Nivel de Riesgo"/>
      <sheetName val="SURVEY"/>
      <sheetName val="28-feb-2010"/>
      <sheetName val="Module1"/>
      <sheetName val="BASE DATOS"/>
      <sheetName val="PERSONAL TERMINO FIJO"/>
      <sheetName val="INGCONS SAS"/>
      <sheetName val="AISLATERM S.A."/>
      <sheetName val="MVC"/>
      <sheetName val="VISITANTES"/>
      <sheetName val="COSTOS"/>
      <sheetName val="CUADRILLAS"/>
      <sheetName val="Titles"/>
      <sheetName val="FBPS SINCOR"/>
      <sheetName val="BID UNIT RATE"/>
      <sheetName val="SCOPE"/>
      <sheetName val="Hoja 1 "/>
      <sheetName val="Portada"/>
      <sheetName val="TARIFAS2018"/>
      <sheetName val="Tabla datos formato"/>
      <sheetName val="T.D."/>
      <sheetName val="CJI3"/>
      <sheetName val="DMS-C"/>
      <sheetName val="DATOS.XLS"/>
      <sheetName val="Tabla 5"/>
      <sheetName val="Estruc_ICEL"/>
      <sheetName val="9) EDP"/>
      <sheetName val="8) Municipio-Depto"/>
      <sheetName val="6) Codigo Mandato"/>
      <sheetName val="7) Codigo espejo"/>
      <sheetName val="5) Codigo Cenit "/>
      <sheetName val="COTE Share"/>
      <sheetName val="BDG 2014 BASE"/>
      <sheetName val="Referencia"/>
      <sheetName val="Instructivo Registro"/>
      <sheetName val="Longitud x Diámetro"/>
      <sheetName val="INST"/>
      <sheetName val="Connections"/>
      <sheetName val="DWTables"/>
      <sheetName val="Tarifas 2"/>
      <sheetName val="SALARIO LEGAL"/>
      <sheetName val="FACTURADO"/>
      <sheetName val="What If"/>
      <sheetName val="BASE"/>
      <sheetName val="charla diaria DISP"/>
      <sheetName val="INDICE"/>
      <sheetName val="TARIFAS"/>
      <sheetName val="SUCURSALES"/>
      <sheetName val="ORDENES DE TRABAJO"/>
      <sheetName val="CUADRO_CONTROL"/>
      <sheetName val="Task List"/>
      <sheetName val="Nuevo calculo"/>
      <sheetName val="PRESU"/>
      <sheetName val="Insum"/>
      <sheetName val="PESOS"/>
      <sheetName val="cantidades sf-42"/>
      <sheetName val="cantidades sf-30"/>
      <sheetName val="resumen sf-42"/>
      <sheetName val="resumen sf-30"/>
      <sheetName val="Listas y calculos"/>
      <sheetName val="Plantilla"/>
      <sheetName val="INFORMACION ADICIONAL"/>
      <sheetName val="BD Proyectos Visualizaciones"/>
      <sheetName val="Datos de Entrada"/>
      <sheetName val="MEMORIAS DE CALCULO"/>
      <sheetName val="Control AVance"/>
      <sheetName val="RESUMEN (Directo)"/>
      <sheetName val="LIQUIDACIONES"/>
      <sheetName val="ZONAS"/>
      <sheetName val="DATOS_PIMS"/>
      <sheetName val="D_AWG"/>
      <sheetName val="T_Cu_ASTM"/>
      <sheetName val="CUADRO AA"/>
      <sheetName val="LIQUIDA-NOMINA"/>
      <sheetName val="NOMINA 1"/>
      <sheetName val="VALORES"/>
      <sheetName val="Datos Basicos"/>
      <sheetName val="Prestaciones y AIU"/>
      <sheetName val="FACTORES_DE_ INVERSIONES"/>
      <sheetName val="DESCRIPCION ENTREGABLES"/>
      <sheetName val="DATOS HH-PRUEBAS"/>
      <sheetName val="VALIDACIONES"/>
      <sheetName val="Clasif. ctas"/>
      <sheetName val="BASICA"/>
      <sheetName val="PNP"/>
      <sheetName val="consumo gas"/>
      <sheetName val="eCORESERVAS "/>
      <sheetName val="BS"/>
      <sheetName val="FACTORES"/>
      <sheetName val="STRSUMM0"/>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ARP"/>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SEGUIMIENTO PRESUPUESTO"/>
      <sheetName val="w_dn_idd"/>
      <sheetName val="PRONOSTICO"/>
      <sheetName val="desmonte"/>
      <sheetName val="Tableau"/>
      <sheetName val="MCI_LÍNEAS DE FLUJO"/>
      <sheetName val="Formulas"/>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AREAS"/>
      <sheetName val="MAESTROS"/>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DATOS CONTRATO"/>
      <sheetName val="LIQ-NOM"/>
      <sheetName val="NOMINA-1"/>
      <sheetName val="Datos Maestros"/>
      <sheetName val="CUAD-DIURNA"/>
      <sheetName val="Indic. claves de gestión-intern"/>
      <sheetName val="CTA RDOS GRUPO ENDESA"/>
      <sheetName val="Prec. med. de generac penins"/>
      <sheetName val="prox. 24H"/>
      <sheetName val="Intercambiadores"/>
      <sheetName val="CC PH"/>
      <sheetName val="EJECUCIÓN"/>
      <sheetName val="Regeneración"/>
      <sheetName val="Estático Act"/>
      <sheetName val="POLIZA ANUAL"/>
      <sheetName val="AUTORIZACION "/>
      <sheetName val="CECO"/>
      <sheetName val="Arbol HSE"/>
      <sheetName val="6.DATOS MATRIZ"/>
      <sheetName val="Referencia "/>
      <sheetName val="ESTADO GENERAL"/>
      <sheetName val="Seguimiento hitos"/>
      <sheetName val="Reporte mes de Agosto"/>
      <sheetName val="PRESENTACIÓN"/>
      <sheetName val="Reporte Semanal"/>
      <sheetName val="Por Ejecutar Pareto"/>
      <sheetName val="OT´s Reporte Semanal"/>
      <sheetName val="BD"/>
      <sheetName val="Formato"/>
      <sheetName val="Aprobado 2019"/>
      <sheetName val="Listas Cenit"/>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CAUSAS_DESVIACION"/>
      <sheetName val="sensibilidad"/>
      <sheetName val="TAB"/>
      <sheetName val="DATA CABECERA"/>
      <sheetName val="glvc"/>
      <sheetName val="INICIO"/>
      <sheetName val="BASE CONTRATOS"/>
      <sheetName val="CANTIDADES ACTA"/>
      <sheetName val="COSTO ACTA"/>
      <sheetName val="Bien"/>
      <sheetName val="Mat"/>
      <sheetName val="Papel"/>
      <sheetName val="Ptas"/>
      <sheetName val="Factor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sp. Tuberia"/>
      <sheetName val="INFORME DE INSPECCIÓN SIPRA"/>
      <sheetName val="PRESUPUESTO ADICIONALES"/>
      <sheetName val="1 A 12"/>
      <sheetName val="13 A 25"/>
      <sheetName val="26 A 37"/>
      <sheetName val="38 A 49"/>
      <sheetName val="POSTES 1 A 31"/>
      <sheetName val="Plan auditoría"/>
      <sheetName val="Salarios_Ocensa"/>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mto.electr."/>
      <sheetName val="ID 200130"/>
      <sheetName val="Inf. Sem"/>
      <sheetName val="Arbitrage"/>
      <sheetName val="Teknion"/>
      <sheetName val="Samas Groep"/>
      <sheetName val="Hon Industries"/>
      <sheetName val="Herman Miller"/>
      <sheetName val="B.BTA.S.VALORES"/>
      <sheetName val="VRINT 1203"/>
      <sheetName val="VRINT0212"/>
      <sheetName val="A.P.U. 2012"/>
      <sheetName val="A.P.U. 2013"/>
      <sheetName val="A.P.U. 2014"/>
      <sheetName val="A.P.U. 2015"/>
      <sheetName val="Matriz Operacional"/>
      <sheetName val="PAQUETE 2"/>
      <sheetName val="CONS"/>
      <sheetName val="Index_Graph1"/>
      <sheetName val="Info-Portaf"/>
      <sheetName val="ResumenCOP"/>
      <sheetName val="DESVIAC"/>
      <sheetName val="CANTO"/>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ATES INICIALES"/>
      <sheetName val="DATOS PERSONAL -LAB"/>
      <sheetName val="5. Protección de la Tecnología"/>
      <sheetName val="Hitos"/>
      <sheetName val="7.1. Hitos PTE"/>
      <sheetName val="Tabla Indicadores"/>
      <sheetName val="LISTAS DE CAMPOS"/>
      <sheetName val="CondGrales"/>
      <sheetName val="1.Herramientas"/>
      <sheetName val="1.Materiales o Consumibles"/>
      <sheetName val="1.Vehiculos y Transp"/>
      <sheetName val="PRIORIDAD INSPECCIÓN"/>
      <sheetName val="LISTA DESPLEGABLE OTROS"/>
      <sheetName val="ORITO"/>
      <sheetName val="NOR-ORIENTE"/>
      <sheetName val="OCCIDENTE-CHU"/>
      <sheetName val="OCCIDENTE-CAR"/>
      <sheetName val="SUR"/>
      <sheetName val="LISTA DESPLEGABLE SUPERFICIE"/>
      <sheetName val="Datos_CO"/>
      <sheetName val="Obra Eléctrica"/>
      <sheetName val="UNITARIOS (2)"/>
      <sheetName val="Analisis "/>
      <sheetName val="IngresoDatos"/>
      <sheetName val="Consorcio"/>
      <sheetName val="SUPUESTOS"/>
      <sheetName val="Items previsibles "/>
      <sheetName val="transportes."/>
      <sheetName val="ESTRUCTURA DE COSTOS "/>
      <sheetName val="PROYACTO 7V"/>
      <sheetName val="CamionetaPerm"/>
      <sheetName val="APU_Vehículos (2)"/>
      <sheetName val="equipos ECP"/>
      <sheetName val="oficina arriendo"/>
      <sheetName val="Calculos"/>
      <sheetName val="OE A"/>
      <sheetName val="LCP"/>
      <sheetName val="PS y PF"/>
      <sheetName val="FM y AUI"/>
      <sheetName val="Desglose"/>
      <sheetName val="ManoObra"/>
      <sheetName val="APUS"/>
      <sheetName val="APU_MONC"/>
      <sheetName val="APU_Equipos"/>
      <sheetName val="APU_Oficina"/>
      <sheetName val="APU_Vehículos"/>
      <sheetName val="APU_EPP"/>
      <sheetName val="EPP"/>
      <sheetName val="Financiera"/>
      <sheetName val="Puntos de Control"/>
      <sheetName val="Valor futuro"/>
      <sheetName val="Valor Alquiler de Vehiculos"/>
      <sheetName val="1__PRELIMINARES"/>
      <sheetName val="10__INSTALACIONES_ELÉCTRICAS"/>
      <sheetName val="2__CIMENTACIÓN"/>
      <sheetName val="3__ESTRUCTURA"/>
      <sheetName val="4__CUBIERTA"/>
      <sheetName val="5__MAMPOSTERÍA"/>
      <sheetName val="6__ACABADOS_MUROS_Y_TECHOS"/>
      <sheetName val="7__ACABADO_PISOS"/>
      <sheetName val="8__APARATOS_SANITARIOS"/>
      <sheetName val="9__INSTALACIONES_HIDRO-SANITARI"/>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ECOPETROL_Resultados1"/>
      <sheetName val="RESUMEN_1"/>
      <sheetName val="1__Excavaciones_en_LT1"/>
      <sheetName val="2__Apiques_Naftaducto_ECH-EA11"/>
      <sheetName val="3__Apiques_Oleoducto_ECH-ESF1"/>
      <sheetName val="5__Apiques_Naftaducto_EBA-ECH1"/>
      <sheetName val="6__Excavaciones__SCI1"/>
      <sheetName val="7__Apiques_LF1"/>
      <sheetName val="1_3_1_C_1"/>
      <sheetName val="1_3_4_C1"/>
      <sheetName val="1_4_4_C1"/>
      <sheetName val="1_5_5_C1"/>
      <sheetName val="2_1_1_11"/>
      <sheetName val="2_1_1_31"/>
      <sheetName val="2_1_1_21"/>
      <sheetName val="2_1_3_21"/>
      <sheetName val="2_4_21"/>
      <sheetName val="2_12_1_11"/>
      <sheetName val="2_10_1_11"/>
      <sheetName val="4_1_1_11"/>
      <sheetName val="4__1_1_21"/>
      <sheetName val="2_4_31"/>
      <sheetName val="2_5_11"/>
      <sheetName val="2_6_21"/>
      <sheetName val="2_7_1_21"/>
      <sheetName val="2_7_2_21"/>
      <sheetName val="3_1_11"/>
      <sheetName val="2_10_2_11"/>
      <sheetName val="2_10_2_21"/>
      <sheetName val="2_8_11"/>
      <sheetName val="2_9_1_1"/>
      <sheetName val="2_10_1_21"/>
      <sheetName val="2_10_2_1_1"/>
      <sheetName val="2_12_2_11"/>
      <sheetName val="3_2_1_1_1"/>
      <sheetName val="3_2_1_21"/>
      <sheetName val="3_4_21"/>
      <sheetName val="4_1_1_21"/>
      <sheetName val="5_1_11"/>
      <sheetName val="5_1_21"/>
      <sheetName val="5_1_31"/>
      <sheetName val="5_1_41"/>
      <sheetName val="5_1_51"/>
      <sheetName val="5_1_61"/>
      <sheetName val="5_2_11"/>
      <sheetName val="5_2_21"/>
      <sheetName val="5_2_31"/>
      <sheetName val="5_2_41"/>
      <sheetName val="5_2_101"/>
      <sheetName val="5_2_181"/>
      <sheetName val="Histórico_reposiciones_LT-LF1"/>
      <sheetName val="Programa_reposición_20191"/>
      <sheetName val="Curva_crecimiento_campo1"/>
      <sheetName val="Programa_reposición_20181"/>
      <sheetName val="LÍNEAS_CRÍTICAS_GIE1"/>
      <sheetName val="Kit_aislamiento_eléctrico1"/>
      <sheetName val="Programa_reposición_2019_(2)1"/>
      <sheetName val="Diario_Producción1"/>
      <sheetName val="MAQUINARIA_EQUIPOS_MONTAJE1"/>
      <sheetName val="CAPEX_TOTAL1"/>
      <sheetName val="1__PRELIMINARES1"/>
      <sheetName val="10__INSTALACIONES_ELÉCTRICAS1"/>
      <sheetName val="2__CIMENTACIÓN1"/>
      <sheetName val="3__ESTRUCTURA1"/>
      <sheetName val="4__CUBIERTA1"/>
      <sheetName val="5__MAMPOSTERÍA1"/>
      <sheetName val="6__ACABADOS_MUROS_Y_TECHOS1"/>
      <sheetName val="7__ACABADO_PISOS1"/>
      <sheetName val="8__APARATOS_SANITARIOS1"/>
      <sheetName val="9__INSTALACIONES_HIDRO-SANITAR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VOL"/>
      <sheetName val="VARI"/>
      <sheetName val="PXQ_PY"/>
      <sheetName val="PXQ_P"/>
      <sheetName val="PXQ_R"/>
      <sheetName val="COMPARA"/>
      <sheetName val="PROY"/>
      <sheetName val="PXQ Comp"/>
      <sheetName val="PXQ 2020"/>
      <sheetName val="Lista desplegable"/>
      <sheetName val="Fluid Types and Formulations"/>
      <sheetName val="Conc. Renta"/>
      <sheetName val="Estado de Resultado"/>
      <sheetName val="Balance General"/>
      <sheetName val="G"/>
      <sheetName val="CONTROL DE REVISIONES"/>
      <sheetName val="FP+DOT"/>
      <sheetName val="BCE-ENERO-2004"/>
      <sheetName val="Previsión 2012"/>
      <sheetName val="Datos_Maestros"/>
      <sheetName val="Esp__Tuberia"/>
      <sheetName val="DATOS_CONTRATO"/>
      <sheetName val="INFORME_DE_INSPECCIÓN_SIPRA"/>
      <sheetName val="PRESUPUESTO_ADICIONALES"/>
      <sheetName val="1_A_12"/>
      <sheetName val="13_A_25"/>
      <sheetName val="26_A_37"/>
      <sheetName val="38_A_49"/>
      <sheetName val="POSTES_1_A_3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ACT__PARC__RB-3951"/>
      <sheetName val="Datos_Maestros1"/>
      <sheetName val="Esp__Tuberia1"/>
      <sheetName val="MCI_LÍNEAS_DE_FLUJO1"/>
      <sheetName val="DATOS_CONTRATO1"/>
      <sheetName val="INFORME_DE_INSPECCIÓN_SIPRA1"/>
      <sheetName val="PRESUPUESTO_ADICIONALES1"/>
      <sheetName val="1_A_121"/>
      <sheetName val="13_A_251"/>
      <sheetName val="26_A_371"/>
      <sheetName val="38_A_491"/>
      <sheetName val="POSTES_1_A_311"/>
      <sheetName val="PLAN_CARGUE_RIS_(for_nuevo)7"/>
      <sheetName val="Análisis_determinístico8"/>
      <sheetName val="Modelo_financiero8"/>
      <sheetName val="Modelo_Financiero_Determ__5"/>
      <sheetName val="Inf_Semanal5"/>
      <sheetName val="Listas_Desplegables5"/>
      <sheetName val="PSM_Monthly5"/>
      <sheetName val="1__MODELO_60KB5"/>
      <sheetName val="TOVFEB_8"/>
      <sheetName val="Ppto_20018"/>
      <sheetName val="Base_Info8"/>
      <sheetName val="RES_EQV8"/>
      <sheetName val="RES_GASOL8"/>
      <sheetName val="RES_PET8"/>
      <sheetName val="RES_GAS8"/>
      <sheetName val="RES_LPG8"/>
      <sheetName val="Cuad_2_9_6"/>
      <sheetName val="Maturity_Matrix6"/>
      <sheetName val="Parametros_Inversion6"/>
      <sheetName val="Parámetros_Formato6"/>
      <sheetName val="LISTA_VALIDACION5"/>
      <sheetName val="Admin_Cost_Flow3"/>
      <sheetName val="C_E_cas5"/>
      <sheetName val="INV_$_cas5"/>
      <sheetName val="USED_WELLS5"/>
      <sheetName val="PIA_CASABE_SUR_ECP5"/>
      <sheetName val="CODIGOS_PERDIDAS5"/>
      <sheetName val="Lineas_del_PACC5"/>
      <sheetName val="COL_211695"/>
      <sheetName val="Lista_APU5"/>
      <sheetName val="DEST__MEDIOS5"/>
      <sheetName val="CARGASPROC_5"/>
      <sheetName val="G_L_P__FINAL5"/>
      <sheetName val="Hist__Avances5"/>
      <sheetName val="PARAMETROS_FORMATO5"/>
      <sheetName val="TBG_+_NO_TBG_20116"/>
      <sheetName val="Plan_Hitos_despues_del_pma6"/>
      <sheetName val="INSP_TUBERIAS5"/>
      <sheetName val="TOTAL_AREA_PORTAFOLIO_ORIGINAL3"/>
      <sheetName val="CRUDOS_MES_EVALUADO4"/>
      <sheetName val="COSTOS_DE_TRANSPORTE5"/>
      <sheetName val="COMPRA_MATERIA_PRIMA5"/>
      <sheetName val="Valor_Oferta3"/>
      <sheetName val="DATOS_BASE_ABA3"/>
      <sheetName val="PARÁMETROS_(2)3"/>
      <sheetName val="PLAN_MENSUAL3"/>
      <sheetName val="Modelo_financiero-Alter_33"/>
      <sheetName val="PROYECTOS_TRÁNSITO4"/>
      <sheetName val="LISTA_DE_LAS_MACROS_3"/>
      <sheetName val="Malas_Prácticas_eliminadas3"/>
      <sheetName val="F_Caja3"/>
      <sheetName val="CECOS_SOP3"/>
      <sheetName val="Plan_Anual_Mantto3"/>
      <sheetName val="Mano_de_Obra3"/>
      <sheetName val="Hoja_3_-_Categorías_Riesgos_EC2"/>
      <sheetName val="HOJA_1(REG__EV__SEM-CUAN_PLAN_2"/>
      <sheetName val="HOJA_2(MATRIZ_IMP-PR_PROYECTOS2"/>
      <sheetName val="Hoja_4_-_Resumen_Seguimiento2"/>
      <sheetName val="Hoja_5_-_Definiciones_generale2"/>
      <sheetName val="140_kbbld_Cus,BCF222"/>
      <sheetName val="Referencia_Sistemas3"/>
      <sheetName val="RESERVAS_Y_PRODUCCIONES2"/>
      <sheetName val="BENEF__DE_ESPEC_3"/>
      <sheetName val="BASE_CG13"/>
      <sheetName val="Pañete_Impermeabilizado2"/>
      <sheetName val="Ordenes_Internas3"/>
      <sheetName val="POZO_79592"/>
      <sheetName val="CANTIDADES_TOTALES2"/>
      <sheetName val="C__IMPORTADAS2"/>
      <sheetName val="cantidades_sf-212"/>
      <sheetName val="informe_avance_campo2"/>
      <sheetName val="trafos_acad2"/>
      <sheetName val="Parámetros_Formato_2"/>
      <sheetName val="OBRA_CIVIL_RQ_063"/>
      <sheetName val="D__ENTRADA2"/>
      <sheetName val="FORMULA_Marzo_072"/>
      <sheetName val="SALARIOS_(2)2"/>
      <sheetName val="LISTA_OTS2"/>
      <sheetName val="TABLAS_(3)2"/>
      <sheetName val="REG_(2)2"/>
      <sheetName val="TARIFAS_20152"/>
      <sheetName val="CHECK_LIST2"/>
      <sheetName val="CK_LIST_GESTORIA2"/>
      <sheetName val="FA-RH-005-REQ_2"/>
      <sheetName val="DATOS_PERSONAL2"/>
      <sheetName val="EXAM_INGRESO2"/>
      <sheetName val="DTO_USO2"/>
      <sheetName val="ACUERDO_CONF_2"/>
      <sheetName val="CONSTANCIA_DE_afiliacion2"/>
      <sheetName val="DECÁLOGO_ANGEL2"/>
      <sheetName val="carnet_12"/>
      <sheetName val="notificacion_preaviso2"/>
      <sheetName val="certificacion_Actual2"/>
      <sheetName val="CHECK_LIST_RET2"/>
      <sheetName val="Terminacion_Termino_Fijo2"/>
      <sheetName val="Terminacion_Obra2"/>
      <sheetName val="EXAM_RETIRO2"/>
      <sheetName val="Paz_y_Salvo_a_Morelco2"/>
      <sheetName val="certificacion_final2"/>
      <sheetName val="Paz_y_Salvo2"/>
      <sheetName val="autorizacion_consignacion2"/>
      <sheetName val="aceptacion_renuncia2"/>
      <sheetName val="RET_CESANTIAS2"/>
      <sheetName val="PASE_INGRESO_PERSONAL2"/>
      <sheetName val="POLIZA_COLECTIVO2"/>
      <sheetName val="SERV_INFORM2"/>
      <sheetName val="BASE_PARA_CONTRATOS2"/>
      <sheetName val="Ciudad_y_Departamento2"/>
      <sheetName val="Tabla_12"/>
      <sheetName val="PRESUPUESTO_2O162"/>
      <sheetName val="List_Per2"/>
      <sheetName val="DATOS_GENERALES2"/>
      <sheetName val="TIPO_DE_DOCUMENTO2"/>
      <sheetName val="TIPO_DE_COTIZANTE2"/>
      <sheetName val="GRAFICAS_GEC2"/>
      <sheetName val="Matriz_RAM2"/>
      <sheetName val="parametros_de_formato2"/>
      <sheetName val="PLANTILLA_PCC_2016-20182"/>
      <sheetName val="PLANTILLA_PCC_2016-2018_RUBIAL2"/>
      <sheetName val="td_gastos2"/>
      <sheetName val="td_proyect2"/>
      <sheetName val="MAMPO_12"/>
      <sheetName val="Tablas_(2)2"/>
      <sheetName val="INSTRUCTIVO_Para_el_Usuario2"/>
      <sheetName val="Datos_no_borrar2"/>
      <sheetName val="DATOS_INFORME_ECP2"/>
      <sheetName val="DATOS_INGRESO2"/>
      <sheetName val="Modelo_financiero_Alt_12"/>
      <sheetName val="resumen_p4H2"/>
      <sheetName val="Form5__Pág__22"/>
      <sheetName val="Form5__Pág__12"/>
      <sheetName val="1_12"/>
      <sheetName val="BASE_CENIT2"/>
      <sheetName val="Densidad_-TRAFO2"/>
      <sheetName val="Mov__Tks-3802"/>
      <sheetName val="Pilares_e_iniciativas2"/>
      <sheetName val="Base_de_Datos2"/>
      <sheetName val="Cuadro_Ofrecimiento_Economi_(22"/>
      <sheetName val="Cuadro_Ofrecimiento_Economico2"/>
      <sheetName val="PRESUPUESTO_anual2"/>
      <sheetName val="326_2"/>
      <sheetName val="vr_horas2"/>
      <sheetName val="Valor_hora_persona2"/>
      <sheetName val="Nom_3262"/>
      <sheetName val="Nom_3372"/>
      <sheetName val="Nom_3382"/>
      <sheetName val="Tarifas_OCE2"/>
      <sheetName val="tarifa_ILI2"/>
      <sheetName val="Comite_Gerencias2"/>
      <sheetName val="LISTA_DE_RESPONSABLES2"/>
      <sheetName val="DATOS_EJECUCIÓN_p32"/>
      <sheetName val="Datos_Iniciales2"/>
      <sheetName val="BASE_DATOS2"/>
      <sheetName val="PERSONAL_TERMINO_FIJO2"/>
      <sheetName val="INGCONS_SAS2"/>
      <sheetName val="AISLATERM_S_A_2"/>
      <sheetName val="Detalle_Pozos2"/>
      <sheetName val="PRODUCCIÓN_POR_CAMPO2"/>
      <sheetName val="REPORTE_EJECUTIVO2"/>
      <sheetName val="PRODUCCIÓN_DIARIA2"/>
      <sheetName val="REPORTE_EJECUTIVO_GMA2"/>
      <sheetName val="Tabla_datos_formato2"/>
      <sheetName val="Tabla_52"/>
      <sheetName val="SALARIO_LEGAL2"/>
      <sheetName val="What_If2"/>
      <sheetName val="T_D_2"/>
      <sheetName val="3)_Carteras2"/>
      <sheetName val="Listas_Formato_CENIT2"/>
      <sheetName val="4)_Nivel_de_Riesgo2"/>
      <sheetName val="9)_EDP2"/>
      <sheetName val="8)_Municipio-Depto2"/>
      <sheetName val="6)_Codigo_Mandato2"/>
      <sheetName val="7)_Codigo_espejo2"/>
      <sheetName val="5)_Codigo_Cenit_2"/>
      <sheetName val="COTE_Share2"/>
      <sheetName val="BDG_2014_BASE2"/>
      <sheetName val="CLASES_DE_EDC_AACEI2"/>
      <sheetName val="FBPS_SINCOR2"/>
      <sheetName val="BID_UNIT_RATE2"/>
      <sheetName val="Hoja_1_2"/>
      <sheetName val="DATOS_XLS2"/>
      <sheetName val="Tarifas_22"/>
      <sheetName val="charla_diaria_DISP2"/>
      <sheetName val="Task_List2"/>
      <sheetName val="Listas_y_calculos2"/>
      <sheetName val="INFORMACION_ADICIONAL2"/>
      <sheetName val="cantidades_sf-422"/>
      <sheetName val="cantidades_sf-302"/>
      <sheetName val="resumen_sf-422"/>
      <sheetName val="resumen_sf-302"/>
      <sheetName val="Instructivo_Registro2"/>
      <sheetName val="Longitud_x_Diámetro2"/>
      <sheetName val="BD_Proyectos_Visualizaciones2"/>
      <sheetName val="MEMORIAS_DE_CALCULO2"/>
      <sheetName val="ECOPETROL_Resultados2"/>
      <sheetName val="NOMINA_12"/>
      <sheetName val="FACTORES_DE__INVERSIONES2"/>
      <sheetName val="DESCRIPCION_ENTREGABLES2"/>
      <sheetName val="DATOS_HH-PRUEBAS2"/>
      <sheetName val="Clasif__ctas2"/>
      <sheetName val="Control_AVance2"/>
      <sheetName val="RESUMEN_(Directo)2"/>
      <sheetName val="ORDENES_DE_TRABAJO2"/>
      <sheetName val="Datos_de_Entrada3"/>
      <sheetName val="Nuevo_calculo2"/>
      <sheetName val="Datos_Basicos2"/>
      <sheetName val="Prestaciones_y_AIU2"/>
      <sheetName val="CUADRO_AA2"/>
      <sheetName val="consumo_gas2"/>
      <sheetName val="eCORESERVAS_2"/>
      <sheetName val="RESUMEN_2"/>
      <sheetName val="1__Excavaciones_en_LT2"/>
      <sheetName val="2__Apiques_Naftaducto_ECH-EA12"/>
      <sheetName val="3__Apiques_Oleoducto_ECH-ESF2"/>
      <sheetName val="5__Apiques_Naftaducto_EBA-ECH2"/>
      <sheetName val="6__Excavaciones__SCI2"/>
      <sheetName val="7__Apiques_LF2"/>
      <sheetName val="Histórico_reposiciones_LT-LF2"/>
      <sheetName val="Programa_reposición_20192"/>
      <sheetName val="Curva_crecimiento_campo2"/>
      <sheetName val="Programa_reposición_20182"/>
      <sheetName val="LÍNEAS_CRÍTICAS_GIE2"/>
      <sheetName val="Kit_aislamiento_eléctrico2"/>
      <sheetName val="Programa_reposición_2019_(2)2"/>
      <sheetName val="Diario_Producción2"/>
      <sheetName val="MAQUINARIA_EQUIPOS_MONTAJE2"/>
      <sheetName val="CAPEX_TOTAL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ACT__PARC__RB-3952"/>
      <sheetName val="Datos_Maestros2"/>
      <sheetName val="Esp__Tuberia2"/>
      <sheetName val="MCI_LÍNEAS_DE_FLUJO2"/>
      <sheetName val="SEGUIMIENTO_PRESUPUESTO2"/>
      <sheetName val="1_3_1_C_2"/>
      <sheetName val="1_3_4_C2"/>
      <sheetName val="1_4_4_C2"/>
      <sheetName val="1_5_5_C2"/>
      <sheetName val="2_1_1_12"/>
      <sheetName val="2_1_1_32"/>
      <sheetName val="2_1_1_22"/>
      <sheetName val="2_1_3_22"/>
      <sheetName val="2_4_22"/>
      <sheetName val="2_12_1_12"/>
      <sheetName val="2_10_1_12"/>
      <sheetName val="4_1_1_12"/>
      <sheetName val="4__1_1_22"/>
      <sheetName val="2_4_32"/>
      <sheetName val="2_5_12"/>
      <sheetName val="2_6_22"/>
      <sheetName val="2_7_1_22"/>
      <sheetName val="2_7_2_22"/>
      <sheetName val="3_1_12"/>
      <sheetName val="2_10_2_12"/>
      <sheetName val="2_10_2_22"/>
      <sheetName val="2_8_12"/>
      <sheetName val="2_9_1_2"/>
      <sheetName val="2_10_1_22"/>
      <sheetName val="2_10_2_1_2"/>
      <sheetName val="2_12_2_12"/>
      <sheetName val="3_2_1_1_2"/>
      <sheetName val="3_2_1_22"/>
      <sheetName val="3_4_22"/>
      <sheetName val="4_1_1_22"/>
      <sheetName val="5_1_12"/>
      <sheetName val="5_1_22"/>
      <sheetName val="5_1_32"/>
      <sheetName val="5_1_42"/>
      <sheetName val="5_1_52"/>
      <sheetName val="5_1_62"/>
      <sheetName val="5_2_12"/>
      <sheetName val="5_2_22"/>
      <sheetName val="5_2_32"/>
      <sheetName val="5_2_42"/>
      <sheetName val="5_2_102"/>
      <sheetName val="5_2_182"/>
      <sheetName val="DATOS_CONTRATO2"/>
      <sheetName val="1__PRELIMINARES2"/>
      <sheetName val="10__INSTALACIONES_ELÉCTRICAS2"/>
      <sheetName val="2__CIMENTACIÓN2"/>
      <sheetName val="3__ESTRUCTURA2"/>
      <sheetName val="4__CUBIERTA2"/>
      <sheetName val="5__MAMPOSTERÍA2"/>
      <sheetName val="6__ACABADOS_MUROS_Y_TECHOS2"/>
      <sheetName val="7__ACABADO_PISOS2"/>
      <sheetName val="8__APARATOS_SANITARIOS2"/>
      <sheetName val="9__INSTALACIONES_HIDRO-SANITAR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E_INSPECCIÓN_SIPRA2"/>
      <sheetName val="PRESUPUESTO_ADICIONALES2"/>
      <sheetName val="1_A_122"/>
      <sheetName val="13_A_252"/>
      <sheetName val="26_A_372"/>
      <sheetName val="38_A_492"/>
      <sheetName val="POSTES_1_A_312"/>
      <sheetName val="TYPENAME"/>
      <sheetName val="Anexo 2. Reportes MIC"/>
      <sheetName val="Calculo Diluyente Cusiana Mes"/>
      <sheetName val="OBC"/>
      <sheetName val="RESUMEN2"/>
      <sheetName val="MES"/>
      <sheetName val="RteAsignacion (2)"/>
      <sheetName val="RteAsignacionDescargadero (2)"/>
      <sheetName val="RteAsignacionDilucion (2)"/>
      <sheetName val="Jaguey"/>
      <sheetName val="CONSOLIDADO ODL"/>
      <sheetName val="Diluy Cusiana"/>
      <sheetName val="Programa Diario"/>
      <sheetName val="KPI"/>
      <sheetName val="DILUCION ODL"/>
      <sheetName val="Nom Bic"/>
      <sheetName val="Diluyente"/>
      <sheetName val="Cumplimiento"/>
      <sheetName val="TRA 1 "/>
      <sheetName val="TRA 1  (2)"/>
      <sheetName val="TRV4"/>
      <sheetName val="TRV5"/>
      <sheetName val="LOCACION"/>
      <sheetName val="G.G"/>
      <sheetName val="Budget Rates"/>
      <sheetName val="Detalle Otros Flujo"/>
      <sheetName val="HOJADECONSOLIDACION"/>
      <sheetName val="CC_flatfile"/>
      <sheetName val="Carat"/>
    </sheetNames>
    <sheetDataSet>
      <sheetData sheetId="0">
        <row r="125">
          <cell r="B125" t="str">
            <v>MES 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ow r="224">
          <cell r="B224" t="str">
            <v>MES No:</v>
          </cell>
        </row>
      </sheetData>
      <sheetData sheetId="226" refreshError="1"/>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ow r="224">
          <cell r="B224" t="str">
            <v>MES No:</v>
          </cell>
        </row>
      </sheetData>
      <sheetData sheetId="232">
        <row r="224">
          <cell r="B224" t="str">
            <v>MES No:</v>
          </cell>
        </row>
      </sheetData>
      <sheetData sheetId="233">
        <row r="224">
          <cell r="B224" t="str">
            <v>MES No:</v>
          </cell>
        </row>
      </sheetData>
      <sheetData sheetId="234">
        <row r="224">
          <cell r="B224" t="str">
            <v>MES No:</v>
          </cell>
        </row>
      </sheetData>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efreshError="1"/>
      <sheetData sheetId="240">
        <row r="224">
          <cell r="B224" t="str">
            <v>MES No:</v>
          </cell>
        </row>
      </sheetData>
      <sheetData sheetId="241">
        <row r="224">
          <cell r="B224" t="str">
            <v>MES No:</v>
          </cell>
        </row>
      </sheetData>
      <sheetData sheetId="242">
        <row r="224">
          <cell r="B224" t="str">
            <v>MES No:</v>
          </cell>
        </row>
      </sheetData>
      <sheetData sheetId="243" refreshError="1"/>
      <sheetData sheetId="244" refreshError="1"/>
      <sheetData sheetId="245" refreshError="1"/>
      <sheetData sheetId="246">
        <row r="224">
          <cell r="B224" t="str">
            <v>MES No:</v>
          </cell>
        </row>
      </sheetData>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ow r="224">
          <cell r="B224" t="str">
            <v>MES No:</v>
          </cell>
        </row>
      </sheetData>
      <sheetData sheetId="257">
        <row r="224">
          <cell r="B224" t="str">
            <v>MES No:</v>
          </cell>
        </row>
      </sheetData>
      <sheetData sheetId="258">
        <row r="224">
          <cell r="B224" t="str">
            <v>MES No:</v>
          </cell>
        </row>
      </sheetData>
      <sheetData sheetId="259">
        <row r="224">
          <cell r="B224" t="str">
            <v>MES No:</v>
          </cell>
        </row>
      </sheetData>
      <sheetData sheetId="260">
        <row r="224">
          <cell r="B224" t="str">
            <v>MES No:</v>
          </cell>
        </row>
      </sheetData>
      <sheetData sheetId="261" refreshError="1"/>
      <sheetData sheetId="262">
        <row r="224">
          <cell r="B224" t="str">
            <v>MES No:</v>
          </cell>
        </row>
      </sheetData>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ow r="224">
          <cell r="B224" t="str">
            <v>MES No:</v>
          </cell>
        </row>
      </sheetData>
      <sheetData sheetId="277">
        <row r="224">
          <cell r="B224" t="str">
            <v>MES No:</v>
          </cell>
        </row>
      </sheetData>
      <sheetData sheetId="278">
        <row r="224">
          <cell r="B224" t="str">
            <v>MES No:</v>
          </cell>
        </row>
      </sheetData>
      <sheetData sheetId="279">
        <row r="224">
          <cell r="B224" t="str">
            <v>MES No:</v>
          </cell>
        </row>
      </sheetData>
      <sheetData sheetId="280">
        <row r="224">
          <cell r="B224" t="str">
            <v>MES No:</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ow r="224">
          <cell r="B224" t="str">
            <v>MES No:</v>
          </cell>
        </row>
      </sheetData>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ow r="224">
          <cell r="B224" t="str">
            <v>MES No:</v>
          </cell>
        </row>
      </sheetData>
      <sheetData sheetId="370" refreshError="1"/>
      <sheetData sheetId="371" refreshError="1"/>
      <sheetData sheetId="372" refreshError="1"/>
      <sheetData sheetId="373" refreshError="1"/>
      <sheetData sheetId="374" refreshError="1"/>
      <sheetData sheetId="375">
        <row r="224">
          <cell r="B224" t="str">
            <v>MES No:</v>
          </cell>
        </row>
      </sheetData>
      <sheetData sheetId="376">
        <row r="224">
          <cell r="B224" t="str">
            <v>MES No:</v>
          </cell>
        </row>
      </sheetData>
      <sheetData sheetId="377">
        <row r="224">
          <cell r="B224" t="str">
            <v>MES No:</v>
          </cell>
        </row>
      </sheetData>
      <sheetData sheetId="378">
        <row r="224">
          <cell r="B224" t="str">
            <v>MES No:</v>
          </cell>
        </row>
      </sheetData>
      <sheetData sheetId="379" refreshError="1"/>
      <sheetData sheetId="380" refreshError="1"/>
      <sheetData sheetId="381">
        <row r="224">
          <cell r="B224" t="str">
            <v>MES No:</v>
          </cell>
        </row>
      </sheetData>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ow r="224">
          <cell r="B224" t="str">
            <v>MES No:</v>
          </cell>
        </row>
      </sheetData>
      <sheetData sheetId="453">
        <row r="224">
          <cell r="B224" t="str">
            <v>MES No:</v>
          </cell>
        </row>
      </sheetData>
      <sheetData sheetId="454">
        <row r="224">
          <cell r="B224" t="str">
            <v>MES No:</v>
          </cell>
        </row>
      </sheetData>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ow r="109">
          <cell r="F109">
            <v>22713.357777694815</v>
          </cell>
        </row>
      </sheetData>
      <sheetData sheetId="492">
        <row r="109">
          <cell r="F109">
            <v>22713.357777694815</v>
          </cell>
        </row>
      </sheetData>
      <sheetData sheetId="493">
        <row r="109">
          <cell r="F109">
            <v>22713.357777694815</v>
          </cell>
        </row>
      </sheetData>
      <sheetData sheetId="494">
        <row r="109">
          <cell r="F109">
            <v>22713.357777694815</v>
          </cell>
        </row>
      </sheetData>
      <sheetData sheetId="495">
        <row r="109">
          <cell r="F109">
            <v>22713.357777694815</v>
          </cell>
        </row>
      </sheetData>
      <sheetData sheetId="496">
        <row r="109">
          <cell r="F109">
            <v>22713.357777694815</v>
          </cell>
        </row>
      </sheetData>
      <sheetData sheetId="497">
        <row r="109">
          <cell r="F109">
            <v>22713.357777694815</v>
          </cell>
        </row>
      </sheetData>
      <sheetData sheetId="498">
        <row r="109">
          <cell r="F109">
            <v>22713.357777694815</v>
          </cell>
        </row>
      </sheetData>
      <sheetData sheetId="499">
        <row r="109">
          <cell r="F109">
            <v>22713.357777694815</v>
          </cell>
        </row>
      </sheetData>
      <sheetData sheetId="500">
        <row r="109">
          <cell r="F109">
            <v>22713.357777694815</v>
          </cell>
        </row>
      </sheetData>
      <sheetData sheetId="501">
        <row r="109">
          <cell r="F109">
            <v>22713.357777694815</v>
          </cell>
        </row>
      </sheetData>
      <sheetData sheetId="502">
        <row r="109">
          <cell r="F109">
            <v>22713.357777694815</v>
          </cell>
        </row>
      </sheetData>
      <sheetData sheetId="503">
        <row r="109">
          <cell r="F109">
            <v>22713.357777694815</v>
          </cell>
        </row>
      </sheetData>
      <sheetData sheetId="504">
        <row r="109">
          <cell r="F109">
            <v>22713.357777694815</v>
          </cell>
        </row>
      </sheetData>
      <sheetData sheetId="505" refreshError="1"/>
      <sheetData sheetId="506" refreshError="1"/>
      <sheetData sheetId="507" refreshError="1"/>
      <sheetData sheetId="508" refreshError="1"/>
      <sheetData sheetId="509" refreshError="1"/>
      <sheetData sheetId="510" refreshError="1"/>
      <sheetData sheetId="511" refreshError="1"/>
      <sheetData sheetId="512">
        <row r="109">
          <cell r="F109">
            <v>22713.357777694815</v>
          </cell>
        </row>
      </sheetData>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ow r="109">
          <cell r="F109">
            <v>22713.357777694815</v>
          </cell>
        </row>
      </sheetData>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109">
          <cell r="F109">
            <v>43.789380089226867</v>
          </cell>
        </row>
      </sheetData>
      <sheetData sheetId="622">
        <row r="109">
          <cell r="F109">
            <v>43.789380089226867</v>
          </cell>
        </row>
      </sheetData>
      <sheetData sheetId="623">
        <row r="109">
          <cell r="F109">
            <v>43.789380089226867</v>
          </cell>
        </row>
      </sheetData>
      <sheetData sheetId="624">
        <row r="109">
          <cell r="F109">
            <v>43.789380089226867</v>
          </cell>
        </row>
      </sheetData>
      <sheetData sheetId="625" refreshError="1"/>
      <sheetData sheetId="626" refreshError="1"/>
      <sheetData sheetId="627" refreshError="1"/>
      <sheetData sheetId="628">
        <row r="109">
          <cell r="F109">
            <v>43.789380089226867</v>
          </cell>
        </row>
      </sheetData>
      <sheetData sheetId="629">
        <row r="109">
          <cell r="F109">
            <v>43.789380089226867</v>
          </cell>
        </row>
      </sheetData>
      <sheetData sheetId="630">
        <row r="109">
          <cell r="F109">
            <v>43.789380089226867</v>
          </cell>
        </row>
      </sheetData>
      <sheetData sheetId="631">
        <row r="109">
          <cell r="F109">
            <v>43.789380089226867</v>
          </cell>
        </row>
      </sheetData>
      <sheetData sheetId="632">
        <row r="109">
          <cell r="F109">
            <v>43.789380089226867</v>
          </cell>
        </row>
      </sheetData>
      <sheetData sheetId="633">
        <row r="109">
          <cell r="F109">
            <v>43.789380089226867</v>
          </cell>
        </row>
      </sheetData>
      <sheetData sheetId="634">
        <row r="109">
          <cell r="F109">
            <v>43.789380089226867</v>
          </cell>
        </row>
      </sheetData>
      <sheetData sheetId="635">
        <row r="109">
          <cell r="F109">
            <v>43.789380089226867</v>
          </cell>
        </row>
      </sheetData>
      <sheetData sheetId="636">
        <row r="109">
          <cell r="F109">
            <v>43.789380089226867</v>
          </cell>
        </row>
      </sheetData>
      <sheetData sheetId="637" refreshError="1"/>
      <sheetData sheetId="638" refreshError="1"/>
      <sheetData sheetId="639" refreshError="1"/>
      <sheetData sheetId="640" refreshError="1"/>
      <sheetData sheetId="641" refreshError="1"/>
      <sheetData sheetId="642" refreshError="1"/>
      <sheetData sheetId="643">
        <row r="109">
          <cell r="F109">
            <v>43.789380089226867</v>
          </cell>
        </row>
      </sheetData>
      <sheetData sheetId="644">
        <row r="109">
          <cell r="F109">
            <v>43.789380089226867</v>
          </cell>
        </row>
      </sheetData>
      <sheetData sheetId="645">
        <row r="109">
          <cell r="F109">
            <v>43.789380089226867</v>
          </cell>
        </row>
      </sheetData>
      <sheetData sheetId="646">
        <row r="109">
          <cell r="F109">
            <v>43.789380089226867</v>
          </cell>
        </row>
      </sheetData>
      <sheetData sheetId="647">
        <row r="224">
          <cell r="B224" t="str">
            <v>MES No:</v>
          </cell>
        </row>
      </sheetData>
      <sheetData sheetId="648">
        <row r="224">
          <cell r="B224" t="str">
            <v>MES No:</v>
          </cell>
        </row>
      </sheetData>
      <sheetData sheetId="649">
        <row r="224">
          <cell r="B224" t="str">
            <v>MES No:</v>
          </cell>
        </row>
      </sheetData>
      <sheetData sheetId="650">
        <row r="224">
          <cell r="B224" t="str">
            <v>MES No:</v>
          </cell>
        </row>
      </sheetData>
      <sheetData sheetId="651">
        <row r="109">
          <cell r="F109">
            <v>43.789380089226867</v>
          </cell>
        </row>
      </sheetData>
      <sheetData sheetId="652">
        <row r="109">
          <cell r="F109">
            <v>43.789380089226867</v>
          </cell>
        </row>
      </sheetData>
      <sheetData sheetId="653">
        <row r="109">
          <cell r="F109">
            <v>43.789380089226867</v>
          </cell>
        </row>
      </sheetData>
      <sheetData sheetId="654"/>
      <sheetData sheetId="655"/>
      <sheetData sheetId="656"/>
      <sheetData sheetId="657"/>
      <sheetData sheetId="658"/>
      <sheetData sheetId="659"/>
      <sheetData sheetId="660">
        <row r="109">
          <cell r="F109">
            <v>43.789380089226867</v>
          </cell>
        </row>
      </sheetData>
      <sheetData sheetId="661">
        <row r="109">
          <cell r="F109">
            <v>43.789380089226867</v>
          </cell>
        </row>
      </sheetData>
      <sheetData sheetId="662">
        <row r="109">
          <cell r="F109">
            <v>43.789380089226867</v>
          </cell>
        </row>
      </sheetData>
      <sheetData sheetId="663">
        <row r="109">
          <cell r="F109">
            <v>43.789380089226867</v>
          </cell>
        </row>
      </sheetData>
      <sheetData sheetId="664">
        <row r="224">
          <cell r="B224" t="str">
            <v>MES No:</v>
          </cell>
        </row>
      </sheetData>
      <sheetData sheetId="665">
        <row r="109">
          <cell r="F109">
            <v>43.789380089226867</v>
          </cell>
        </row>
      </sheetData>
      <sheetData sheetId="666">
        <row r="109">
          <cell r="F109">
            <v>43.789380089226867</v>
          </cell>
        </row>
      </sheetData>
      <sheetData sheetId="667">
        <row r="109">
          <cell r="F109">
            <v>43.789380089226867</v>
          </cell>
        </row>
      </sheetData>
      <sheetData sheetId="668">
        <row r="109">
          <cell r="F109">
            <v>43.789380089226867</v>
          </cell>
        </row>
      </sheetData>
      <sheetData sheetId="669">
        <row r="109">
          <cell r="F109">
            <v>43.789380089226867</v>
          </cell>
        </row>
      </sheetData>
      <sheetData sheetId="670">
        <row r="109">
          <cell r="F109">
            <v>43.789380089226867</v>
          </cell>
        </row>
      </sheetData>
      <sheetData sheetId="671"/>
      <sheetData sheetId="672"/>
      <sheetData sheetId="673"/>
      <sheetData sheetId="674">
        <row r="224">
          <cell r="B224" t="str">
            <v>MES No:</v>
          </cell>
        </row>
      </sheetData>
      <sheetData sheetId="675">
        <row r="109">
          <cell r="F109">
            <v>43.789380089226867</v>
          </cell>
        </row>
      </sheetData>
      <sheetData sheetId="676">
        <row r="109">
          <cell r="F109">
            <v>43.789380089226867</v>
          </cell>
        </row>
      </sheetData>
      <sheetData sheetId="677">
        <row r="109">
          <cell r="F109">
            <v>43.789380089226867</v>
          </cell>
        </row>
      </sheetData>
      <sheetData sheetId="678">
        <row r="224">
          <cell r="B224" t="str">
            <v>MES No:</v>
          </cell>
        </row>
      </sheetData>
      <sheetData sheetId="679">
        <row r="109">
          <cell r="F109">
            <v>43.789380089226867</v>
          </cell>
        </row>
      </sheetData>
      <sheetData sheetId="680">
        <row r="109">
          <cell r="F109">
            <v>43.789380089226867</v>
          </cell>
        </row>
      </sheetData>
      <sheetData sheetId="681">
        <row r="224">
          <cell r="B224" t="str">
            <v>MES No:</v>
          </cell>
        </row>
      </sheetData>
      <sheetData sheetId="682">
        <row r="224">
          <cell r="B224" t="str">
            <v>MES No:</v>
          </cell>
        </row>
      </sheetData>
      <sheetData sheetId="683">
        <row r="109">
          <cell r="F109">
            <v>43.789380089226867</v>
          </cell>
        </row>
      </sheetData>
      <sheetData sheetId="684">
        <row r="224">
          <cell r="B224" t="str">
            <v>MES No:</v>
          </cell>
        </row>
      </sheetData>
      <sheetData sheetId="685">
        <row r="109">
          <cell r="F109">
            <v>43.789380089226867</v>
          </cell>
        </row>
      </sheetData>
      <sheetData sheetId="686" refreshError="1"/>
      <sheetData sheetId="687">
        <row r="109">
          <cell r="F109">
            <v>43.789380089226867</v>
          </cell>
        </row>
      </sheetData>
      <sheetData sheetId="688">
        <row r="109">
          <cell r="F109">
            <v>43.789380089226867</v>
          </cell>
        </row>
      </sheetData>
      <sheetData sheetId="689">
        <row r="109">
          <cell r="F109">
            <v>43.789380089226867</v>
          </cell>
        </row>
      </sheetData>
      <sheetData sheetId="690">
        <row r="109">
          <cell r="F109">
            <v>43.789380089226867</v>
          </cell>
        </row>
      </sheetData>
      <sheetData sheetId="691">
        <row r="109">
          <cell r="F109">
            <v>43.789380089226867</v>
          </cell>
        </row>
      </sheetData>
      <sheetData sheetId="692">
        <row r="109">
          <cell r="F109">
            <v>43.789380089226867</v>
          </cell>
        </row>
      </sheetData>
      <sheetData sheetId="693">
        <row r="109">
          <cell r="F109">
            <v>43.789380089226867</v>
          </cell>
        </row>
      </sheetData>
      <sheetData sheetId="694">
        <row r="109">
          <cell r="F109">
            <v>43.789380089226867</v>
          </cell>
        </row>
      </sheetData>
      <sheetData sheetId="695"/>
      <sheetData sheetId="696"/>
      <sheetData sheetId="697"/>
      <sheetData sheetId="698">
        <row r="109">
          <cell r="F109">
            <v>43.789380089226867</v>
          </cell>
        </row>
      </sheetData>
      <sheetData sheetId="699">
        <row r="109">
          <cell r="F109">
            <v>43.789380089226867</v>
          </cell>
        </row>
      </sheetData>
      <sheetData sheetId="700">
        <row r="109">
          <cell r="F109">
            <v>43.789380089226867</v>
          </cell>
        </row>
      </sheetData>
      <sheetData sheetId="701">
        <row r="109">
          <cell r="F109">
            <v>43.789380089226867</v>
          </cell>
        </row>
      </sheetData>
      <sheetData sheetId="702"/>
      <sheetData sheetId="703">
        <row r="109">
          <cell r="F109">
            <v>43.789380089226867</v>
          </cell>
        </row>
      </sheetData>
      <sheetData sheetId="704">
        <row r="109">
          <cell r="F109">
            <v>43.789380089226867</v>
          </cell>
        </row>
      </sheetData>
      <sheetData sheetId="705">
        <row r="109">
          <cell r="F109">
            <v>43.789380089226867</v>
          </cell>
        </row>
      </sheetData>
      <sheetData sheetId="706">
        <row r="109">
          <cell r="F109">
            <v>43.789380089226867</v>
          </cell>
        </row>
      </sheetData>
      <sheetData sheetId="707"/>
      <sheetData sheetId="708"/>
      <sheetData sheetId="709">
        <row r="224">
          <cell r="B224" t="str">
            <v>MES No:</v>
          </cell>
        </row>
      </sheetData>
      <sheetData sheetId="710">
        <row r="109">
          <cell r="F109">
            <v>43.789380089226867</v>
          </cell>
        </row>
      </sheetData>
      <sheetData sheetId="711">
        <row r="109">
          <cell r="F109">
            <v>43.789380089226867</v>
          </cell>
        </row>
      </sheetData>
      <sheetData sheetId="712">
        <row r="224">
          <cell r="B224" t="str">
            <v>MES No:</v>
          </cell>
        </row>
      </sheetData>
      <sheetData sheetId="713">
        <row r="109">
          <cell r="F109">
            <v>43.789380089226867</v>
          </cell>
        </row>
      </sheetData>
      <sheetData sheetId="714">
        <row r="109">
          <cell r="F109">
            <v>43.789380089226867</v>
          </cell>
        </row>
      </sheetData>
      <sheetData sheetId="715">
        <row r="109">
          <cell r="F109">
            <v>43.789380089226867</v>
          </cell>
        </row>
      </sheetData>
      <sheetData sheetId="716">
        <row r="109">
          <cell r="F109">
            <v>43.789380089226867</v>
          </cell>
        </row>
      </sheetData>
      <sheetData sheetId="717">
        <row r="224">
          <cell r="B224" t="str">
            <v>MES No:</v>
          </cell>
        </row>
      </sheetData>
      <sheetData sheetId="718">
        <row r="224">
          <cell r="B224" t="str">
            <v>MES No:</v>
          </cell>
        </row>
      </sheetData>
      <sheetData sheetId="719">
        <row r="109">
          <cell r="F109">
            <v>43.789380089226867</v>
          </cell>
        </row>
      </sheetData>
      <sheetData sheetId="720">
        <row r="109">
          <cell r="F109">
            <v>43.789380089226867</v>
          </cell>
        </row>
      </sheetData>
      <sheetData sheetId="721">
        <row r="109">
          <cell r="F109">
            <v>43.789380089226867</v>
          </cell>
        </row>
      </sheetData>
      <sheetData sheetId="722">
        <row r="109">
          <cell r="F109">
            <v>43.789380089226867</v>
          </cell>
        </row>
      </sheetData>
      <sheetData sheetId="723">
        <row r="224">
          <cell r="B224" t="str">
            <v>MES No:</v>
          </cell>
        </row>
      </sheetData>
      <sheetData sheetId="724">
        <row r="109">
          <cell r="F109">
            <v>43.789380089226867</v>
          </cell>
        </row>
      </sheetData>
      <sheetData sheetId="725">
        <row r="224">
          <cell r="B224" t="str">
            <v>MES No:</v>
          </cell>
        </row>
      </sheetData>
      <sheetData sheetId="726">
        <row r="224">
          <cell r="B224" t="str">
            <v>MES No:</v>
          </cell>
        </row>
      </sheetData>
      <sheetData sheetId="727">
        <row r="109">
          <cell r="F109">
            <v>43.789380089226867</v>
          </cell>
        </row>
      </sheetData>
      <sheetData sheetId="728">
        <row r="224">
          <cell r="B224" t="str">
            <v>MES No:</v>
          </cell>
        </row>
      </sheetData>
      <sheetData sheetId="729">
        <row r="224">
          <cell r="B224" t="str">
            <v>MES No:</v>
          </cell>
        </row>
      </sheetData>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ow r="224">
          <cell r="B224" t="str">
            <v>MES No:</v>
          </cell>
        </row>
      </sheetData>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109">
          <cell r="F109">
            <v>43.789380089226867</v>
          </cell>
        </row>
      </sheetData>
      <sheetData sheetId="754">
        <row r="224">
          <cell r="B224" t="str">
            <v>MES No:</v>
          </cell>
        </row>
      </sheetData>
      <sheetData sheetId="755">
        <row r="224">
          <cell r="B224" t="str">
            <v>MES No:</v>
          </cell>
        </row>
      </sheetData>
      <sheetData sheetId="756">
        <row r="224">
          <cell r="B224" t="str">
            <v>MES No:</v>
          </cell>
        </row>
      </sheetData>
      <sheetData sheetId="757">
        <row r="109">
          <cell r="F109">
            <v>43.789380089226867</v>
          </cell>
        </row>
      </sheetData>
      <sheetData sheetId="758">
        <row r="224">
          <cell r="B224" t="str">
            <v>MES No:</v>
          </cell>
        </row>
      </sheetData>
      <sheetData sheetId="759"/>
      <sheetData sheetId="760"/>
      <sheetData sheetId="761">
        <row r="224">
          <cell r="B224" t="str">
            <v>MES No:</v>
          </cell>
        </row>
      </sheetData>
      <sheetData sheetId="762">
        <row r="224">
          <cell r="B224" t="str">
            <v>MES No:</v>
          </cell>
        </row>
      </sheetData>
      <sheetData sheetId="763">
        <row r="224">
          <cell r="B224" t="str">
            <v>MES No:</v>
          </cell>
        </row>
      </sheetData>
      <sheetData sheetId="764">
        <row r="109">
          <cell r="F109">
            <v>22713.357777694815</v>
          </cell>
        </row>
      </sheetData>
      <sheetData sheetId="765">
        <row r="224">
          <cell r="B224" t="str">
            <v>MES No:</v>
          </cell>
        </row>
      </sheetData>
      <sheetData sheetId="766">
        <row r="109">
          <cell r="F109">
            <v>43.789380089226867</v>
          </cell>
        </row>
      </sheetData>
      <sheetData sheetId="767">
        <row r="109">
          <cell r="F109">
            <v>43.789380089226867</v>
          </cell>
        </row>
      </sheetData>
      <sheetData sheetId="768">
        <row r="224">
          <cell r="B224" t="str">
            <v>MES No:</v>
          </cell>
        </row>
      </sheetData>
      <sheetData sheetId="769">
        <row r="224">
          <cell r="B224" t="str">
            <v>MES No:</v>
          </cell>
        </row>
      </sheetData>
      <sheetData sheetId="770">
        <row r="224">
          <cell r="B224" t="str">
            <v>MES No:</v>
          </cell>
        </row>
      </sheetData>
      <sheetData sheetId="771">
        <row r="109">
          <cell r="F109">
            <v>43.789380089226867</v>
          </cell>
        </row>
      </sheetData>
      <sheetData sheetId="772">
        <row r="109">
          <cell r="F109">
            <v>43.789380089226867</v>
          </cell>
        </row>
      </sheetData>
      <sheetData sheetId="773">
        <row r="109">
          <cell r="F109">
            <v>43.789380089226867</v>
          </cell>
        </row>
      </sheetData>
      <sheetData sheetId="774">
        <row r="224">
          <cell r="B224" t="str">
            <v>MES No:</v>
          </cell>
        </row>
      </sheetData>
      <sheetData sheetId="775">
        <row r="224">
          <cell r="B224" t="str">
            <v>MES No:</v>
          </cell>
        </row>
      </sheetData>
      <sheetData sheetId="776">
        <row r="109">
          <cell r="F109">
            <v>43.789380089226867</v>
          </cell>
        </row>
      </sheetData>
      <sheetData sheetId="777">
        <row r="109">
          <cell r="F109">
            <v>43.789380089226867</v>
          </cell>
        </row>
      </sheetData>
      <sheetData sheetId="778">
        <row r="109">
          <cell r="F109">
            <v>43.789380089226867</v>
          </cell>
        </row>
      </sheetData>
      <sheetData sheetId="779">
        <row r="109">
          <cell r="F109">
            <v>43.789380089226867</v>
          </cell>
        </row>
      </sheetData>
      <sheetData sheetId="780">
        <row r="224">
          <cell r="B224" t="str">
            <v>MES No:</v>
          </cell>
        </row>
      </sheetData>
      <sheetData sheetId="781">
        <row r="224">
          <cell r="B224" t="str">
            <v>MES No:</v>
          </cell>
        </row>
      </sheetData>
      <sheetData sheetId="782">
        <row r="109">
          <cell r="F109">
            <v>43.789380089226867</v>
          </cell>
        </row>
      </sheetData>
      <sheetData sheetId="783">
        <row r="224">
          <cell r="B224" t="str">
            <v>MES No:</v>
          </cell>
        </row>
      </sheetData>
      <sheetData sheetId="784">
        <row r="224">
          <cell r="B224" t="str">
            <v>MES No:</v>
          </cell>
        </row>
      </sheetData>
      <sheetData sheetId="785">
        <row r="224">
          <cell r="B224" t="str">
            <v>MES No:</v>
          </cell>
        </row>
      </sheetData>
      <sheetData sheetId="786">
        <row r="224">
          <cell r="B224" t="str">
            <v>MES No:</v>
          </cell>
        </row>
      </sheetData>
      <sheetData sheetId="787">
        <row r="224">
          <cell r="B224" t="str">
            <v>MES No:</v>
          </cell>
        </row>
      </sheetData>
      <sheetData sheetId="788">
        <row r="224">
          <cell r="B224" t="str">
            <v>MES No:</v>
          </cell>
        </row>
      </sheetData>
      <sheetData sheetId="789">
        <row r="224">
          <cell r="B224" t="str">
            <v>MES No:</v>
          </cell>
        </row>
      </sheetData>
      <sheetData sheetId="790">
        <row r="224">
          <cell r="B224" t="str">
            <v>MES No:</v>
          </cell>
        </row>
      </sheetData>
      <sheetData sheetId="791">
        <row r="224">
          <cell r="B224" t="str">
            <v>MES No:</v>
          </cell>
        </row>
      </sheetData>
      <sheetData sheetId="792">
        <row r="224">
          <cell r="B224" t="str">
            <v>MES No:</v>
          </cell>
        </row>
      </sheetData>
      <sheetData sheetId="793">
        <row r="224">
          <cell r="B224" t="str">
            <v>MES No:</v>
          </cell>
        </row>
      </sheetData>
      <sheetData sheetId="794">
        <row r="224">
          <cell r="B224" t="str">
            <v>MES No:</v>
          </cell>
        </row>
      </sheetData>
      <sheetData sheetId="795">
        <row r="224">
          <cell r="B224" t="str">
            <v>MES No:</v>
          </cell>
        </row>
      </sheetData>
      <sheetData sheetId="796">
        <row r="109">
          <cell r="F109">
            <v>43.789380089226867</v>
          </cell>
        </row>
      </sheetData>
      <sheetData sheetId="797">
        <row r="224">
          <cell r="B224" t="str">
            <v>MES No:</v>
          </cell>
        </row>
      </sheetData>
      <sheetData sheetId="798">
        <row r="109">
          <cell r="F109">
            <v>43.789380089226867</v>
          </cell>
        </row>
      </sheetData>
      <sheetData sheetId="799">
        <row r="224">
          <cell r="B224" t="str">
            <v>MES No:</v>
          </cell>
        </row>
      </sheetData>
      <sheetData sheetId="800">
        <row r="224">
          <cell r="B224" t="str">
            <v>MES No:</v>
          </cell>
        </row>
      </sheetData>
      <sheetData sheetId="801">
        <row r="224">
          <cell r="B224" t="str">
            <v>MES No:</v>
          </cell>
        </row>
      </sheetData>
      <sheetData sheetId="802">
        <row r="224">
          <cell r="B224" t="str">
            <v>MES No:</v>
          </cell>
        </row>
      </sheetData>
      <sheetData sheetId="803">
        <row r="224">
          <cell r="B224" t="str">
            <v>MES No:</v>
          </cell>
        </row>
      </sheetData>
      <sheetData sheetId="804">
        <row r="224">
          <cell r="B224" t="str">
            <v>MES No:</v>
          </cell>
        </row>
      </sheetData>
      <sheetData sheetId="805">
        <row r="224">
          <cell r="B224" t="str">
            <v>MES No:</v>
          </cell>
        </row>
      </sheetData>
      <sheetData sheetId="806">
        <row r="224">
          <cell r="B224" t="str">
            <v>MES No:</v>
          </cell>
        </row>
      </sheetData>
      <sheetData sheetId="807">
        <row r="224">
          <cell r="B224" t="str">
            <v>MES No:</v>
          </cell>
        </row>
      </sheetData>
      <sheetData sheetId="808">
        <row r="224">
          <cell r="B224" t="str">
            <v>MES No:</v>
          </cell>
        </row>
      </sheetData>
      <sheetData sheetId="809">
        <row r="224">
          <cell r="B224" t="str">
            <v>MES No:</v>
          </cell>
        </row>
      </sheetData>
      <sheetData sheetId="810">
        <row r="224">
          <cell r="B224" t="str">
            <v>MES No:</v>
          </cell>
        </row>
      </sheetData>
      <sheetData sheetId="811">
        <row r="224">
          <cell r="B224" t="str">
            <v>MES No:</v>
          </cell>
        </row>
      </sheetData>
      <sheetData sheetId="812">
        <row r="109">
          <cell r="F109">
            <v>43.789380089226867</v>
          </cell>
        </row>
      </sheetData>
      <sheetData sheetId="813">
        <row r="224">
          <cell r="B224" t="str">
            <v>MES No:</v>
          </cell>
        </row>
      </sheetData>
      <sheetData sheetId="814">
        <row r="224">
          <cell r="B224" t="str">
            <v>MES No:</v>
          </cell>
        </row>
      </sheetData>
      <sheetData sheetId="815">
        <row r="224">
          <cell r="B224" t="str">
            <v>MES No:</v>
          </cell>
        </row>
      </sheetData>
      <sheetData sheetId="816">
        <row r="224">
          <cell r="B224" t="str">
            <v>MES No:</v>
          </cell>
        </row>
      </sheetData>
      <sheetData sheetId="817">
        <row r="109">
          <cell r="F109">
            <v>43.789380089226867</v>
          </cell>
        </row>
      </sheetData>
      <sheetData sheetId="818">
        <row r="109">
          <cell r="F109">
            <v>43.789380089226867</v>
          </cell>
        </row>
      </sheetData>
      <sheetData sheetId="819">
        <row r="224">
          <cell r="B224" t="str">
            <v>MES No:</v>
          </cell>
        </row>
      </sheetData>
      <sheetData sheetId="820">
        <row r="224">
          <cell r="B224" t="str">
            <v>MES No:</v>
          </cell>
        </row>
      </sheetData>
      <sheetData sheetId="821">
        <row r="109">
          <cell r="F109">
            <v>43.789380089226867</v>
          </cell>
        </row>
      </sheetData>
      <sheetData sheetId="822">
        <row r="109">
          <cell r="F109">
            <v>43.789380089226867</v>
          </cell>
        </row>
      </sheetData>
      <sheetData sheetId="823">
        <row r="224">
          <cell r="B224" t="str">
            <v>MES No:</v>
          </cell>
        </row>
      </sheetData>
      <sheetData sheetId="824">
        <row r="109">
          <cell r="F109">
            <v>43.789380089226867</v>
          </cell>
        </row>
      </sheetData>
      <sheetData sheetId="825">
        <row r="224">
          <cell r="B224" t="str">
            <v>MES No:</v>
          </cell>
        </row>
      </sheetData>
      <sheetData sheetId="826">
        <row r="109">
          <cell r="F109">
            <v>43.789380089226867</v>
          </cell>
        </row>
      </sheetData>
      <sheetData sheetId="827">
        <row r="109">
          <cell r="F109">
            <v>43.789380089226867</v>
          </cell>
        </row>
      </sheetData>
      <sheetData sheetId="828">
        <row r="109">
          <cell r="F109">
            <v>43.789380089226867</v>
          </cell>
        </row>
      </sheetData>
      <sheetData sheetId="829">
        <row r="109">
          <cell r="F109">
            <v>43.789380089226867</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109">
          <cell r="F109">
            <v>43.789380089226867</v>
          </cell>
        </row>
      </sheetData>
      <sheetData sheetId="836">
        <row r="109">
          <cell r="F109">
            <v>43.789380089226867</v>
          </cell>
        </row>
      </sheetData>
      <sheetData sheetId="837">
        <row r="109">
          <cell r="F109">
            <v>43.789380089226867</v>
          </cell>
        </row>
      </sheetData>
      <sheetData sheetId="838">
        <row r="224">
          <cell r="B224" t="str">
            <v>MES No:</v>
          </cell>
        </row>
      </sheetData>
      <sheetData sheetId="839">
        <row r="224">
          <cell r="B224" t="str">
            <v>MES No:</v>
          </cell>
        </row>
      </sheetData>
      <sheetData sheetId="840">
        <row r="224">
          <cell r="B224" t="str">
            <v>MES No:</v>
          </cell>
        </row>
      </sheetData>
      <sheetData sheetId="841">
        <row r="224">
          <cell r="B224" t="str">
            <v>MES No:</v>
          </cell>
        </row>
      </sheetData>
      <sheetData sheetId="842">
        <row r="224">
          <cell r="B224" t="str">
            <v>MES No:</v>
          </cell>
        </row>
      </sheetData>
      <sheetData sheetId="843">
        <row r="224">
          <cell r="B224" t="str">
            <v>MES No:</v>
          </cell>
        </row>
      </sheetData>
      <sheetData sheetId="844">
        <row r="224">
          <cell r="B224" t="str">
            <v>MES No:</v>
          </cell>
        </row>
      </sheetData>
      <sheetData sheetId="845">
        <row r="224">
          <cell r="B224" t="str">
            <v>MES No:</v>
          </cell>
        </row>
      </sheetData>
      <sheetData sheetId="846">
        <row r="224">
          <cell r="B224" t="str">
            <v>MES No:</v>
          </cell>
        </row>
      </sheetData>
      <sheetData sheetId="847">
        <row r="109">
          <cell r="F109">
            <v>43.789380089226867</v>
          </cell>
        </row>
      </sheetData>
      <sheetData sheetId="848">
        <row r="109">
          <cell r="F109">
            <v>43.789380089226867</v>
          </cell>
        </row>
      </sheetData>
      <sheetData sheetId="849">
        <row r="224">
          <cell r="B224" t="str">
            <v>MES No:</v>
          </cell>
        </row>
      </sheetData>
      <sheetData sheetId="850">
        <row r="224">
          <cell r="B224" t="str">
            <v>MES No:</v>
          </cell>
        </row>
      </sheetData>
      <sheetData sheetId="851">
        <row r="224">
          <cell r="B224" t="str">
            <v>MES No:</v>
          </cell>
        </row>
      </sheetData>
      <sheetData sheetId="852">
        <row r="109">
          <cell r="F109">
            <v>22713.357777694815</v>
          </cell>
        </row>
      </sheetData>
      <sheetData sheetId="853">
        <row r="109">
          <cell r="F109">
            <v>43.789380089226867</v>
          </cell>
        </row>
      </sheetData>
      <sheetData sheetId="854">
        <row r="109">
          <cell r="F109">
            <v>43.789380089226867</v>
          </cell>
        </row>
      </sheetData>
      <sheetData sheetId="855">
        <row r="109">
          <cell r="F109">
            <v>22713.357777694815</v>
          </cell>
        </row>
      </sheetData>
      <sheetData sheetId="856">
        <row r="109">
          <cell r="F109">
            <v>22713.357777694815</v>
          </cell>
        </row>
      </sheetData>
      <sheetData sheetId="857">
        <row r="109">
          <cell r="F109">
            <v>22713.357777694815</v>
          </cell>
        </row>
      </sheetData>
      <sheetData sheetId="858">
        <row r="224">
          <cell r="B224" t="str">
            <v>MES No:</v>
          </cell>
        </row>
      </sheetData>
      <sheetData sheetId="859">
        <row r="224">
          <cell r="B224" t="str">
            <v>MES No:</v>
          </cell>
        </row>
      </sheetData>
      <sheetData sheetId="860">
        <row r="224">
          <cell r="B224" t="str">
            <v>MES No:</v>
          </cell>
        </row>
      </sheetData>
      <sheetData sheetId="861">
        <row r="224">
          <cell r="B224" t="str">
            <v>MES No:</v>
          </cell>
        </row>
      </sheetData>
      <sheetData sheetId="862">
        <row r="109">
          <cell r="F109">
            <v>22713.357777694815</v>
          </cell>
        </row>
      </sheetData>
      <sheetData sheetId="863">
        <row r="109">
          <cell r="F109">
            <v>22713.357777694815</v>
          </cell>
        </row>
      </sheetData>
      <sheetData sheetId="864">
        <row r="109">
          <cell r="F109">
            <v>22713.357777694815</v>
          </cell>
        </row>
      </sheetData>
      <sheetData sheetId="865">
        <row r="109">
          <cell r="F109">
            <v>22713.357777694815</v>
          </cell>
        </row>
      </sheetData>
      <sheetData sheetId="866">
        <row r="109">
          <cell r="F109">
            <v>22713.357777694815</v>
          </cell>
        </row>
      </sheetData>
      <sheetData sheetId="867">
        <row r="109">
          <cell r="F109">
            <v>22713.357777694815</v>
          </cell>
        </row>
      </sheetData>
      <sheetData sheetId="868">
        <row r="224">
          <cell r="B224" t="str">
            <v>MES No:</v>
          </cell>
        </row>
      </sheetData>
      <sheetData sheetId="869">
        <row r="224">
          <cell r="B224" t="str">
            <v>MES No:</v>
          </cell>
        </row>
      </sheetData>
      <sheetData sheetId="870">
        <row r="224">
          <cell r="B224" t="str">
            <v>MES No:</v>
          </cell>
        </row>
      </sheetData>
      <sheetData sheetId="871">
        <row r="224">
          <cell r="B224" t="str">
            <v>MES No:</v>
          </cell>
        </row>
      </sheetData>
      <sheetData sheetId="872">
        <row r="109">
          <cell r="F109">
            <v>22713.357777694815</v>
          </cell>
        </row>
      </sheetData>
      <sheetData sheetId="873">
        <row r="109">
          <cell r="F109">
            <v>22713.357777694815</v>
          </cell>
        </row>
      </sheetData>
      <sheetData sheetId="874">
        <row r="109">
          <cell r="F109">
            <v>22713.357777694815</v>
          </cell>
        </row>
      </sheetData>
      <sheetData sheetId="875">
        <row r="109">
          <cell r="F109">
            <v>22713.357777694815</v>
          </cell>
        </row>
      </sheetData>
      <sheetData sheetId="876">
        <row r="109">
          <cell r="F109">
            <v>22713.357777694815</v>
          </cell>
        </row>
      </sheetData>
      <sheetData sheetId="877">
        <row r="109">
          <cell r="F109">
            <v>22713.357777694815</v>
          </cell>
        </row>
      </sheetData>
      <sheetData sheetId="878">
        <row r="224">
          <cell r="B224" t="str">
            <v>MES No:</v>
          </cell>
        </row>
      </sheetData>
      <sheetData sheetId="879"/>
      <sheetData sheetId="880">
        <row r="224">
          <cell r="B224" t="str">
            <v>MES No:</v>
          </cell>
        </row>
      </sheetData>
      <sheetData sheetId="881"/>
      <sheetData sheetId="882">
        <row r="109">
          <cell r="F109">
            <v>22713.357777694815</v>
          </cell>
        </row>
      </sheetData>
      <sheetData sheetId="883">
        <row r="109">
          <cell r="F109">
            <v>22713.357777694815</v>
          </cell>
        </row>
      </sheetData>
      <sheetData sheetId="884">
        <row r="109">
          <cell r="F109">
            <v>22713.357777694815</v>
          </cell>
        </row>
      </sheetData>
      <sheetData sheetId="885">
        <row r="109">
          <cell r="F109">
            <v>22713.357777694815</v>
          </cell>
        </row>
      </sheetData>
      <sheetData sheetId="886">
        <row r="109">
          <cell r="F109">
            <v>22713.357777694815</v>
          </cell>
        </row>
      </sheetData>
      <sheetData sheetId="887">
        <row r="109">
          <cell r="F109">
            <v>22713.357777694815</v>
          </cell>
        </row>
      </sheetData>
      <sheetData sheetId="888">
        <row r="109">
          <cell r="F109">
            <v>22713.357777694815</v>
          </cell>
        </row>
      </sheetData>
      <sheetData sheetId="889">
        <row r="109">
          <cell r="F109">
            <v>22713.357777694815</v>
          </cell>
        </row>
      </sheetData>
      <sheetData sheetId="890">
        <row r="109">
          <cell r="F109">
            <v>22713.357777694815</v>
          </cell>
        </row>
      </sheetData>
      <sheetData sheetId="891">
        <row r="109">
          <cell r="F109">
            <v>22713.357777694815</v>
          </cell>
        </row>
      </sheetData>
      <sheetData sheetId="892">
        <row r="109">
          <cell r="F109">
            <v>22713.357777694815</v>
          </cell>
        </row>
      </sheetData>
      <sheetData sheetId="893">
        <row r="224">
          <cell r="B224" t="str">
            <v>MES No:</v>
          </cell>
        </row>
      </sheetData>
      <sheetData sheetId="894">
        <row r="109">
          <cell r="F109">
            <v>43.789380089226867</v>
          </cell>
        </row>
      </sheetData>
      <sheetData sheetId="895">
        <row r="109">
          <cell r="F109">
            <v>43.789380089226867</v>
          </cell>
        </row>
      </sheetData>
      <sheetData sheetId="896">
        <row r="109">
          <cell r="F109">
            <v>43.789380089226867</v>
          </cell>
        </row>
      </sheetData>
      <sheetData sheetId="897">
        <row r="109">
          <cell r="F109">
            <v>43.789380089226867</v>
          </cell>
        </row>
      </sheetData>
      <sheetData sheetId="898">
        <row r="109">
          <cell r="F109">
            <v>22713.357777694815</v>
          </cell>
        </row>
      </sheetData>
      <sheetData sheetId="899">
        <row r="109">
          <cell r="F109">
            <v>22713.357777694815</v>
          </cell>
        </row>
      </sheetData>
      <sheetData sheetId="900">
        <row r="109">
          <cell r="F109">
            <v>22713.357777694815</v>
          </cell>
        </row>
      </sheetData>
      <sheetData sheetId="901">
        <row r="109">
          <cell r="F109">
            <v>22713.357777694815</v>
          </cell>
        </row>
      </sheetData>
      <sheetData sheetId="902"/>
      <sheetData sheetId="903"/>
      <sheetData sheetId="904">
        <row r="109">
          <cell r="F109">
            <v>22713.357777694815</v>
          </cell>
        </row>
      </sheetData>
      <sheetData sheetId="905">
        <row r="109">
          <cell r="F109">
            <v>22713.357777694815</v>
          </cell>
        </row>
      </sheetData>
      <sheetData sheetId="906">
        <row r="109">
          <cell r="F109">
            <v>22713.357777694815</v>
          </cell>
        </row>
      </sheetData>
      <sheetData sheetId="907">
        <row r="109">
          <cell r="F109">
            <v>22713.357777694815</v>
          </cell>
        </row>
      </sheetData>
      <sheetData sheetId="908">
        <row r="109">
          <cell r="F109">
            <v>22713.357777694815</v>
          </cell>
        </row>
      </sheetData>
      <sheetData sheetId="909">
        <row r="109">
          <cell r="F109">
            <v>22713.357777694815</v>
          </cell>
        </row>
      </sheetData>
      <sheetData sheetId="910">
        <row r="109">
          <cell r="F109">
            <v>22713.357777694815</v>
          </cell>
        </row>
      </sheetData>
      <sheetData sheetId="911">
        <row r="109">
          <cell r="F109">
            <v>22713.357777694815</v>
          </cell>
        </row>
      </sheetData>
      <sheetData sheetId="912">
        <row r="109">
          <cell r="F109">
            <v>22713.357777694815</v>
          </cell>
        </row>
      </sheetData>
      <sheetData sheetId="913">
        <row r="109">
          <cell r="F109">
            <v>22713.357777694815</v>
          </cell>
        </row>
      </sheetData>
      <sheetData sheetId="914">
        <row r="109">
          <cell r="F109">
            <v>22713.357777694815</v>
          </cell>
        </row>
      </sheetData>
      <sheetData sheetId="915">
        <row r="109">
          <cell r="F109">
            <v>22713.357777694815</v>
          </cell>
        </row>
      </sheetData>
      <sheetData sheetId="916">
        <row r="109">
          <cell r="F109">
            <v>22713.357777694815</v>
          </cell>
        </row>
      </sheetData>
      <sheetData sheetId="917">
        <row r="109">
          <cell r="F109">
            <v>22713.357777694815</v>
          </cell>
        </row>
      </sheetData>
      <sheetData sheetId="918">
        <row r="109">
          <cell r="F109">
            <v>22713.357777694815</v>
          </cell>
        </row>
      </sheetData>
      <sheetData sheetId="919">
        <row r="109">
          <cell r="F109">
            <v>22713.357777694815</v>
          </cell>
        </row>
      </sheetData>
      <sheetData sheetId="920"/>
      <sheetData sheetId="921"/>
      <sheetData sheetId="922"/>
      <sheetData sheetId="923">
        <row r="109">
          <cell r="F109">
            <v>22713.357777694815</v>
          </cell>
        </row>
      </sheetData>
      <sheetData sheetId="924">
        <row r="109">
          <cell r="F109">
            <v>22713.357777694815</v>
          </cell>
        </row>
      </sheetData>
      <sheetData sheetId="925">
        <row r="109">
          <cell r="F109">
            <v>22713.357777694815</v>
          </cell>
        </row>
      </sheetData>
      <sheetData sheetId="926">
        <row r="109">
          <cell r="F109">
            <v>22713.357777694815</v>
          </cell>
        </row>
      </sheetData>
      <sheetData sheetId="927">
        <row r="109">
          <cell r="F109">
            <v>22713.357777694815</v>
          </cell>
        </row>
      </sheetData>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ow r="224">
          <cell r="B224" t="str">
            <v>MES No:</v>
          </cell>
        </row>
      </sheetData>
      <sheetData sheetId="972">
        <row r="224">
          <cell r="B224" t="str">
            <v>MES No:</v>
          </cell>
        </row>
      </sheetData>
      <sheetData sheetId="973">
        <row r="224">
          <cell r="B224" t="str">
            <v>MES No:</v>
          </cell>
        </row>
      </sheetData>
      <sheetData sheetId="974">
        <row r="224">
          <cell r="B224" t="str">
            <v>MES No:</v>
          </cell>
        </row>
      </sheetData>
      <sheetData sheetId="975">
        <row r="224">
          <cell r="B224" t="str">
            <v>MES No:</v>
          </cell>
        </row>
      </sheetData>
      <sheetData sheetId="976">
        <row r="224">
          <cell r="B224" t="str">
            <v>MES No:</v>
          </cell>
        </row>
      </sheetData>
      <sheetData sheetId="977">
        <row r="224">
          <cell r="B224" t="str">
            <v>MES No:</v>
          </cell>
        </row>
      </sheetData>
      <sheetData sheetId="978">
        <row r="224">
          <cell r="B224" t="str">
            <v>MES No:</v>
          </cell>
        </row>
      </sheetData>
      <sheetData sheetId="979" refreshError="1"/>
      <sheetData sheetId="980" refreshError="1"/>
      <sheetData sheetId="981" refreshError="1"/>
      <sheetData sheetId="982" refreshError="1"/>
      <sheetData sheetId="983" refreshError="1"/>
      <sheetData sheetId="984"/>
      <sheetData sheetId="985">
        <row r="109">
          <cell r="F109">
            <v>43.789380089226867</v>
          </cell>
        </row>
      </sheetData>
      <sheetData sheetId="986"/>
      <sheetData sheetId="987">
        <row r="109">
          <cell r="F109">
            <v>43.789380089226867</v>
          </cell>
        </row>
      </sheetData>
      <sheetData sheetId="988">
        <row r="109">
          <cell r="F109">
            <v>43.789380089226867</v>
          </cell>
        </row>
      </sheetData>
      <sheetData sheetId="989"/>
      <sheetData sheetId="990"/>
      <sheetData sheetId="991"/>
      <sheetData sheetId="992"/>
      <sheetData sheetId="993" refreshError="1"/>
      <sheetData sheetId="994">
        <row r="109">
          <cell r="F109">
            <v>22713.357777694815</v>
          </cell>
        </row>
      </sheetData>
      <sheetData sheetId="995">
        <row r="109">
          <cell r="F109">
            <v>22713.357777694815</v>
          </cell>
        </row>
      </sheetData>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109">
          <cell r="F109">
            <v>22713.357777694815</v>
          </cell>
        </row>
      </sheetData>
      <sheetData sheetId="1009">
        <row r="109">
          <cell r="F109">
            <v>22713.357777694815</v>
          </cell>
        </row>
      </sheetData>
      <sheetData sheetId="1010" refreshError="1"/>
      <sheetData sheetId="1011">
        <row r="109">
          <cell r="F109">
            <v>22713.357777694815</v>
          </cell>
        </row>
      </sheetData>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ow r="224">
          <cell r="B224" t="str">
            <v>MES No:</v>
          </cell>
        </row>
      </sheetData>
      <sheetData sheetId="1025">
        <row r="224">
          <cell r="B224" t="str">
            <v>MES No:</v>
          </cell>
        </row>
      </sheetData>
      <sheetData sheetId="1026">
        <row r="224">
          <cell r="B224" t="str">
            <v>MES No:</v>
          </cell>
        </row>
      </sheetData>
      <sheetData sheetId="1027">
        <row r="224">
          <cell r="B224" t="str">
            <v>MES No:</v>
          </cell>
        </row>
      </sheetData>
      <sheetData sheetId="1028">
        <row r="224">
          <cell r="B224" t="str">
            <v>MES No:</v>
          </cell>
        </row>
      </sheetData>
      <sheetData sheetId="1029">
        <row r="224">
          <cell r="B224" t="str">
            <v>MES No:</v>
          </cell>
        </row>
      </sheetData>
      <sheetData sheetId="1030">
        <row r="224">
          <cell r="B224" t="str">
            <v>MES No:</v>
          </cell>
        </row>
      </sheetData>
      <sheetData sheetId="1031">
        <row r="224">
          <cell r="B224" t="str">
            <v>MES No:</v>
          </cell>
        </row>
      </sheetData>
      <sheetData sheetId="1032">
        <row r="224">
          <cell r="B224" t="str">
            <v>MES No:</v>
          </cell>
        </row>
      </sheetData>
      <sheetData sheetId="1033">
        <row r="224">
          <cell r="B224" t="str">
            <v>MES No:</v>
          </cell>
        </row>
      </sheetData>
      <sheetData sheetId="1034">
        <row r="224">
          <cell r="B224" t="str">
            <v>MES No:</v>
          </cell>
        </row>
      </sheetData>
      <sheetData sheetId="1035">
        <row r="224">
          <cell r="B224" t="str">
            <v>MES No:</v>
          </cell>
        </row>
      </sheetData>
      <sheetData sheetId="1036" refreshError="1"/>
      <sheetData sheetId="1037"/>
      <sheetData sheetId="1038"/>
      <sheetData sheetId="1039"/>
      <sheetData sheetId="1040">
        <row r="109">
          <cell r="F109">
            <v>43.789380089226867</v>
          </cell>
        </row>
      </sheetData>
      <sheetData sheetId="1041">
        <row r="109">
          <cell r="F109">
            <v>43.789380089226867</v>
          </cell>
        </row>
      </sheetData>
      <sheetData sheetId="1042">
        <row r="109">
          <cell r="F109">
            <v>43.789380089226867</v>
          </cell>
        </row>
      </sheetData>
      <sheetData sheetId="1043">
        <row r="109">
          <cell r="F109">
            <v>43.789380089226867</v>
          </cell>
        </row>
      </sheetData>
      <sheetData sheetId="1044" refreshError="1"/>
      <sheetData sheetId="1045" refreshError="1"/>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row r="224">
          <cell r="B224" t="str">
            <v>MES No:</v>
          </cell>
        </row>
      </sheetData>
      <sheetData sheetId="1122">
        <row r="224">
          <cell r="B224" t="str">
            <v>MES No:</v>
          </cell>
        </row>
      </sheetData>
      <sheetData sheetId="1123">
        <row r="224">
          <cell r="B224" t="str">
            <v>MES No:</v>
          </cell>
        </row>
      </sheetData>
      <sheetData sheetId="1124">
        <row r="224">
          <cell r="B224" t="str">
            <v>MES No:</v>
          </cell>
        </row>
      </sheetData>
      <sheetData sheetId="1125">
        <row r="224">
          <cell r="B224" t="str">
            <v>MES No:</v>
          </cell>
        </row>
      </sheetData>
      <sheetData sheetId="1126">
        <row r="224">
          <cell r="B224" t="str">
            <v>MES No:</v>
          </cell>
        </row>
      </sheetData>
      <sheetData sheetId="1127">
        <row r="224">
          <cell r="B224" t="str">
            <v>MES No:</v>
          </cell>
        </row>
      </sheetData>
      <sheetData sheetId="1128">
        <row r="224">
          <cell r="B224" t="str">
            <v>MES No:</v>
          </cell>
        </row>
      </sheetData>
      <sheetData sheetId="1129">
        <row r="224">
          <cell r="B224" t="str">
            <v>MES No:</v>
          </cell>
        </row>
      </sheetData>
      <sheetData sheetId="1130">
        <row r="224">
          <cell r="B224" t="str">
            <v>MES No:</v>
          </cell>
        </row>
      </sheetData>
      <sheetData sheetId="1131">
        <row r="224">
          <cell r="B224" t="str">
            <v>MES No:</v>
          </cell>
        </row>
      </sheetData>
      <sheetData sheetId="1132">
        <row r="224">
          <cell r="B224" t="str">
            <v>MES No:</v>
          </cell>
        </row>
      </sheetData>
      <sheetData sheetId="1133">
        <row r="224">
          <cell r="B224" t="str">
            <v>MES No:</v>
          </cell>
        </row>
      </sheetData>
      <sheetData sheetId="1134">
        <row r="224">
          <cell r="B224" t="str">
            <v>MES No:</v>
          </cell>
        </row>
      </sheetData>
      <sheetData sheetId="1135">
        <row r="224">
          <cell r="B224" t="str">
            <v>MES No:</v>
          </cell>
        </row>
      </sheetData>
      <sheetData sheetId="1136">
        <row r="224">
          <cell r="B224" t="str">
            <v>MES No:</v>
          </cell>
        </row>
      </sheetData>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row r="224">
          <cell r="B224" t="str">
            <v>MES No:</v>
          </cell>
        </row>
      </sheetData>
      <sheetData sheetId="1164">
        <row r="224">
          <cell r="B224" t="str">
            <v>MES No:</v>
          </cell>
        </row>
      </sheetData>
      <sheetData sheetId="1165">
        <row r="224">
          <cell r="B224" t="str">
            <v>MES No:</v>
          </cell>
        </row>
      </sheetData>
      <sheetData sheetId="1166">
        <row r="224">
          <cell r="B224" t="str">
            <v>MES No:</v>
          </cell>
        </row>
      </sheetData>
      <sheetData sheetId="1167">
        <row r="224">
          <cell r="B224" t="str">
            <v>MES No:</v>
          </cell>
        </row>
      </sheetData>
      <sheetData sheetId="1168">
        <row r="224">
          <cell r="B224" t="str">
            <v>MES No:</v>
          </cell>
        </row>
      </sheetData>
      <sheetData sheetId="1169">
        <row r="224">
          <cell r="B224" t="str">
            <v>MES No:</v>
          </cell>
        </row>
      </sheetData>
      <sheetData sheetId="1170">
        <row r="224">
          <cell r="B224" t="str">
            <v>MES No:</v>
          </cell>
        </row>
      </sheetData>
      <sheetData sheetId="1171">
        <row r="224">
          <cell r="B224" t="str">
            <v>MES No:</v>
          </cell>
        </row>
      </sheetData>
      <sheetData sheetId="1172">
        <row r="224">
          <cell r="B224" t="str">
            <v>MES No:</v>
          </cell>
        </row>
      </sheetData>
      <sheetData sheetId="1173">
        <row r="224">
          <cell r="B224" t="str">
            <v>MES No:</v>
          </cell>
        </row>
      </sheetData>
      <sheetData sheetId="1174">
        <row r="224">
          <cell r="B224" t="str">
            <v>MES No:</v>
          </cell>
        </row>
      </sheetData>
      <sheetData sheetId="1175">
        <row r="224">
          <cell r="B224" t="str">
            <v>MES No:</v>
          </cell>
        </row>
      </sheetData>
      <sheetData sheetId="1176">
        <row r="224">
          <cell r="B224" t="str">
            <v>MES No:</v>
          </cell>
        </row>
      </sheetData>
      <sheetData sheetId="1177">
        <row r="224">
          <cell r="B224" t="str">
            <v>MES No:</v>
          </cell>
        </row>
      </sheetData>
      <sheetData sheetId="1178">
        <row r="224">
          <cell r="B224" t="str">
            <v>MES No:</v>
          </cell>
        </row>
      </sheetData>
      <sheetData sheetId="1179">
        <row r="224">
          <cell r="B224" t="str">
            <v>MES No:</v>
          </cell>
        </row>
      </sheetData>
      <sheetData sheetId="1180">
        <row r="224">
          <cell r="B224" t="str">
            <v>MES No:</v>
          </cell>
        </row>
      </sheetData>
      <sheetData sheetId="1181">
        <row r="224">
          <cell r="B224" t="str">
            <v>MES No:</v>
          </cell>
        </row>
      </sheetData>
      <sheetData sheetId="1182">
        <row r="224">
          <cell r="B224" t="str">
            <v>MES No:</v>
          </cell>
        </row>
      </sheetData>
      <sheetData sheetId="1183">
        <row r="224">
          <cell r="B224" t="str">
            <v>MES No:</v>
          </cell>
        </row>
      </sheetData>
      <sheetData sheetId="1184">
        <row r="224">
          <cell r="B224" t="str">
            <v>MES No:</v>
          </cell>
        </row>
      </sheetData>
      <sheetData sheetId="1185">
        <row r="224">
          <cell r="B224" t="str">
            <v>MES No:</v>
          </cell>
        </row>
      </sheetData>
      <sheetData sheetId="1186">
        <row r="224">
          <cell r="B224" t="str">
            <v>MES No:</v>
          </cell>
        </row>
      </sheetData>
      <sheetData sheetId="1187">
        <row r="224">
          <cell r="B224" t="str">
            <v>MES No:</v>
          </cell>
        </row>
      </sheetData>
      <sheetData sheetId="1188">
        <row r="224">
          <cell r="B224" t="str">
            <v>MES No:</v>
          </cell>
        </row>
      </sheetData>
      <sheetData sheetId="1189">
        <row r="224">
          <cell r="B224" t="str">
            <v>MES No:</v>
          </cell>
        </row>
      </sheetData>
      <sheetData sheetId="1190">
        <row r="224">
          <cell r="B224" t="str">
            <v>MES No:</v>
          </cell>
        </row>
      </sheetData>
      <sheetData sheetId="1191">
        <row r="224">
          <cell r="B224" t="str">
            <v>MES No:</v>
          </cell>
        </row>
      </sheetData>
      <sheetData sheetId="1192">
        <row r="109">
          <cell r="F109">
            <v>22713.357777694815</v>
          </cell>
        </row>
      </sheetData>
      <sheetData sheetId="1193">
        <row r="109">
          <cell r="F109">
            <v>22713.357777694815</v>
          </cell>
        </row>
      </sheetData>
      <sheetData sheetId="1194">
        <row r="109">
          <cell r="F109">
            <v>22713.357777694815</v>
          </cell>
        </row>
      </sheetData>
      <sheetData sheetId="1195">
        <row r="109">
          <cell r="F109">
            <v>22713.357777694815</v>
          </cell>
        </row>
      </sheetData>
      <sheetData sheetId="1196">
        <row r="109">
          <cell r="F109">
            <v>22713.357777694815</v>
          </cell>
        </row>
      </sheetData>
      <sheetData sheetId="1197">
        <row r="109">
          <cell r="F109">
            <v>22713.357777694815</v>
          </cell>
        </row>
      </sheetData>
      <sheetData sheetId="1198">
        <row r="109">
          <cell r="F109">
            <v>22713.357777694815</v>
          </cell>
        </row>
      </sheetData>
      <sheetData sheetId="1199">
        <row r="109">
          <cell r="F109">
            <v>22713.357777694815</v>
          </cell>
        </row>
      </sheetData>
      <sheetData sheetId="1200">
        <row r="109">
          <cell r="F109">
            <v>22713.357777694815</v>
          </cell>
        </row>
      </sheetData>
      <sheetData sheetId="1201">
        <row r="109">
          <cell r="F109">
            <v>22713.357777694815</v>
          </cell>
        </row>
      </sheetData>
      <sheetData sheetId="1202">
        <row r="109">
          <cell r="F109">
            <v>22713.357777694815</v>
          </cell>
        </row>
      </sheetData>
      <sheetData sheetId="1203">
        <row r="109">
          <cell r="F109">
            <v>22713.357777694815</v>
          </cell>
        </row>
      </sheetData>
      <sheetData sheetId="1204">
        <row r="109">
          <cell r="F109">
            <v>22713.357777694815</v>
          </cell>
        </row>
      </sheetData>
      <sheetData sheetId="1205">
        <row r="109">
          <cell r="F109">
            <v>22713.357777694815</v>
          </cell>
        </row>
      </sheetData>
      <sheetData sheetId="1206">
        <row r="109">
          <cell r="F109">
            <v>22713.357777694815</v>
          </cell>
        </row>
      </sheetData>
      <sheetData sheetId="1207">
        <row r="109">
          <cell r="F109">
            <v>22713.357777694815</v>
          </cell>
        </row>
      </sheetData>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row r="109">
          <cell r="F109">
            <v>22713.357777694815</v>
          </cell>
        </row>
      </sheetData>
      <sheetData sheetId="1214">
        <row r="109">
          <cell r="F109">
            <v>22713.357777694815</v>
          </cell>
        </row>
      </sheetData>
      <sheetData sheetId="1215">
        <row r="109">
          <cell r="F109">
            <v>22713.357777694815</v>
          </cell>
        </row>
      </sheetData>
      <sheetData sheetId="1216">
        <row r="109">
          <cell r="F109">
            <v>22713.357777694815</v>
          </cell>
        </row>
      </sheetData>
      <sheetData sheetId="1217"/>
      <sheetData sheetId="1218"/>
      <sheetData sheetId="1219">
        <row r="109">
          <cell r="F109">
            <v>22713.357777694815</v>
          </cell>
        </row>
      </sheetData>
      <sheetData sheetId="1220">
        <row r="109">
          <cell r="F109">
            <v>22713.357777694815</v>
          </cell>
        </row>
      </sheetData>
      <sheetData sheetId="1221">
        <row r="109">
          <cell r="F109">
            <v>22713.357777694815</v>
          </cell>
        </row>
      </sheetData>
      <sheetData sheetId="1222">
        <row r="109">
          <cell r="F109">
            <v>22713.357777694815</v>
          </cell>
        </row>
      </sheetData>
      <sheetData sheetId="1223">
        <row r="109">
          <cell r="F109">
            <v>22713.357777694815</v>
          </cell>
        </row>
      </sheetData>
      <sheetData sheetId="1224">
        <row r="109">
          <cell r="F109">
            <v>22713.357777694815</v>
          </cell>
        </row>
      </sheetData>
      <sheetData sheetId="1225">
        <row r="109">
          <cell r="F109">
            <v>22713.357777694815</v>
          </cell>
        </row>
      </sheetData>
      <sheetData sheetId="1226">
        <row r="109">
          <cell r="F109">
            <v>22713.357777694815</v>
          </cell>
        </row>
      </sheetData>
      <sheetData sheetId="1227">
        <row r="109">
          <cell r="F109">
            <v>22713.357777694815</v>
          </cell>
        </row>
      </sheetData>
      <sheetData sheetId="1228">
        <row r="109">
          <cell r="F109">
            <v>22713.357777694815</v>
          </cell>
        </row>
      </sheetData>
      <sheetData sheetId="1229">
        <row r="109">
          <cell r="F109">
            <v>22713.357777694815</v>
          </cell>
        </row>
      </sheetData>
      <sheetData sheetId="1230">
        <row r="109">
          <cell r="F109">
            <v>22713.357777694815</v>
          </cell>
        </row>
      </sheetData>
      <sheetData sheetId="1231">
        <row r="109">
          <cell r="F109">
            <v>22713.357777694815</v>
          </cell>
        </row>
      </sheetData>
      <sheetData sheetId="1232">
        <row r="109">
          <cell r="F109">
            <v>22713.357777694815</v>
          </cell>
        </row>
      </sheetData>
      <sheetData sheetId="1233">
        <row r="109">
          <cell r="F109">
            <v>22713.357777694815</v>
          </cell>
        </row>
      </sheetData>
      <sheetData sheetId="1234">
        <row r="109">
          <cell r="F109">
            <v>22713.357777694815</v>
          </cell>
        </row>
      </sheetData>
      <sheetData sheetId="1235">
        <row r="109">
          <cell r="F109">
            <v>22713.357777694815</v>
          </cell>
        </row>
      </sheetData>
      <sheetData sheetId="1236">
        <row r="109">
          <cell r="F109">
            <v>22713.357777694815</v>
          </cell>
        </row>
      </sheetData>
      <sheetData sheetId="1237">
        <row r="109">
          <cell r="F109">
            <v>22713.357777694815</v>
          </cell>
        </row>
      </sheetData>
      <sheetData sheetId="1238">
        <row r="109">
          <cell r="F109">
            <v>22713.357777694815</v>
          </cell>
        </row>
      </sheetData>
      <sheetData sheetId="1239">
        <row r="109">
          <cell r="F109">
            <v>22713.357777694815</v>
          </cell>
        </row>
      </sheetData>
      <sheetData sheetId="1240">
        <row r="109">
          <cell r="F109">
            <v>22713.357777694815</v>
          </cell>
        </row>
      </sheetData>
      <sheetData sheetId="1241">
        <row r="109">
          <cell r="F109">
            <v>22713.357777694815</v>
          </cell>
        </row>
      </sheetData>
      <sheetData sheetId="1242">
        <row r="109">
          <cell r="F109">
            <v>22713.357777694815</v>
          </cell>
        </row>
      </sheetData>
      <sheetData sheetId="1243">
        <row r="109">
          <cell r="F109">
            <v>22713.357777694815</v>
          </cell>
        </row>
      </sheetData>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row r="109">
          <cell r="F109">
            <v>43.789380089226867</v>
          </cell>
        </row>
      </sheetData>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ow r="109">
          <cell r="F109">
            <v>43.789380089226867</v>
          </cell>
        </row>
      </sheetData>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row r="109">
          <cell r="F109">
            <v>43.789380089226867</v>
          </cell>
        </row>
      </sheetData>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row r="109">
          <cell r="F109">
            <v>43.789380089226867</v>
          </cell>
        </row>
      </sheetData>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sheetData sheetId="1545" refreshError="1"/>
      <sheetData sheetId="1546" refreshError="1"/>
      <sheetData sheetId="1547" refreshError="1"/>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ow r="224">
          <cell r="B224" t="str">
            <v>MES No:</v>
          </cell>
        </row>
      </sheetData>
      <sheetData sheetId="1670">
        <row r="224">
          <cell r="B224" t="str">
            <v>MES No:</v>
          </cell>
        </row>
      </sheetData>
      <sheetData sheetId="1671">
        <row r="224">
          <cell r="B224" t="str">
            <v>MES No:</v>
          </cell>
        </row>
      </sheetData>
      <sheetData sheetId="1672">
        <row r="224">
          <cell r="B224" t="str">
            <v>MES No:</v>
          </cell>
        </row>
      </sheetData>
      <sheetData sheetId="1673"/>
      <sheetData sheetId="1674"/>
      <sheetData sheetId="1675"/>
      <sheetData sheetId="1676"/>
      <sheetData sheetId="1677"/>
      <sheetData sheetId="1678">
        <row r="224">
          <cell r="B224" t="str">
            <v>MES No:</v>
          </cell>
        </row>
      </sheetData>
      <sheetData sheetId="1679">
        <row r="224">
          <cell r="B224" t="str">
            <v>MES No:</v>
          </cell>
        </row>
      </sheetData>
      <sheetData sheetId="1680">
        <row r="224">
          <cell r="B224" t="str">
            <v>MES No:</v>
          </cell>
        </row>
      </sheetData>
      <sheetData sheetId="1681">
        <row r="224">
          <cell r="B224" t="str">
            <v>MES No:</v>
          </cell>
        </row>
      </sheetData>
      <sheetData sheetId="1682">
        <row r="224">
          <cell r="B224" t="str">
            <v>MES No:</v>
          </cell>
        </row>
      </sheetData>
      <sheetData sheetId="1683">
        <row r="224">
          <cell r="B224" t="str">
            <v>MES No:</v>
          </cell>
        </row>
      </sheetData>
      <sheetData sheetId="1684">
        <row r="224">
          <cell r="B224" t="str">
            <v>MES No:</v>
          </cell>
        </row>
      </sheetData>
      <sheetData sheetId="1685">
        <row r="224">
          <cell r="B224" t="str">
            <v>MES No:</v>
          </cell>
        </row>
      </sheetData>
      <sheetData sheetId="1686">
        <row r="224">
          <cell r="B224" t="str">
            <v>MES No:</v>
          </cell>
        </row>
      </sheetData>
      <sheetData sheetId="1687">
        <row r="224">
          <cell r="B224" t="str">
            <v>MES No:</v>
          </cell>
        </row>
      </sheetData>
      <sheetData sheetId="1688">
        <row r="224">
          <cell r="B224" t="str">
            <v>MES No:</v>
          </cell>
        </row>
      </sheetData>
      <sheetData sheetId="1689">
        <row r="224">
          <cell r="B224" t="str">
            <v>MES No:</v>
          </cell>
        </row>
      </sheetData>
      <sheetData sheetId="1690">
        <row r="224">
          <cell r="B224" t="str">
            <v>MES No:</v>
          </cell>
        </row>
      </sheetData>
      <sheetData sheetId="1691">
        <row r="224">
          <cell r="B224" t="str">
            <v>MES No:</v>
          </cell>
        </row>
      </sheetData>
      <sheetData sheetId="1692">
        <row r="224">
          <cell r="B224" t="str">
            <v>MES No:</v>
          </cell>
        </row>
      </sheetData>
      <sheetData sheetId="1693">
        <row r="224">
          <cell r="B224" t="str">
            <v>MES No:</v>
          </cell>
        </row>
      </sheetData>
      <sheetData sheetId="1694">
        <row r="224">
          <cell r="B224" t="str">
            <v>MES No:</v>
          </cell>
        </row>
      </sheetData>
      <sheetData sheetId="1695"/>
      <sheetData sheetId="1696"/>
      <sheetData sheetId="1697"/>
      <sheetData sheetId="1698"/>
      <sheetData sheetId="1699"/>
      <sheetData sheetId="1700"/>
      <sheetData sheetId="1701"/>
      <sheetData sheetId="1702"/>
      <sheetData sheetId="1703"/>
      <sheetData sheetId="1704"/>
      <sheetData sheetId="1705">
        <row r="224">
          <cell r="B224" t="str">
            <v>MES No:</v>
          </cell>
        </row>
      </sheetData>
      <sheetData sheetId="1706">
        <row r="224">
          <cell r="B224" t="str">
            <v>MES No:</v>
          </cell>
        </row>
      </sheetData>
      <sheetData sheetId="1707">
        <row r="224">
          <cell r="B224" t="str">
            <v>MES No:</v>
          </cell>
        </row>
      </sheetData>
      <sheetData sheetId="1708">
        <row r="224">
          <cell r="B224" t="str">
            <v>MES No:</v>
          </cell>
        </row>
      </sheetData>
      <sheetData sheetId="1709"/>
      <sheetData sheetId="1710"/>
      <sheetData sheetId="1711"/>
      <sheetData sheetId="1712"/>
      <sheetData sheetId="1713"/>
      <sheetData sheetId="1714"/>
      <sheetData sheetId="1715"/>
      <sheetData sheetId="1716"/>
      <sheetData sheetId="1717">
        <row r="224">
          <cell r="B224" t="str">
            <v>MES No:</v>
          </cell>
        </row>
      </sheetData>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ow r="109">
          <cell r="F109">
            <v>22713.357777694815</v>
          </cell>
        </row>
      </sheetData>
      <sheetData sheetId="1745">
        <row r="109">
          <cell r="F109">
            <v>22713.357777694815</v>
          </cell>
        </row>
      </sheetData>
      <sheetData sheetId="1746">
        <row r="109">
          <cell r="F109">
            <v>22713.357777694815</v>
          </cell>
        </row>
      </sheetData>
      <sheetData sheetId="1747">
        <row r="109">
          <cell r="F109">
            <v>22713.357777694815</v>
          </cell>
        </row>
      </sheetData>
      <sheetData sheetId="1748">
        <row r="109">
          <cell r="F109">
            <v>22713.357777694815</v>
          </cell>
        </row>
      </sheetData>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refreshError="1"/>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refreshError="1"/>
      <sheetData sheetId="1932" refreshError="1"/>
      <sheetData sheetId="1933" refreshError="1"/>
      <sheetData sheetId="1934" refreshError="1"/>
      <sheetData sheetId="1935" refreshError="1"/>
      <sheetData sheetId="193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UDOS"/>
      <sheetName val="TABLA5"/>
      <sheetName val="DATOS"/>
      <sheetName val="DIARIO"/>
      <sheetName val="PSM Monthly"/>
      <sheetName val="DPC"/>
      <sheetName val="Resultados"/>
      <sheetName val="API - 21206"/>
      <sheetName val="API - 21827"/>
      <sheetName val="PSM_Monthly"/>
      <sheetName val="API_-_21206"/>
      <sheetName val="API_-_21827"/>
      <sheetName val="Input"/>
      <sheetName val="Hoja2 (2)"/>
      <sheetName val="Reajustes estimados"/>
      <sheetName val="Tablas"/>
      <sheetName val="Cuentas"/>
      <sheetName val="ESTADO RESUL PAG 2"/>
      <sheetName val="RENTABILIDAD CLINICAS PAG 7"/>
      <sheetName val="Picklist"/>
      <sheetName val="Insumos EC 4000301"/>
      <sheetName val="Hoja1"/>
      <sheetName val="Arbitrage"/>
      <sheetName val="Prog Temp"/>
      <sheetName val="Eject"/>
      <sheetName val="Meta"/>
      <sheetName val="raw_e"/>
      <sheetName val="real"/>
      <sheetName val="Pta a tierra"/>
      <sheetName val="140 kbbld Cus,BCF22"/>
      <sheetName val="Insumos EC 4002238"/>
      <sheetName val="Hoja2"/>
      <sheetName val="Acta final  DRENAJE EN 2” VASCO"/>
      <sheetName val="ACTA CAMPO  DRENAJE EN 2” VASCO"/>
      <sheetName val="PACC Contratacion"/>
      <sheetName val="DATOS EJECUCIÓN p3"/>
      <sheetName val="Datos Iniciales"/>
      <sheetName val="PSM_Monthly1"/>
      <sheetName val="API_-_212061"/>
      <sheetName val="API_-_218271"/>
      <sheetName val="Reajustes_estimados"/>
      <sheetName val="Hoja2_(2)"/>
      <sheetName val="Insumos_EC_4000301"/>
      <sheetName val="Prog_Temp"/>
      <sheetName val="Pta_a_tierra"/>
      <sheetName val="ESTADO_RESUL_PAG_2"/>
      <sheetName val="RENTABILIDAD_CLINICAS_PAG_7"/>
      <sheetName val="140_kbbld_Cus,BCF22"/>
      <sheetName val="Insumos_EC_4002238"/>
      <sheetName val="Plan auditoría"/>
      <sheetName val="DMS-C"/>
      <sheetName val="PSM_Monthly2"/>
      <sheetName val="API_-_212062"/>
      <sheetName val="API_-_218272"/>
      <sheetName val="Reajustes_estimados1"/>
      <sheetName val="Hoja2_(2)1"/>
      <sheetName val="Insumos_EC_40003011"/>
      <sheetName val="Prog_Temp1"/>
      <sheetName val="Pta_a_tierra1"/>
      <sheetName val="ESTADO_RESUL_PAG_21"/>
      <sheetName val="RENTABILIDAD_CLINICAS_PAG_71"/>
      <sheetName val="140_kbbld_Cus,BCF221"/>
      <sheetName val="Insumos_EC_40022381"/>
      <sheetName val="PSM_Monthly3"/>
      <sheetName val="Reajustes_estimados2"/>
      <sheetName val="API_-_212063"/>
      <sheetName val="API_-_218273"/>
      <sheetName val="Hoja2_(2)2"/>
      <sheetName val="Insumos_EC_40003012"/>
      <sheetName val="Prog_Temp2"/>
      <sheetName val="Pta_a_tierra2"/>
      <sheetName val="ESTADO_RESUL_PAG_22"/>
      <sheetName val="RENTABILIDAD_CLINICAS_PAG_72"/>
      <sheetName val="140_kbbld_Cus,BCF222"/>
      <sheetName val="Insumos_EC_40022382"/>
      <sheetName val="Acta_final__DRENAJE_EN_2”_VASCO"/>
      <sheetName val="ACTA_CAMPO__DRENAJE_EN_2”_VASCO"/>
      <sheetName val="PACC_Contratacion"/>
      <sheetName val="DATOS_EJECUCIÓN_p3"/>
      <sheetName val="Datos_Iniciales"/>
      <sheetName val="Plan_auditoría"/>
      <sheetName val="PSM_Monthly4"/>
      <sheetName val="Reajustes_estimados3"/>
      <sheetName val="API_-_212064"/>
      <sheetName val="API_-_218274"/>
      <sheetName val="Hoja2_(2)3"/>
      <sheetName val="Insumos_EC_40003013"/>
      <sheetName val="Prog_Temp3"/>
      <sheetName val="Pta_a_tierra3"/>
      <sheetName val="ESTADO_RESUL_PAG_23"/>
      <sheetName val="RENTABILIDAD_CLINICAS_PAG_73"/>
      <sheetName val="140_kbbld_Cus,BCF223"/>
      <sheetName val="Insumos_EC_40022383"/>
      <sheetName val="Acta_final__DRENAJE_EN_2”_VASC1"/>
      <sheetName val="ACTA_CAMPO__DRENAJE_EN_2”_VASC1"/>
      <sheetName val="PACC_Contratacion1"/>
      <sheetName val="DATOS_EJECUCIÓN_p31"/>
      <sheetName val="Datos_Iniciales1"/>
      <sheetName val="Plan_auditoría1"/>
      <sheetName val="CONTEO"/>
      <sheetName val="TARIFAS VIATICOS REEMBOLSABLES"/>
      <sheetName val="ACTA final entregada por TGI"/>
      <sheetName val="B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DATOS"/>
      <sheetName val="1_1"/>
      <sheetName val="Vía de Acceso"/>
      <sheetName val="CONS"/>
      <sheetName val="31"/>
      <sheetName val="TARIFAS EQUIPOS "/>
      <sheetName val="API93"/>
      <sheetName val="A_A310"/>
      <sheetName val="FICHA EBI 1 de 6 "/>
      <sheetName val="Constantes Generales"/>
      <sheetName val="Prestaciones Sociales"/>
      <sheetName val="A_G105"/>
      <sheetName val="A_G200"/>
      <sheetName val="C21_G115"/>
      <sheetName val="CONTROL ACTAS"/>
      <sheetName val="INFORMACION BASE"/>
      <sheetName val="DPC"/>
      <sheetName val="Bases de Datos"/>
      <sheetName val="Instrucciones "/>
      <sheetName val="AIU y Prestaciones"/>
      <sheetName val="ANALISIS SALARIAL"/>
      <sheetName val="Presup Oficial"/>
      <sheetName val="APU OFICIAL"/>
      <sheetName val="Flujo de caja"/>
      <sheetName val="LDAT"/>
      <sheetName val="02%20Cantidades%20Aprox.%20Y%20"/>
      <sheetName val="RQ"/>
      <sheetName val="COTIZACION"/>
      <sheetName val="SOPORTE"/>
      <sheetName val="mecanicos"/>
      <sheetName val="especiales"/>
      <sheetName val="PESO"/>
      <sheetName val="Listas"/>
      <sheetName val="PE-2A"/>
      <sheetName val="G.G"/>
      <sheetName val="Main"/>
      <sheetName val="CorpTax"/>
      <sheetName val="Input"/>
      <sheetName val="ITEM"/>
      <sheetName val="EMPRESA"/>
      <sheetName val="Com-MEC"/>
      <sheetName val="SABANA"/>
      <sheetName val="ODS"/>
      <sheetName val="TARIFAS"/>
      <sheetName val="MANO_DE_OBRA"/>
      <sheetName val="PASOS_ESPECIALES"/>
      <sheetName val="ACTIV__FINALES"/>
      <sheetName val="PROT_GEO_Y_AMB"/>
      <sheetName val="OTRAS_OBRAS"/>
      <sheetName val="PROT_CATODICA"/>
      <sheetName val="CUADRO_PRESUPUESTO"/>
      <sheetName val="02_Cantidades_Aprox"/>
      <sheetName val="1_11"/>
      <sheetName val="MANO_DE_OBRA1"/>
      <sheetName val="PASOS_ESPECIALES1"/>
      <sheetName val="ACTIV__FINALES1"/>
      <sheetName val="PROT_GEO_Y_AMB1"/>
      <sheetName val="OTRAS_OBRAS1"/>
      <sheetName val="PROT_CATODICA1"/>
      <sheetName val="CUADRO_PRESUPUESTO1"/>
      <sheetName val="02_Cantidades_Aprox1"/>
      <sheetName val="ITEMS "/>
      <sheetName val="ITEM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aCCIDENTES DE 19"/>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1.Coordenadas"/>
      <sheetName val="0."/>
      <sheetName val="ENE"/>
      <sheetName val="FEB"/>
      <sheetName val="MAR"/>
      <sheetName val="\Users\JoseGabriel\Downloads\Ví"/>
      <sheetName val="\Users\JoseGabriel\Documents\Mi"/>
      <sheetName val="OCTUBRE"/>
      <sheetName val="ACARRE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acta N°5"/>
      <sheetName val="resumen carcel x 16.7%"/>
      <sheetName val="resumen carcel "/>
      <sheetName val="resumen carcel con baño x 16.7%"/>
      <sheetName val="resumen carcel con baño"/>
      <sheetName val="Unitario "/>
      <sheetName val="Auxiliares "/>
      <sheetName val="Análisis de cuadrill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OFERTA ECON"/>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PRESUPUESTO OFICIAL"/>
      <sheetName val="INDICMICROEMP"/>
      <sheetName val="[aCCIDENTES DE 1995 - 1996.xls]"/>
      <sheetName val="Datos Básico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DESPIECE REDES"/>
      <sheetName val="4.1 EBAC"/>
      <sheetName val="4.2 IMPULSION"/>
      <sheetName val="4.3 CONDUCCION"/>
      <sheetName val="4.4 TANQUES"/>
      <sheetName val="4.6 REDES"/>
      <sheetName val="4.7 RESUMEN"/>
      <sheetName val="FORMATO ACOM ALDO. FRENTE"/>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PREC-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2">
          <cell r="A2" t="str">
            <v>(ºF)</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row r="2">
          <cell r="A2" t="str">
            <v>(ºF)</v>
          </cell>
        </row>
      </sheetData>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2">
          <cell r="A2" t="str">
            <v>(ºF)</v>
          </cell>
        </row>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ow r="2">
          <cell r="A2" t="str">
            <v>ACTA No</v>
          </cell>
        </row>
      </sheetData>
      <sheetData sheetId="592">
        <row r="2">
          <cell r="A2" t="str">
            <v>ACTA No</v>
          </cell>
        </row>
      </sheetData>
      <sheetData sheetId="593"/>
      <sheetData sheetId="594"/>
      <sheetData sheetId="595"/>
      <sheetData sheetId="596"/>
      <sheetData sheetId="597"/>
      <sheetData sheetId="598"/>
      <sheetData sheetId="599"/>
      <sheetData sheetId="600">
        <row r="168">
          <cell r="D168">
            <v>10046</v>
          </cell>
        </row>
      </sheetData>
      <sheetData sheetId="601">
        <row r="168">
          <cell r="D168">
            <v>10046</v>
          </cell>
        </row>
      </sheetData>
      <sheetData sheetId="602"/>
      <sheetData sheetId="603">
        <row r="1">
          <cell r="A1" t="str">
            <v>ABRAZADERA DE SALIDA TIPO 1</v>
          </cell>
        </row>
      </sheetData>
      <sheetData sheetId="604"/>
      <sheetData sheetId="605"/>
      <sheetData sheetId="606"/>
      <sheetData sheetId="607"/>
      <sheetData sheetId="608">
        <row r="33">
          <cell r="C33">
            <v>0.77967625899280601</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ow r="5">
          <cell r="E5" t="str">
            <v>CANTIDAD</v>
          </cell>
        </row>
      </sheetData>
      <sheetData sheetId="628">
        <row r="5">
          <cell r="E5" t="str">
            <v>CANTIDAD</v>
          </cell>
        </row>
      </sheetData>
      <sheetData sheetId="629"/>
      <sheetData sheetId="630"/>
      <sheetData sheetId="631"/>
      <sheetData sheetId="632"/>
      <sheetData sheetId="633"/>
      <sheetData sheetId="634">
        <row r="33">
          <cell r="C33">
            <v>0.77967625899280601</v>
          </cell>
        </row>
      </sheetData>
      <sheetData sheetId="635">
        <row r="1">
          <cell r="A1" t="str">
            <v>ABRAZADERA DE SALIDA TIPO 1</v>
          </cell>
        </row>
      </sheetData>
      <sheetData sheetId="636"/>
      <sheetData sheetId="637"/>
      <sheetData sheetId="638"/>
      <sheetData sheetId="639"/>
      <sheetData sheetId="640"/>
      <sheetData sheetId="641"/>
      <sheetData sheetId="642">
        <row r="1">
          <cell r="B1" t="str">
            <v>CTO-102-2002</v>
          </cell>
        </row>
      </sheetData>
      <sheetData sheetId="643"/>
      <sheetData sheetId="644"/>
      <sheetData sheetId="645"/>
      <sheetData sheetId="646">
        <row r="50">
          <cell r="H50">
            <v>971</v>
          </cell>
        </row>
      </sheetData>
      <sheetData sheetId="647">
        <row r="50">
          <cell r="H50">
            <v>1192</v>
          </cell>
        </row>
      </sheetData>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sheetData sheetId="738" refreshError="1"/>
      <sheetData sheetId="739"/>
      <sheetData sheetId="740">
        <row r="3">
          <cell r="A3">
            <v>1</v>
          </cell>
        </row>
      </sheetData>
      <sheetData sheetId="741"/>
      <sheetData sheetId="742"/>
      <sheetData sheetId="743"/>
      <sheetData sheetId="744"/>
      <sheetData sheetId="745"/>
      <sheetData sheetId="746"/>
      <sheetData sheetId="747">
        <row r="1">
          <cell r="A1" t="str">
            <v>LISTADO DE INSUMOS GENERAL</v>
          </cell>
        </row>
      </sheetData>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row r="1">
          <cell r="A1" t="str">
            <v>INSTITUTO NACIONAL DE VIAS</v>
          </cell>
        </row>
      </sheetData>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ow r="52">
          <cell r="B52" t="str">
            <v>ANTICIPO</v>
          </cell>
        </row>
      </sheetData>
      <sheetData sheetId="965"/>
      <sheetData sheetId="966"/>
      <sheetData sheetId="967"/>
      <sheetData sheetId="968"/>
      <sheetData sheetId="969"/>
      <sheetData sheetId="970"/>
      <sheetData sheetId="971"/>
      <sheetData sheetId="972"/>
      <sheetData sheetId="973"/>
      <sheetData sheetId="974"/>
      <sheetData sheetId="975"/>
      <sheetData sheetId="976">
        <row r="1">
          <cell r="A1" t="str">
            <v>ITEM</v>
          </cell>
        </row>
      </sheetData>
      <sheetData sheetId="977">
        <row r="1">
          <cell r="A1" t="str">
            <v>EQUIPO</v>
          </cell>
        </row>
      </sheetData>
      <sheetData sheetId="978">
        <row r="1">
          <cell r="A1" t="str">
            <v>ADMINISTRACION</v>
          </cell>
        </row>
      </sheetData>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ow r="1">
          <cell r="A1" t="str">
            <v>ITEM</v>
          </cell>
        </row>
      </sheetData>
      <sheetData sheetId="998">
        <row r="1">
          <cell r="A1" t="str">
            <v>EQUIPO</v>
          </cell>
        </row>
      </sheetData>
      <sheetData sheetId="999">
        <row r="1">
          <cell r="A1" t="str">
            <v>ADMINISTRACION</v>
          </cell>
        </row>
      </sheetData>
      <sheetData sheetId="1000"/>
      <sheetData sheetId="1001"/>
      <sheetData sheetId="1002"/>
      <sheetData sheetId="1003"/>
      <sheetData sheetId="1004"/>
      <sheetData sheetId="1005"/>
      <sheetData sheetId="1006">
        <row r="1">
          <cell r="A1" t="str">
            <v>ITEM</v>
          </cell>
        </row>
      </sheetData>
      <sheetData sheetId="1007">
        <row r="1">
          <cell r="A1" t="str">
            <v>EQUIPO</v>
          </cell>
        </row>
      </sheetData>
      <sheetData sheetId="1008">
        <row r="1">
          <cell r="A1" t="str">
            <v>ADMINISTRACION</v>
          </cell>
        </row>
      </sheetData>
      <sheetData sheetId="1009"/>
      <sheetData sheetId="1010"/>
      <sheetData sheetId="1011"/>
      <sheetData sheetId="1012"/>
      <sheetData sheetId="1013"/>
      <sheetData sheetId="1014"/>
      <sheetData sheetId="1015"/>
      <sheetData sheetId="1016"/>
      <sheetData sheetId="1017"/>
      <sheetData sheetId="1018">
        <row r="1">
          <cell r="A1" t="str">
            <v>ITEM</v>
          </cell>
        </row>
      </sheetData>
      <sheetData sheetId="1019">
        <row r="1">
          <cell r="A1" t="str">
            <v>EQUIPO</v>
          </cell>
        </row>
      </sheetData>
      <sheetData sheetId="1020">
        <row r="1">
          <cell r="A1" t="str">
            <v>ADMINISTRACION</v>
          </cell>
        </row>
      </sheetData>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034"/>
      <sheetData sheetId="1035"/>
      <sheetData sheetId="1036"/>
      <sheetData sheetId="1037"/>
      <sheetData sheetId="1038">
        <row r="2">
          <cell r="A2" t="str">
            <v>HOSPITAL HERNANDO MONCALEANO PERDOMO ETAPA 1</v>
          </cell>
        </row>
      </sheetData>
      <sheetData sheetId="1039"/>
      <sheetData sheetId="1040">
        <row r="2">
          <cell r="A2" t="str">
            <v>HOSPITAL HERNANDO MONCALEANO PERDOMO ETAPA 2 A</v>
          </cell>
        </row>
      </sheetData>
      <sheetData sheetId="1041">
        <row r="2">
          <cell r="A2" t="str">
            <v>HOSPITAL HERNANDO MONCALEANO PERDOMO ETAPA 2B</v>
          </cell>
        </row>
      </sheetData>
      <sheetData sheetId="1042"/>
      <sheetData sheetId="1043"/>
      <sheetData sheetId="1044" refreshError="1"/>
      <sheetData sheetId="1045"/>
      <sheetData sheetId="1046"/>
      <sheetData sheetId="1047"/>
      <sheetData sheetId="1048"/>
      <sheetData sheetId="1049" refreshError="1"/>
      <sheetData sheetId="1050"/>
      <sheetData sheetId="1051"/>
      <sheetData sheetId="1052"/>
      <sheetData sheetId="105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row r="1">
          <cell r="A1" t="str">
            <v>INSTITUTO NACIONAL DE VIAS</v>
          </cell>
        </row>
      </sheetData>
      <sheetData sheetId="1227" refreshError="1"/>
      <sheetData sheetId="1228" refreshError="1"/>
      <sheetData sheetId="1229" refreshError="1"/>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ow r="5">
          <cell r="E5" t="str">
            <v>CANTIDAD</v>
          </cell>
        </row>
      </sheetData>
      <sheetData sheetId="1241" refreshError="1"/>
      <sheetData sheetId="1242">
        <row r="5">
          <cell r="E5" t="str">
            <v>CANTIDAD</v>
          </cell>
        </row>
      </sheetData>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row r="1">
          <cell r="A1" t="str">
            <v>INSTITUTO NACIONAL DE VIAS</v>
          </cell>
        </row>
      </sheetData>
      <sheetData sheetId="1277"/>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ow r="1">
          <cell r="A1" t="str">
            <v>INSTITUTO NACIONAL DE VIAS</v>
          </cell>
        </row>
      </sheetData>
      <sheetData sheetId="1315"/>
      <sheetData sheetId="1316"/>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row r="5">
          <cell r="E5" t="str">
            <v>CANTIDAD</v>
          </cell>
        </row>
      </sheetData>
      <sheetData sheetId="1350">
        <row r="5">
          <cell r="E5" t="str">
            <v>CANTIDAD</v>
          </cell>
        </row>
      </sheetData>
      <sheetData sheetId="1351">
        <row r="5">
          <cell r="E5" t="str">
            <v>CANTIDAD</v>
          </cell>
        </row>
      </sheetData>
      <sheetData sheetId="1352">
        <row r="5">
          <cell r="E5" t="str">
            <v>CANTIDAD</v>
          </cell>
        </row>
      </sheetData>
      <sheetData sheetId="1353">
        <row r="5">
          <cell r="E5" t="str">
            <v>CANTIDAD</v>
          </cell>
        </row>
      </sheetData>
      <sheetData sheetId="1354">
        <row r="5">
          <cell r="E5" t="str">
            <v>CANTIDAD</v>
          </cell>
        </row>
      </sheetData>
      <sheetData sheetId="1355">
        <row r="5">
          <cell r="E5" t="str">
            <v>CANTIDAD</v>
          </cell>
        </row>
      </sheetData>
      <sheetData sheetId="1356">
        <row r="5">
          <cell r="E5" t="str">
            <v>CANTIDAD</v>
          </cell>
        </row>
      </sheetData>
      <sheetData sheetId="1357"/>
      <sheetData sheetId="1358"/>
      <sheetData sheetId="1359"/>
      <sheetData sheetId="1360"/>
      <sheetData sheetId="1361"/>
      <sheetData sheetId="1362"/>
      <sheetData sheetId="1363"/>
      <sheetData sheetId="1364"/>
      <sheetData sheetId="1365"/>
      <sheetData sheetId="1366">
        <row r="1">
          <cell r="A1" t="str">
            <v>INSTITUTO NACIONAL DE VIAS</v>
          </cell>
        </row>
      </sheetData>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sheetData sheetId="1896"/>
      <sheetData sheetId="1897"/>
      <sheetData sheetId="1898"/>
      <sheetData sheetId="1899"/>
      <sheetData sheetId="1900"/>
      <sheetData sheetId="1901"/>
      <sheetData sheetId="1902"/>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row r="8">
          <cell r="A8">
            <v>2.1</v>
          </cell>
        </row>
      </sheetData>
      <sheetData sheetId="2027">
        <row r="2">
          <cell r="A2" t="str">
            <v>CODIGO</v>
          </cell>
        </row>
      </sheetData>
      <sheetData sheetId="2028">
        <row r="7">
          <cell r="B7">
            <v>1</v>
          </cell>
        </row>
      </sheetData>
      <sheetData sheetId="2029">
        <row r="33">
          <cell r="G33">
            <v>0.59504299999999999</v>
          </cell>
        </row>
      </sheetData>
      <sheetData sheetId="2030"/>
      <sheetData sheetId="2031"/>
      <sheetData sheetId="2032"/>
      <sheetData sheetId="2033"/>
      <sheetData sheetId="2034">
        <row r="3">
          <cell r="A3">
            <v>1</v>
          </cell>
        </row>
      </sheetData>
      <sheetData sheetId="2035"/>
      <sheetData sheetId="2036"/>
      <sheetData sheetId="2037"/>
      <sheetData sheetId="2038"/>
      <sheetData sheetId="2039"/>
      <sheetData sheetId="2040"/>
      <sheetData sheetId="2041">
        <row r="1">
          <cell r="A1" t="str">
            <v>LISTADO DE INSUMOS GENERAL</v>
          </cell>
        </row>
      </sheetData>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sheetData sheetId="2117"/>
      <sheetData sheetId="2118"/>
      <sheetData sheetId="2119"/>
      <sheetData sheetId="2120"/>
      <sheetData sheetId="2121"/>
      <sheetData sheetId="2122"/>
      <sheetData sheetId="2123"/>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row r="3">
          <cell r="A3">
            <v>1</v>
          </cell>
        </row>
      </sheetData>
      <sheetData sheetId="2738"/>
      <sheetData sheetId="2739"/>
      <sheetData sheetId="2740"/>
      <sheetData sheetId="2741"/>
      <sheetData sheetId="2742"/>
      <sheetData sheetId="2743"/>
      <sheetData sheetId="2744">
        <row r="1">
          <cell r="A1" t="str">
            <v>LISTADO DE INSUMOS GENERAL</v>
          </cell>
        </row>
      </sheetData>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row r="8">
          <cell r="A8">
            <v>2.1</v>
          </cell>
        </row>
      </sheetData>
      <sheetData sheetId="2768">
        <row r="8">
          <cell r="A8">
            <v>3.1</v>
          </cell>
        </row>
      </sheetData>
      <sheetData sheetId="2769"/>
      <sheetData sheetId="2770"/>
      <sheetData sheetId="2771">
        <row r="8">
          <cell r="A8">
            <v>2.1</v>
          </cell>
        </row>
      </sheetData>
      <sheetData sheetId="2772">
        <row r="8">
          <cell r="A8">
            <v>3.1</v>
          </cell>
        </row>
      </sheetData>
      <sheetData sheetId="2773"/>
      <sheetData sheetId="2774">
        <row r="3">
          <cell r="A3">
            <v>1</v>
          </cell>
        </row>
      </sheetData>
      <sheetData sheetId="2775"/>
      <sheetData sheetId="2776"/>
      <sheetData sheetId="2777"/>
      <sheetData sheetId="2778">
        <row r="3">
          <cell r="A3">
            <v>1</v>
          </cell>
        </row>
      </sheetData>
      <sheetData sheetId="2779"/>
      <sheetData sheetId="2780"/>
      <sheetData sheetId="2781">
        <row r="1">
          <cell r="A1" t="str">
            <v>LISTADO DE INSUMOS GENERAL</v>
          </cell>
        </row>
      </sheetData>
      <sheetData sheetId="2782"/>
      <sheetData sheetId="2783"/>
      <sheetData sheetId="2784"/>
      <sheetData sheetId="2785">
        <row r="1">
          <cell r="A1" t="str">
            <v>LISTADO DE INSUMOS GENERAL</v>
          </cell>
        </row>
      </sheetData>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row r="8">
          <cell r="A8">
            <v>2.1</v>
          </cell>
        </row>
      </sheetData>
      <sheetData sheetId="2802">
        <row r="8">
          <cell r="A8">
            <v>3.1</v>
          </cell>
        </row>
      </sheetData>
      <sheetData sheetId="2803"/>
      <sheetData sheetId="2804"/>
      <sheetData sheetId="2805"/>
      <sheetData sheetId="2806"/>
      <sheetData sheetId="2807"/>
      <sheetData sheetId="2808">
        <row r="3">
          <cell r="A3">
            <v>1</v>
          </cell>
        </row>
      </sheetData>
      <sheetData sheetId="2809"/>
      <sheetData sheetId="2810"/>
      <sheetData sheetId="2811"/>
      <sheetData sheetId="2812"/>
      <sheetData sheetId="2813"/>
      <sheetData sheetId="2814" refreshError="1"/>
      <sheetData sheetId="2815">
        <row r="1">
          <cell r="A1" t="str">
            <v>LISTADO DE INSUMOS GENERAL</v>
          </cell>
        </row>
      </sheetData>
      <sheetData sheetId="2816" refreshError="1"/>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refreshError="1"/>
      <sheetData sheetId="3027"/>
      <sheetData sheetId="3028"/>
      <sheetData sheetId="3029" refreshError="1"/>
      <sheetData sheetId="3030" refreshError="1"/>
      <sheetData sheetId="3031" refreshError="1"/>
      <sheetData sheetId="3032" refreshError="1"/>
      <sheetData sheetId="3033"/>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sheetData sheetId="3081"/>
      <sheetData sheetId="3082"/>
      <sheetData sheetId="3083"/>
      <sheetData sheetId="3084"/>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ow r="4">
          <cell r="C4" t="str">
            <v>INTERVENTORIA TECNICO ADMINISTRATIVA PARA LA CONSTRUCCION, INSTALACION DE EQUIPOS, PRUEBAS Y PUESTA EN MARCHA DEL SISTEMA DE SECTORIZACION DEL OLEODUCTO TRANSANDINO.</v>
          </cell>
        </row>
      </sheetData>
      <sheetData sheetId="3099"/>
      <sheetData sheetId="3100"/>
      <sheetData sheetId="3101"/>
      <sheetData sheetId="3102"/>
      <sheetData sheetId="3103"/>
      <sheetData sheetId="3104">
        <row r="34">
          <cell r="E34">
            <v>38196</v>
          </cell>
        </row>
      </sheetData>
      <sheetData sheetId="3105"/>
      <sheetData sheetId="3106"/>
      <sheetData sheetId="3107" refreshError="1"/>
      <sheetData sheetId="3108" refreshError="1"/>
      <sheetData sheetId="3109" refreshError="1"/>
      <sheetData sheetId="3110" refreshError="1"/>
      <sheetData sheetId="3111">
        <row r="4">
          <cell r="E4" t="str">
            <v>GUPCO</v>
          </cell>
        </row>
      </sheetData>
      <sheetData sheetId="3112"/>
      <sheetData sheetId="3113"/>
      <sheetData sheetId="3114"/>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row r="6">
          <cell r="A6" t="str">
            <v>CO-A1</v>
          </cell>
        </row>
      </sheetData>
      <sheetData sheetId="3143"/>
      <sheetData sheetId="3144">
        <row r="6">
          <cell r="A6" t="str">
            <v>CO-A1</v>
          </cell>
        </row>
      </sheetData>
      <sheetData sheetId="3145">
        <row r="6">
          <cell r="A6" t="str">
            <v>CO-A1</v>
          </cell>
        </row>
      </sheetData>
      <sheetData sheetId="3146" refreshError="1"/>
      <sheetData sheetId="3147"/>
      <sheetData sheetId="3148">
        <row r="4">
          <cell r="E4" t="str">
            <v>GUPCO</v>
          </cell>
        </row>
      </sheetData>
      <sheetData sheetId="3149"/>
      <sheetData sheetId="3150">
        <row r="4">
          <cell r="E4" t="str">
            <v>GUPCO</v>
          </cell>
        </row>
      </sheetData>
      <sheetData sheetId="3151">
        <row r="4">
          <cell r="E4" t="str">
            <v>GUPCO</v>
          </cell>
        </row>
      </sheetData>
      <sheetData sheetId="3152"/>
      <sheetData sheetId="3153"/>
      <sheetData sheetId="3154"/>
      <sheetData sheetId="3155"/>
      <sheetData sheetId="3156"/>
      <sheetData sheetId="3157"/>
      <sheetData sheetId="3158"/>
      <sheetData sheetId="3159"/>
      <sheetData sheetId="3160"/>
      <sheetData sheetId="3161"/>
      <sheetData sheetId="3162"/>
      <sheetData sheetId="3163" refreshError="1"/>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ow r="2">
          <cell r="A2" t="str">
            <v>(ºF)</v>
          </cell>
        </row>
      </sheetData>
      <sheetData sheetId="3178" refreshError="1"/>
      <sheetData sheetId="3179"/>
      <sheetData sheetId="3180" refreshError="1"/>
      <sheetData sheetId="3181"/>
      <sheetData sheetId="3182"/>
      <sheetData sheetId="3183"/>
      <sheetData sheetId="3184"/>
      <sheetData sheetId="3185"/>
      <sheetData sheetId="3186"/>
      <sheetData sheetId="3187"/>
      <sheetData sheetId="3188"/>
      <sheetData sheetId="3189"/>
      <sheetData sheetId="3190"/>
      <sheetData sheetId="3191" refreshError="1"/>
      <sheetData sheetId="3192"/>
      <sheetData sheetId="3193"/>
      <sheetData sheetId="3194"/>
      <sheetData sheetId="3195"/>
      <sheetData sheetId="3196" refreshError="1"/>
      <sheetData sheetId="3197" refreshError="1"/>
      <sheetData sheetId="3198" refreshError="1"/>
      <sheetData sheetId="3199"/>
      <sheetData sheetId="3200" refreshError="1"/>
      <sheetData sheetId="3201" refreshError="1"/>
      <sheetData sheetId="3202"/>
      <sheetData sheetId="3203"/>
      <sheetData sheetId="3204" refreshError="1"/>
      <sheetData sheetId="3205" refreshError="1"/>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4">
          <cell r="B4">
            <v>39886</v>
          </cell>
        </row>
      </sheetData>
      <sheetData sheetId="3246"/>
      <sheetData sheetId="3247"/>
      <sheetData sheetId="3248"/>
      <sheetData sheetId="324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250"/>
      <sheetData sheetId="3251"/>
      <sheetData sheetId="3252"/>
      <sheetData sheetId="3253"/>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row r="1">
          <cell r="A1" t="str">
            <v>ADMINISTRACION</v>
          </cell>
        </row>
      </sheetData>
      <sheetData sheetId="3269"/>
      <sheetData sheetId="3270"/>
      <sheetData sheetId="3271"/>
      <sheetData sheetId="3272"/>
      <sheetData sheetId="3273"/>
      <sheetData sheetId="3274"/>
      <sheetData sheetId="3275"/>
      <sheetData sheetId="3276"/>
      <sheetData sheetId="3277"/>
      <sheetData sheetId="3278"/>
      <sheetData sheetId="3279">
        <row r="4">
          <cell r="A4">
            <v>0</v>
          </cell>
        </row>
      </sheetData>
      <sheetData sheetId="3280"/>
      <sheetData sheetId="3281">
        <row r="3">
          <cell r="A3">
            <v>5.0999999999999996</v>
          </cell>
        </row>
      </sheetData>
      <sheetData sheetId="3282">
        <row r="4">
          <cell r="A4">
            <v>0</v>
          </cell>
        </row>
      </sheetData>
      <sheetData sheetId="3283">
        <row r="3">
          <cell r="A3">
            <v>5.0999999999999996</v>
          </cell>
        </row>
      </sheetData>
      <sheetData sheetId="3284" refreshError="1"/>
      <sheetData sheetId="3285"/>
      <sheetData sheetId="3286" refreshError="1"/>
      <sheetData sheetId="3287" refreshError="1"/>
      <sheetData sheetId="3288">
        <row r="1">
          <cell r="A1" t="str">
            <v>ADMINISTRACION</v>
          </cell>
        </row>
      </sheetData>
      <sheetData sheetId="3289"/>
      <sheetData sheetId="3290"/>
      <sheetData sheetId="3291"/>
      <sheetData sheetId="3292"/>
      <sheetData sheetId="3293"/>
      <sheetData sheetId="3294"/>
      <sheetData sheetId="3295"/>
      <sheetData sheetId="3296"/>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ow r="2">
          <cell r="A2" t="str">
            <v>(ºF)</v>
          </cell>
        </row>
      </sheetData>
      <sheetData sheetId="3342"/>
      <sheetData sheetId="3343">
        <row r="2">
          <cell r="A2" t="str">
            <v>(ºF)</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ow r="2">
          <cell r="A2" t="str">
            <v>HOSPITAL HERNANDO MONCALEANO PERDOMO ETAPA 1</v>
          </cell>
        </row>
      </sheetData>
      <sheetData sheetId="3383"/>
      <sheetData sheetId="3384">
        <row r="2">
          <cell r="A2" t="str">
            <v>HOSPITAL HERNANDO MONCALEANO PERDOMO ETAPA 2 A</v>
          </cell>
        </row>
      </sheetData>
      <sheetData sheetId="3385">
        <row r="2">
          <cell r="A2" t="str">
            <v>HOSPITAL HERNANDO MONCALEANO PERDOMO ETAPA 2B</v>
          </cell>
        </row>
      </sheetData>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ow r="15">
          <cell r="B15" t="str">
            <v>ROSY ARTEAGA ORTEGA</v>
          </cell>
        </row>
      </sheetData>
      <sheetData sheetId="3567">
        <row r="15">
          <cell r="B15" t="str">
            <v>ROSY ARTEAGA ORTEGA</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ow r="1">
          <cell r="B1" t="str">
            <v>CTO-102-2002</v>
          </cell>
        </row>
      </sheetData>
      <sheetData sheetId="3684"/>
      <sheetData sheetId="3685"/>
      <sheetData sheetId="3686"/>
      <sheetData sheetId="3687" refreshError="1"/>
      <sheetData sheetId="3688"/>
      <sheetData sheetId="3689"/>
      <sheetData sheetId="3690"/>
      <sheetData sheetId="3691"/>
      <sheetData sheetId="3692"/>
      <sheetData sheetId="3693"/>
      <sheetData sheetId="3694"/>
      <sheetData sheetId="3695"/>
      <sheetData sheetId="3696" refreshError="1"/>
      <sheetData sheetId="3697" refreshError="1"/>
      <sheetData sheetId="3698"/>
      <sheetData sheetId="3699" refreshError="1"/>
      <sheetData sheetId="3700" refreshError="1"/>
      <sheetData sheetId="3701" refreshError="1"/>
      <sheetData sheetId="3702"/>
      <sheetData sheetId="3703" refreshError="1"/>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ow r="1">
          <cell r="C1">
            <v>0.2</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sheetData sheetId="4126"/>
      <sheetData sheetId="4127"/>
      <sheetData sheetId="4128"/>
      <sheetData sheetId="4129" refreshError="1"/>
      <sheetData sheetId="4130" refreshError="1"/>
      <sheetData sheetId="4131" refreshError="1"/>
      <sheetData sheetId="4132" refreshError="1"/>
      <sheetData sheetId="4133"/>
      <sheetData sheetId="4134"/>
      <sheetData sheetId="4135"/>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row r="1">
          <cell r="A1" t="str">
            <v>ITEM</v>
          </cell>
        </row>
      </sheetData>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row r="6">
          <cell r="AB6">
            <v>40179</v>
          </cell>
        </row>
      </sheetData>
      <sheetData sheetId="4454"/>
      <sheetData sheetId="4455">
        <row r="6">
          <cell r="AB6">
            <v>40179</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sheetData sheetId="4590"/>
      <sheetData sheetId="4591"/>
      <sheetData sheetId="4592"/>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row r="5">
          <cell r="E5" t="str">
            <v>CANTIDAD</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row r="18">
          <cell r="C18">
            <v>7000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row r="16">
          <cell r="A16" t="str">
            <v>ABONO 10-30-10</v>
          </cell>
        </row>
      </sheetData>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refreshError="1"/>
      <sheetData sheetId="4856"/>
      <sheetData sheetId="4857" refreshError="1"/>
      <sheetData sheetId="4858" refreshError="1"/>
      <sheetData sheetId="4859" refreshError="1"/>
      <sheetData sheetId="4860" refreshError="1"/>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sheetData sheetId="4894" refreshError="1"/>
      <sheetData sheetId="4895"/>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sheetData sheetId="4996" refreshError="1"/>
      <sheetData sheetId="4997"/>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sheetData sheetId="5057"/>
      <sheetData sheetId="5058"/>
      <sheetData sheetId="5059"/>
      <sheetData sheetId="5060"/>
      <sheetData sheetId="5061"/>
      <sheetData sheetId="5062"/>
      <sheetData sheetId="5063"/>
      <sheetData sheetId="5064"/>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sheetData sheetId="5102">
        <row r="1">
          <cell r="A1" t="str">
            <v>ITEM</v>
          </cell>
        </row>
      </sheetData>
      <sheetData sheetId="5103">
        <row r="1">
          <cell r="A1" t="str">
            <v>EQUIPO</v>
          </cell>
        </row>
      </sheetData>
      <sheetData sheetId="5104">
        <row r="1">
          <cell r="A1" t="str">
            <v>ADMINISTRACION</v>
          </cell>
        </row>
      </sheetData>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refreshError="1"/>
      <sheetData sheetId="5127" refreshError="1"/>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efreshError="1"/>
      <sheetData sheetId="5179" refreshError="1"/>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sheetData sheetId="5283"/>
      <sheetData sheetId="5284" refreshError="1"/>
      <sheetData sheetId="5285" refreshError="1"/>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sheetData sheetId="5327"/>
      <sheetData sheetId="5328"/>
      <sheetData sheetId="5329"/>
      <sheetData sheetId="5330"/>
      <sheetData sheetId="5331"/>
      <sheetData sheetId="5332"/>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row r="1">
          <cell r="A1" t="str">
            <v>INSTITUTO NACIONAL DE VIAS</v>
          </cell>
        </row>
      </sheetData>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sheetData sheetId="5507"/>
      <sheetData sheetId="5508"/>
      <sheetData sheetId="5509"/>
      <sheetData sheetId="5510"/>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efreshError="1"/>
      <sheetData sheetId="5758"/>
      <sheetData sheetId="5759"/>
      <sheetData sheetId="5760"/>
      <sheetData sheetId="5761"/>
      <sheetData sheetId="5762"/>
      <sheetData sheetId="5763"/>
      <sheetData sheetId="5764"/>
      <sheetData sheetId="5765"/>
      <sheetData sheetId="5766"/>
      <sheetData sheetId="5767"/>
      <sheetData sheetId="5768">
        <row r="4">
          <cell r="B4">
            <v>39886</v>
          </cell>
        </row>
      </sheetData>
      <sheetData sheetId="5769"/>
      <sheetData sheetId="5770"/>
      <sheetData sheetId="5771"/>
      <sheetData sheetId="5772"/>
      <sheetData sheetId="5773"/>
      <sheetData sheetId="5774"/>
      <sheetData sheetId="5775">
        <row r="4">
          <cell r="B4">
            <v>39886</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sheetData sheetId="6415" refreshError="1"/>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refreshError="1"/>
      <sheetData sheetId="6429" refreshError="1"/>
      <sheetData sheetId="6430" refreshError="1"/>
      <sheetData sheetId="6431" refreshError="1"/>
      <sheetData sheetId="6432" refreshError="1"/>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efreshError="1"/>
      <sheetData sheetId="6461"/>
      <sheetData sheetId="6462" refreshError="1"/>
      <sheetData sheetId="6463"/>
      <sheetData sheetId="6464">
        <row r="52">
          <cell r="B52" t="str">
            <v>ANTICIPO</v>
          </cell>
        </row>
      </sheetData>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ow r="46">
          <cell r="E46">
            <v>1</v>
          </cell>
        </row>
      </sheetData>
      <sheetData sheetId="6954" refreshError="1"/>
      <sheetData sheetId="6955" refreshError="1"/>
      <sheetData sheetId="6956" refreshError="1"/>
      <sheetData sheetId="6957" refreshError="1"/>
      <sheetData sheetId="6958" refreshError="1"/>
      <sheetData sheetId="6959"/>
      <sheetData sheetId="6960" refreshError="1"/>
      <sheetData sheetId="6961" refreshError="1"/>
      <sheetData sheetId="6962"/>
      <sheetData sheetId="6963"/>
      <sheetData sheetId="6964"/>
      <sheetData sheetId="6965"/>
      <sheetData sheetId="6966">
        <row r="33">
          <cell r="C33">
            <v>0.77967625899280601</v>
          </cell>
        </row>
      </sheetData>
      <sheetData sheetId="6967"/>
      <sheetData sheetId="6968"/>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efreshError="1"/>
      <sheetData sheetId="7198">
        <row r="1">
          <cell r="A1" t="str">
            <v>Name</v>
          </cell>
        </row>
      </sheetData>
      <sheetData sheetId="7199"/>
      <sheetData sheetId="7200"/>
      <sheetData sheetId="7201"/>
      <sheetData sheetId="7202"/>
      <sheetData sheetId="7203"/>
      <sheetData sheetId="7204"/>
      <sheetData sheetId="7205"/>
      <sheetData sheetId="7206"/>
      <sheetData sheetId="7207" refreshError="1"/>
      <sheetData sheetId="7208" refreshError="1"/>
      <sheetData sheetId="7209"/>
      <sheetData sheetId="7210" refreshError="1"/>
      <sheetData sheetId="7211" refreshError="1"/>
      <sheetData sheetId="7212" refreshError="1"/>
      <sheetData sheetId="7213" refreshError="1"/>
      <sheetData sheetId="7214"/>
      <sheetData sheetId="7215"/>
      <sheetData sheetId="7216">
        <row r="6">
          <cell r="A6" t="str">
            <v>CONTRATISTA:</v>
          </cell>
        </row>
      </sheetData>
      <sheetData sheetId="7217" refreshError="1"/>
      <sheetData sheetId="7218" refreshError="1"/>
      <sheetData sheetId="7219" refreshError="1"/>
      <sheetData sheetId="7220"/>
      <sheetData sheetId="7221"/>
      <sheetData sheetId="7222"/>
      <sheetData sheetId="7223"/>
      <sheetData sheetId="7224"/>
      <sheetData sheetId="7225"/>
      <sheetData sheetId="7226"/>
      <sheetData sheetId="7227"/>
      <sheetData sheetId="7228" refreshError="1"/>
      <sheetData sheetId="7229" refreshError="1"/>
      <sheetData sheetId="7230"/>
      <sheetData sheetId="7231"/>
      <sheetData sheetId="7232"/>
      <sheetData sheetId="7233"/>
      <sheetData sheetId="7234"/>
      <sheetData sheetId="7235"/>
      <sheetData sheetId="7236"/>
      <sheetData sheetId="7237">
        <row r="47">
          <cell r="H47">
            <v>17098.051632633331</v>
          </cell>
        </row>
      </sheetData>
      <sheetData sheetId="7238">
        <row r="47">
          <cell r="H47">
            <v>13407.454219619998</v>
          </cell>
        </row>
      </sheetData>
      <sheetData sheetId="7239">
        <row r="47">
          <cell r="H47">
            <v>13178.048204541665</v>
          </cell>
        </row>
      </sheetData>
      <sheetData sheetId="7240">
        <row r="47">
          <cell r="H47">
            <v>17098.051632633331</v>
          </cell>
        </row>
      </sheetData>
      <sheetData sheetId="7241">
        <row r="47">
          <cell r="H47">
            <v>13407.454219619998</v>
          </cell>
        </row>
      </sheetData>
      <sheetData sheetId="7242">
        <row r="47">
          <cell r="H47">
            <v>13178.048204541665</v>
          </cell>
        </row>
      </sheetData>
      <sheetData sheetId="7243">
        <row r="47">
          <cell r="H47">
            <v>19729.199486104168</v>
          </cell>
        </row>
      </sheetData>
      <sheetData sheetId="7244">
        <row r="47">
          <cell r="H47">
            <v>38405.002915416662</v>
          </cell>
        </row>
      </sheetData>
      <sheetData sheetId="7245">
        <row r="47">
          <cell r="H47">
            <v>41159.979021230996</v>
          </cell>
        </row>
      </sheetData>
      <sheetData sheetId="7246">
        <row r="47">
          <cell r="H47">
            <v>16020</v>
          </cell>
        </row>
      </sheetData>
      <sheetData sheetId="7247">
        <row r="47">
          <cell r="H47">
            <v>11675</v>
          </cell>
        </row>
      </sheetData>
      <sheetData sheetId="7248">
        <row r="47">
          <cell r="H47">
            <v>382683.1643235588</v>
          </cell>
        </row>
      </sheetData>
      <sheetData sheetId="7249">
        <row r="47">
          <cell r="H47">
            <v>27108.482479999999</v>
          </cell>
        </row>
      </sheetData>
      <sheetData sheetId="7250">
        <row r="47">
          <cell r="H47">
            <v>18945.0351992</v>
          </cell>
        </row>
      </sheetData>
      <sheetData sheetId="7251">
        <row r="47">
          <cell r="H47">
            <v>88016.225274879995</v>
          </cell>
        </row>
      </sheetData>
      <sheetData sheetId="7252">
        <row r="47">
          <cell r="H47">
            <v>11296.680928966078</v>
          </cell>
        </row>
      </sheetData>
      <sheetData sheetId="7253">
        <row r="47">
          <cell r="H47">
            <v>19660.483631249997</v>
          </cell>
        </row>
      </sheetData>
      <sheetData sheetId="7254">
        <row r="47">
          <cell r="H47">
            <v>19660.483631249997</v>
          </cell>
        </row>
      </sheetData>
      <sheetData sheetId="7255">
        <row r="47">
          <cell r="H47">
            <v>19660.483631249997</v>
          </cell>
        </row>
      </sheetData>
      <sheetData sheetId="7256">
        <row r="47">
          <cell r="H47">
            <v>39947.116768272004</v>
          </cell>
        </row>
      </sheetData>
      <sheetData sheetId="7257">
        <row r="47">
          <cell r="H47">
            <v>37450.421970255004</v>
          </cell>
        </row>
      </sheetData>
      <sheetData sheetId="7258">
        <row r="47">
          <cell r="H47">
            <v>5631.4338221939006</v>
          </cell>
        </row>
      </sheetData>
      <sheetData sheetId="7259">
        <row r="47">
          <cell r="H47">
            <v>29691.867138751997</v>
          </cell>
        </row>
      </sheetData>
      <sheetData sheetId="7260">
        <row r="47">
          <cell r="H47">
            <v>10601.359883464</v>
          </cell>
        </row>
      </sheetData>
      <sheetData sheetId="7261">
        <row r="47">
          <cell r="H47">
            <v>16440.07876665</v>
          </cell>
        </row>
      </sheetData>
      <sheetData sheetId="7262">
        <row r="47">
          <cell r="H47">
            <v>7502.6541280530009</v>
          </cell>
        </row>
      </sheetData>
      <sheetData sheetId="7263">
        <row r="47">
          <cell r="H47">
            <v>63269.394041350002</v>
          </cell>
        </row>
      </sheetData>
      <sheetData sheetId="7264">
        <row r="47">
          <cell r="H47">
            <v>38708.912732384997</v>
          </cell>
        </row>
      </sheetData>
      <sheetData sheetId="7265">
        <row r="47">
          <cell r="H47">
            <v>30140.654422727453</v>
          </cell>
        </row>
      </sheetData>
      <sheetData sheetId="7266">
        <row r="47">
          <cell r="H47">
            <v>39628.094655192057</v>
          </cell>
        </row>
      </sheetData>
      <sheetData sheetId="7267">
        <row r="47">
          <cell r="H47">
            <v>38729.542446049003</v>
          </cell>
        </row>
      </sheetData>
      <sheetData sheetId="7268">
        <row r="47">
          <cell r="H47">
            <v>7116.936965586</v>
          </cell>
        </row>
      </sheetData>
      <sheetData sheetId="7269">
        <row r="47">
          <cell r="H47">
            <v>9391.2743470000005</v>
          </cell>
        </row>
      </sheetData>
      <sheetData sheetId="7270">
        <row r="47">
          <cell r="H47">
            <v>8500.0189065630984</v>
          </cell>
        </row>
      </sheetData>
      <sheetData sheetId="7271">
        <row r="47">
          <cell r="H47">
            <v>32499.094423904498</v>
          </cell>
        </row>
      </sheetData>
      <sheetData sheetId="7272">
        <row r="47">
          <cell r="H47">
            <v>51817.028777055006</v>
          </cell>
        </row>
      </sheetData>
      <sheetData sheetId="7273">
        <row r="47">
          <cell r="H47">
            <v>55430.1575333</v>
          </cell>
        </row>
      </sheetData>
      <sheetData sheetId="7274">
        <row r="47">
          <cell r="H47">
            <v>25786.003498499998</v>
          </cell>
        </row>
      </sheetData>
      <sheetData sheetId="7275">
        <row r="47">
          <cell r="H47">
            <v>21993.806973733335</v>
          </cell>
        </row>
      </sheetData>
      <sheetData sheetId="7276"/>
      <sheetData sheetId="7277"/>
      <sheetData sheetId="7278"/>
      <sheetData sheetId="7279">
        <row r="47">
          <cell r="H47">
            <v>21941.348275</v>
          </cell>
        </row>
      </sheetData>
      <sheetData sheetId="7280">
        <row r="47">
          <cell r="H47">
            <v>576269.26239999989</v>
          </cell>
        </row>
      </sheetData>
      <sheetData sheetId="7281">
        <row r="48">
          <cell r="H48">
            <v>640370.66537874995</v>
          </cell>
        </row>
      </sheetData>
      <sheetData sheetId="7282">
        <row r="47">
          <cell r="H47">
            <v>21941.348275</v>
          </cell>
        </row>
      </sheetData>
      <sheetData sheetId="7283">
        <row r="47">
          <cell r="H47">
            <v>576269.26239999989</v>
          </cell>
        </row>
      </sheetData>
      <sheetData sheetId="7284">
        <row r="47">
          <cell r="H47">
            <v>9078.6352040999991</v>
          </cell>
        </row>
      </sheetData>
      <sheetData sheetId="7285">
        <row r="49">
          <cell r="H49">
            <v>83961.133243064003</v>
          </cell>
        </row>
      </sheetData>
      <sheetData sheetId="7286">
        <row r="47">
          <cell r="H47">
            <v>14670.136122054002</v>
          </cell>
        </row>
      </sheetData>
      <sheetData sheetId="7287">
        <row r="47">
          <cell r="H47">
            <v>9078.6352040999991</v>
          </cell>
        </row>
      </sheetData>
      <sheetData sheetId="7288">
        <row r="51">
          <cell r="H51">
            <v>117309.4992738</v>
          </cell>
        </row>
      </sheetData>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ow r="36">
          <cell r="G36">
            <v>271000.00000162207</v>
          </cell>
        </row>
      </sheetData>
      <sheetData sheetId="7411">
        <row r="33">
          <cell r="G33">
            <v>283000.00002693152</v>
          </cell>
        </row>
      </sheetData>
      <sheetData sheetId="7412">
        <row r="33">
          <cell r="G33">
            <v>290000.00000013626</v>
          </cell>
        </row>
      </sheetData>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row r="1">
          <cell r="A1" t="str">
            <v>ADMINISTRACION</v>
          </cell>
        </row>
      </sheetData>
      <sheetData sheetId="7548">
        <row r="1">
          <cell r="A1" t="str">
            <v>EQUIPO</v>
          </cell>
        </row>
      </sheetData>
      <sheetData sheetId="7549">
        <row r="1">
          <cell r="A1" t="str">
            <v>ITEM</v>
          </cell>
        </row>
      </sheetData>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refreshError="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sheetData sheetId="7969"/>
      <sheetData sheetId="7970"/>
      <sheetData sheetId="7971"/>
      <sheetData sheetId="7972"/>
      <sheetData sheetId="7973" refreshError="1"/>
      <sheetData sheetId="7974" refreshError="1"/>
      <sheetData sheetId="7975"/>
      <sheetData sheetId="7976"/>
      <sheetData sheetId="7977"/>
      <sheetData sheetId="7978"/>
      <sheetData sheetId="7979"/>
      <sheetData sheetId="7980"/>
      <sheetData sheetId="7981"/>
      <sheetData sheetId="7982" refreshError="1"/>
      <sheetData sheetId="7983" refreshError="1"/>
      <sheetData sheetId="7984" refreshError="1"/>
      <sheetData sheetId="7985" refreshError="1"/>
      <sheetData sheetId="7986" refreshError="1"/>
      <sheetData sheetId="7987" refreshError="1"/>
      <sheetData sheetId="7988"/>
      <sheetData sheetId="7989"/>
      <sheetData sheetId="7990"/>
      <sheetData sheetId="7991"/>
      <sheetData sheetId="7992"/>
      <sheetData sheetId="7993"/>
      <sheetData sheetId="7994"/>
      <sheetData sheetId="7995"/>
      <sheetData sheetId="7996" refreshError="1"/>
      <sheetData sheetId="7997" refreshError="1"/>
      <sheetData sheetId="7998" refreshError="1"/>
      <sheetData sheetId="7999" refreshError="1"/>
      <sheetData sheetId="8000" refreshError="1"/>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sheetData sheetId="8142" refreshError="1"/>
      <sheetData sheetId="8143" refreshError="1"/>
      <sheetData sheetId="8144" refreshError="1"/>
      <sheetData sheetId="8145" refreshError="1"/>
      <sheetData sheetId="8146" refreshError="1"/>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efreshError="1"/>
      <sheetData sheetId="8178"/>
      <sheetData sheetId="8179" refreshError="1"/>
      <sheetData sheetId="8180"/>
      <sheetData sheetId="8181" refreshError="1"/>
      <sheetData sheetId="8182" refreshError="1"/>
      <sheetData sheetId="8183" refreshError="1"/>
      <sheetData sheetId="8184"/>
      <sheetData sheetId="8185"/>
      <sheetData sheetId="8186"/>
      <sheetData sheetId="8187"/>
      <sheetData sheetId="8188"/>
      <sheetData sheetId="8189" refreshError="1"/>
      <sheetData sheetId="8190" refreshError="1"/>
      <sheetData sheetId="819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sheetData sheetId="8201"/>
      <sheetData sheetId="8202"/>
      <sheetData sheetId="8203"/>
      <sheetData sheetId="8204" refreshError="1"/>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refreshError="1"/>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sheetData sheetId="8647" refreshError="1"/>
      <sheetData sheetId="8648" refreshError="1"/>
      <sheetData sheetId="8649" refreshError="1"/>
      <sheetData sheetId="8650" refreshError="1"/>
      <sheetData sheetId="8651" refreshError="1"/>
      <sheetData sheetId="8652"/>
      <sheetData sheetId="8653"/>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refreshError="1"/>
      <sheetData sheetId="8675" refreshError="1"/>
      <sheetData sheetId="8676"/>
      <sheetData sheetId="8677"/>
      <sheetData sheetId="8678"/>
      <sheetData sheetId="8679"/>
      <sheetData sheetId="8680"/>
      <sheetData sheetId="8681" refreshError="1"/>
      <sheetData sheetId="8682" refreshError="1"/>
      <sheetData sheetId="8683"/>
      <sheetData sheetId="8684"/>
      <sheetData sheetId="8685"/>
      <sheetData sheetId="8686"/>
      <sheetData sheetId="8687" refreshError="1"/>
      <sheetData sheetId="8688"/>
      <sheetData sheetId="8689"/>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sheetData sheetId="9024"/>
      <sheetData sheetId="9025"/>
      <sheetData sheetId="9026"/>
      <sheetData sheetId="9027"/>
      <sheetData sheetId="9028"/>
      <sheetData sheetId="9029"/>
      <sheetData sheetId="9030" refreshError="1"/>
      <sheetData sheetId="9031" refreshError="1"/>
      <sheetData sheetId="9032" refreshError="1"/>
      <sheetData sheetId="9033" refreshError="1"/>
      <sheetData sheetId="9034" refreshError="1"/>
      <sheetData sheetId="9035"/>
      <sheetData sheetId="9036"/>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Hoja2"/>
      <sheetName val="MEX97"/>
      <sheetName val="Calcul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sheetData sheetId="1047"/>
      <sheetData sheetId="1048">
        <row r="3">
          <cell r="B3">
            <v>0</v>
          </cell>
        </row>
      </sheetData>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ow r="43">
          <cell r="N43">
            <v>1945336.0169571696</v>
          </cell>
        </row>
      </sheetData>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row r="43">
          <cell r="N43">
            <v>1945336.0169571696</v>
          </cell>
        </row>
      </sheetData>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row r="43">
          <cell r="N43">
            <v>1945336.0169571696</v>
          </cell>
        </row>
      </sheetData>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ow r="43">
          <cell r="N43">
            <v>1945336.0169571696</v>
          </cell>
        </row>
      </sheetData>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row r="43">
          <cell r="N43">
            <v>1945336.0169571696</v>
          </cell>
        </row>
      </sheetData>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OS"/>
      <sheetName val="DATABASE"/>
      <sheetName val="Hoja3"/>
      <sheetName val="MANO DE OBRA"/>
      <sheetName val="1.1"/>
      <sheetName val="EQUIPO"/>
      <sheetName val="TUBERIA"/>
      <sheetName val="Hoja2"/>
      <sheetName val="MATERIALES"/>
      <sheetName val="DATOS_ENTRADA"/>
      <sheetName val="RESUMEN_FORMA"/>
      <sheetName val="PIMS-SOLUCION_2000"/>
      <sheetName val="SABANA_UCR"/>
      <sheetName val="mto_electr_"/>
      <sheetName val="DATOS_CONTRATO"/>
      <sheetName val="DATOS_ENTRADA1"/>
      <sheetName val="RESUMEN_FORMA1"/>
      <sheetName val="PIMS-SOLUCION_20001"/>
      <sheetName val="SABANA_UCR1"/>
      <sheetName val="mto_electr_1"/>
      <sheetName val="DATOS_CONTRATO1"/>
      <sheetName val="DPC"/>
      <sheetName val="Bases de Datos"/>
      <sheetName val="Instrucciones "/>
      <sheetName val="TABLA5"/>
      <sheetName val="Tablas"/>
      <sheetName val="COSTOS UNITARIOS"/>
      <sheetName val="CA-2909"/>
      <sheetName val="DATOS_ENTRADA2"/>
      <sheetName val="RESUMEN_FORMA2"/>
      <sheetName val="PIMS-SOLUCION_20002"/>
      <sheetName val="SABANA_UCR2"/>
      <sheetName val="mto_electr_2"/>
      <sheetName val="DATOS_CONTRATO2"/>
      <sheetName val="MANO_DE_OBRA"/>
      <sheetName val="1_1"/>
      <sheetName val="Bases_de_Datos"/>
      <sheetName val="Instrucciones_"/>
      <sheetName val="Parámetros Formato"/>
      <sheetName val="Enedic00"/>
      <sheetName val="T30"/>
      <sheetName val="Reajustes estimados"/>
      <sheetName val="informe avance campo"/>
      <sheetName val="Clúster"/>
      <sheetName val="7422CW00"/>
      <sheetName val="Com-MEC"/>
      <sheetName val="A_A310"/>
      <sheetName val="A_G105"/>
      <sheetName val="A_G200"/>
      <sheetName val="PS P-514"/>
      <sheetName val="DATOS_ENTRADA3"/>
      <sheetName val="RESUMEN_FORMA3"/>
      <sheetName val="PIMS-SOLUCION_20003"/>
      <sheetName val="SABANA_UCR3"/>
      <sheetName val="mto_electr_3"/>
      <sheetName val="DATOS_CONTRATO3"/>
      <sheetName val="MANO_DE_OBRA1"/>
      <sheetName val="1_11"/>
      <sheetName val="Bases_de_Datos1"/>
      <sheetName val="Instrucciones_1"/>
      <sheetName val="COSTOS_UNITARIOS"/>
      <sheetName val="Parámetros_Formato"/>
      <sheetName val="APU"/>
      <sheetName val="Base"/>
      <sheetName val="VPN- ECP"/>
      <sheetName val="MAT"/>
      <sheetName val="COV"/>
      <sheetName val="=POP"/>
      <sheetName val="CW General Summary "/>
      <sheetName val="R"/>
      <sheetName val="Puntos"/>
      <sheetName val="Resultados"/>
      <sheetName val="DWTables"/>
      <sheetName val="CÁLCULOS"/>
      <sheetName val="API - 21827"/>
      <sheetName val="FINANCIAMIENTO"/>
      <sheetName val="Reporte"/>
      <sheetName val="Estructura"/>
      <sheetName val="PYGacumSAP2010"/>
      <sheetName val="PREDIB97"/>
      <sheetName val="Hoja5"/>
      <sheetName val="Hoja4"/>
      <sheetName val="WORKPLAN"/>
      <sheetName val="CANTIDADES"/>
      <sheetName val="Calculo Neopreno"/>
      <sheetName val="IMPRODUCTIVIDADES"/>
      <sheetName val="PERSONAL"/>
      <sheetName val="EQUIPOS"/>
      <sheetName val="REG.FOTOGRAFICO"/>
      <sheetName val="PDT"/>
      <sheetName val="PLAN ACELERACION"/>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ZONAS 1 - 2 - 3"/>
      <sheetName val="QUINTAS DEL PALMAR"/>
      <sheetName val="Acta No 1"/>
      <sheetName val="Acta No 2"/>
      <sheetName val="Acta No 1 (2)"/>
      <sheetName val="Cuadro de Cantidades"/>
      <sheetName val="COM-306"/>
      <sheetName val="Listas"/>
      <sheetName val="Hoja7"/>
      <sheetName val="PREMISAS"/>
      <sheetName val="PUCG"/>
      <sheetName val="PCC 2020"/>
      <sheetName val="PLAN DE INSUMOS"/>
      <sheetName val="2021"/>
      <sheetName val="2022"/>
      <sheetName val="2019-05-08"/>
      <sheetName val="BD"/>
      <sheetName val="Formato"/>
      <sheetName val="Aprobado 2019"/>
      <sheetName val="Summary"/>
      <sheetName val="EQUIPOS-SERVICIOS"/>
      <sheetName val="CARGOS-PERSONAL"/>
      <sheetName val="27."/>
      <sheetName val="26"/>
      <sheetName val="26(1)"/>
      <sheetName val="28"/>
      <sheetName val="28(1)"/>
      <sheetName val="16(2)"/>
      <sheetName val="CUAD-DIURNA"/>
      <sheetName val="Datos_CO"/>
      <sheetName val="V0"/>
      <sheetName val="AUX"/>
      <sheetName val="MARCO"/>
      <sheetName val="Informe díario"/>
      <sheetName val="D.DRILLING"/>
      <sheetName val="DATOS_ENTRADA4"/>
      <sheetName val="RESUMEN_FORMA4"/>
      <sheetName val="PIMS-SOLUCION_20004"/>
      <sheetName val="SABANA_UCR4"/>
      <sheetName val="mto_electr_4"/>
      <sheetName val="DATOS_CONTRATO4"/>
      <sheetName val="MANO_DE_OBRA2"/>
      <sheetName val="1_12"/>
      <sheetName val="Bases_de_Datos2"/>
      <sheetName val="Instrucciones_2"/>
      <sheetName val="COSTOS_UNITARIOS1"/>
      <sheetName val="Parámetros_Formato1"/>
      <sheetName val="informe_avance_campo"/>
      <sheetName val="Reajustes_estimados"/>
      <sheetName val="VPN-_ECP"/>
      <sheetName val="PS_P-514"/>
      <sheetName val="CW_General_Summary_"/>
      <sheetName val="API_-_21827"/>
      <sheetName val="Calculo_Neopreno"/>
      <sheetName val="REG_FOTOGRAFICO"/>
      <sheetName val="PLAN_ACELERACION"/>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ZONAS_1_-_2_-_3"/>
      <sheetName val="QUINTAS_DEL_PALMAR"/>
      <sheetName val="Acta_No_1"/>
      <sheetName val="Acta_No_2"/>
      <sheetName val="Acta_No_1_(2)"/>
      <sheetName val="Cuadro_de_Cantidades"/>
      <sheetName val="PCC_2020"/>
      <sheetName val="PLAN_DE_INSUMOS"/>
      <sheetName val="Aprobado_2019"/>
      <sheetName val="DATOS_ENTRADA5"/>
      <sheetName val="RESUMEN_FORMA5"/>
      <sheetName val="PIMS-SOLUCION_20005"/>
      <sheetName val="SABANA_UCR5"/>
      <sheetName val="mto_electr_5"/>
      <sheetName val="DATOS_CONTRATO5"/>
      <sheetName val="MANO_DE_OBRA3"/>
      <sheetName val="1_13"/>
      <sheetName val="Bases_de_Datos3"/>
      <sheetName val="Instrucciones_3"/>
      <sheetName val="COSTOS_UNITARIOS2"/>
      <sheetName val="Parámetros_Formato2"/>
      <sheetName val="informe_avance_campo1"/>
      <sheetName val="Reajustes_estimados1"/>
      <sheetName val="VPN-_ECP1"/>
      <sheetName val="PS_P-5141"/>
      <sheetName val="CW_General_Summary_1"/>
      <sheetName val="API_-_218271"/>
      <sheetName val="Calculo_Neopreno1"/>
      <sheetName val="REG_FOTOGRAFICO1"/>
      <sheetName val="PLAN_ACELERACION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RESUMEN_ACT__#191"/>
      <sheetName val="ACT__PARC__RB-5591"/>
      <sheetName val="ACT__PARC__RB-2801"/>
      <sheetName val="ACT__PARC__RB-2521"/>
      <sheetName val="ACT__PARC__RB-3541"/>
      <sheetName val="ACT__PARC__RB-5281"/>
      <sheetName val="ACT__PARC__RB-6241"/>
      <sheetName val="ZONAS_1_-_2_-_31"/>
      <sheetName val="QUINTAS_DEL_PALMAR1"/>
      <sheetName val="Acta_No_11"/>
      <sheetName val="Acta_No_21"/>
      <sheetName val="Acta_No_1_(2)1"/>
      <sheetName val="Cuadro_de_Cantidades1"/>
      <sheetName val="PCC_20201"/>
      <sheetName val="PLAN_DE_INSUMOS1"/>
      <sheetName val="Aprobado_20191"/>
      <sheetName val="DATOS_ENTRADA6"/>
      <sheetName val="RESUMEN_FORMA6"/>
      <sheetName val="PIMS-SOLUCION_20006"/>
      <sheetName val="SABANA_UCR6"/>
      <sheetName val="mto_electr_6"/>
      <sheetName val="DATOS_CONTRATO6"/>
      <sheetName val="MANO_DE_OBRA4"/>
      <sheetName val="1_14"/>
      <sheetName val="Bases_de_Datos4"/>
      <sheetName val="Instrucciones_4"/>
      <sheetName val="COSTOS_UNITARIOS3"/>
      <sheetName val="Parámetros_Formato3"/>
      <sheetName val="informe_avance_campo2"/>
      <sheetName val="Reajustes_estimados2"/>
      <sheetName val="VPN-_ECP2"/>
      <sheetName val="PS_P-5142"/>
      <sheetName val="CW_General_Summary_2"/>
      <sheetName val="API_-_218272"/>
      <sheetName val="Calculo_Neopreno2"/>
      <sheetName val="REG_FOTOGRAFICO2"/>
      <sheetName val="PLAN_ACELERACION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RESUMEN_ACT__#192"/>
      <sheetName val="ACT__PARC__RB-5592"/>
      <sheetName val="ACT__PARC__RB-2802"/>
      <sheetName val="ACT__PARC__RB-2522"/>
      <sheetName val="ACT__PARC__RB-3542"/>
      <sheetName val="ACT__PARC__RB-5282"/>
      <sheetName val="ACT__PARC__RB-6242"/>
      <sheetName val="ZONAS_1_-_2_-_32"/>
      <sheetName val="QUINTAS_DEL_PALMAR2"/>
      <sheetName val="Acta_No_12"/>
      <sheetName val="Acta_No_22"/>
      <sheetName val="Acta_No_1_(2)2"/>
      <sheetName val="Cuadro_de_Cantidades2"/>
      <sheetName val="PCC_20202"/>
      <sheetName val="PLAN_DE_INSUMOS2"/>
      <sheetName val="Aprobado_20192"/>
      <sheetName val="Index_Graph1"/>
      <sheetName val="GEN"/>
      <sheetName val="40370-039-2001"/>
      <sheetName val="INST"/>
      <sheetName val="TASAS"/>
      <sheetName val="NPCPP-70-DS-017"/>
      <sheetName val="EBITRECS"/>
      <sheetName val="5X3"/>
      <sheetName val="USGC"/>
      <sheetName val="CUADRO RESUMEN"/>
      <sheetName val="CIVIL"/>
      <sheetName val="ELECTRICA"/>
      <sheetName val="TUBERÍA"/>
      <sheetName val="INSTRUMENTACIÓN"/>
      <sheetName val="Presupuesto"/>
      <sheetName val="UNITARIOS"/>
      <sheetName val="ESTRATEGIA_MI_(CUP-FQ)"/>
      <sheetName val="Fechas"/>
      <sheetName val="MCR-2010-2019"/>
      <sheetName val="DATOS_CUPONES"/>
      <sheetName val="FQ_2010-2019"/>
      <sheetName val="MCI-2009-2019"/>
      <sheetName val="DATOS_INC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sheetData sheetId="163"/>
      <sheetData sheetId="164"/>
      <sheetData sheetId="165"/>
      <sheetData sheetId="166" refreshError="1"/>
      <sheetData sheetId="167"/>
      <sheetData sheetId="168"/>
      <sheetData sheetId="169"/>
      <sheetData sheetId="170" refreshError="1"/>
      <sheetData sheetId="171"/>
      <sheetData sheetId="172"/>
      <sheetData sheetId="173"/>
      <sheetData sheetId="174"/>
      <sheetData sheetId="175"/>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DEST. MEDIOS"/>
      <sheetName val="COMBUASF"/>
      <sheetName val="BALCRUDO"/>
      <sheetName val="PRECIOS"/>
      <sheetName val="CARGASPROC."/>
      <sheetName val="G L P  FINAL"/>
      <sheetName val="Resumen"/>
      <sheetName val="API - 21827"/>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CV-54001 (I)"/>
      <sheetName val="FCV-54001 (II)"/>
      <sheetName val="FE-54001"/>
      <sheetName val="FT-54001"/>
      <sheetName val="PI P-514"/>
      <sheetName val="PS P-514"/>
      <sheetName val="FCV-61015"/>
      <sheetName val="FE-61015"/>
      <sheetName val="FT-61015"/>
      <sheetName val="PI P-515"/>
      <sheetName val="PS P-515"/>
      <sheetName val="#¡REF"/>
      <sheetName val="#REF"/>
    </sheetNames>
    <sheetDataSet>
      <sheetData sheetId="0"/>
      <sheetData sheetId="1" refreshError="1"/>
      <sheetData sheetId="2" refreshError="1"/>
      <sheetData sheetId="3" refreshError="1"/>
      <sheetData sheetId="4"/>
      <sheetData sheetId="5">
        <row r="30">
          <cell r="K30" t="str">
            <v>N/A</v>
          </cell>
          <cell r="M30" t="str">
            <v>0.75 - 12</v>
          </cell>
        </row>
        <row r="31">
          <cell r="K31" t="str">
            <v>N/A</v>
          </cell>
          <cell r="M31" t="str">
            <v>0.75 - 12</v>
          </cell>
        </row>
        <row r="58">
          <cell r="K58" t="str">
            <v xml:space="preserve"> </v>
          </cell>
        </row>
        <row r="59">
          <cell r="K59" t="str">
            <v xml:space="preserve"> </v>
          </cell>
        </row>
        <row r="60">
          <cell r="K60" t="str">
            <v xml:space="preserve"> </v>
          </cell>
        </row>
        <row r="61">
          <cell r="K61" t="str">
            <v xml:space="preserve"> </v>
          </cell>
        </row>
        <row r="62">
          <cell r="K62" t="str">
            <v xml:space="preserve"> </v>
          </cell>
        </row>
        <row r="63">
          <cell r="K63" t="str">
            <v xml:space="preserve"> </v>
          </cell>
        </row>
        <row r="64">
          <cell r="K64" t="str">
            <v xml:space="preserve"> </v>
          </cell>
        </row>
      </sheetData>
      <sheetData sheetId="6"/>
      <sheetData sheetId="7" refreshError="1"/>
      <sheetData sheetId="8" refreshError="1"/>
      <sheetData sheetId="9"/>
      <sheetData sheetId="10"/>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 Intake GRM Leona, Mesa"/>
      <sheetName val="140 kbbld Leona, Mesa"/>
      <sheetName val="BASE CASE "/>
      <sheetName val="140 kbbld Cus,BCF22"/>
      <sheetName val="140 GRM Cus,BCF"/>
      <sheetName val="Crude selection"/>
      <sheetName val="140 GRM Leona, Mesa"/>
      <sheetName val="Var Intake  Leona, Mesa"/>
      <sheetName val="GRAPHS"/>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OPCIONES DE SIMULACION"/>
      <sheetName val="COSTOS DE TRANSPORTE"/>
      <sheetName val="BOUNDS &amp; ROWS"/>
      <sheetName val="COMPRA MATERIA PRIMA"/>
      <sheetName val="Var_Intake_GRM_Leona,_Mesa"/>
      <sheetName val="140_kbbld_Leona,_Mesa"/>
      <sheetName val="BASE_CASE_"/>
      <sheetName val="140_kbbld_Cus,BCF22"/>
      <sheetName val="140_GRM_Cus,BCF"/>
      <sheetName val="Crude_selection"/>
      <sheetName val="140_GRM_Leona,_Mesa"/>
      <sheetName val="Var_Intake__Leona,_Mesa"/>
      <sheetName val="OPCIONES_DE_SIMULACION"/>
      <sheetName val="COSTOS_DE_TRANSPORTE"/>
      <sheetName val="BOUNDS_&amp;_ROWS"/>
      <sheetName val="COMPRA_MATERIA_PRIMA"/>
      <sheetName val="API93"/>
      <sheetName val="Var_Intake_GRM_Leona,_Mesa1"/>
      <sheetName val="140_kbbld_Leona,_Mesa1"/>
      <sheetName val="BASE_CASE_1"/>
      <sheetName val="140_kbbld_Cus,BCF221"/>
      <sheetName val="140_GRM_Cus,BCF1"/>
      <sheetName val="Crude_selection1"/>
      <sheetName val="140_GRM_Leona,_Mesa1"/>
      <sheetName val="Var_Intake__Leona,_Mesa1"/>
      <sheetName val="OPCIONES_DE_SIMULACION1"/>
      <sheetName val="COSTOS_DE_TRANSPORTE1"/>
      <sheetName val="BOUNDS_&amp;_ROWS1"/>
      <sheetName val="COMPRA_MATERIA_PRIMA1"/>
      <sheetName val="A_A310"/>
      <sheetName val="A_G105"/>
      <sheetName val="A_G200"/>
      <sheetName val=""/>
      <sheetName val="Constantes Generales"/>
      <sheetName val="Prestaciones Sociales"/>
      <sheetName val="Var_Intake_GRM_Leona,_Mesa2"/>
      <sheetName val="140_kbbld_Leona,_Mesa2"/>
      <sheetName val="BASE_CASE_2"/>
      <sheetName val="140_kbbld_Cus,BCF222"/>
      <sheetName val="140_GRM_Cus,BCF2"/>
      <sheetName val="Crude_selection2"/>
      <sheetName val="140_GRM_Leona,_Mesa2"/>
      <sheetName val="Var_Intake__Leona,_Mesa2"/>
      <sheetName val="OPCIONES_DE_SIMULACION2"/>
      <sheetName val="COSTOS_DE_TRANSPORTE2"/>
      <sheetName val="BOUNDS_&amp;_ROWS2"/>
      <sheetName val="COMPRA_MATERIA_PRIMA2"/>
      <sheetName val="7422CW00"/>
      <sheetName val="PARAMETROS"/>
      <sheetName val="SABANA"/>
      <sheetName val="RESUMEN"/>
      <sheetName val="Proforma Guia"/>
      <sheetName val="mto.electr."/>
      <sheetName val="Base"/>
      <sheetName val="VPN- ECP"/>
      <sheetName val="Cuentas"/>
      <sheetName val="Hoja Base"/>
      <sheetName val="DPC"/>
      <sheetName val="Estrategia"/>
      <sheetName val="Bases de Datos"/>
      <sheetName val="Instrucciones "/>
      <sheetName val="USGC"/>
      <sheetName val="API - 21827"/>
      <sheetName val="Var_Intake_GRM_Leona,_Mesa3"/>
      <sheetName val="140_kbbld_Leona,_Mesa3"/>
      <sheetName val="BASE_CASE_3"/>
      <sheetName val="140_kbbld_Cus,BCF223"/>
      <sheetName val="140_GRM_Cus,BCF3"/>
      <sheetName val="Crude_selection3"/>
      <sheetName val="140_GRM_Leona,_Mesa3"/>
      <sheetName val="Var_Intake__Leona,_Mesa3"/>
      <sheetName val="OPCIONES_DE_SIMULACION3"/>
      <sheetName val="COSTOS_DE_TRANSPORTE3"/>
      <sheetName val="BOUNDS_&amp;_ROWS3"/>
      <sheetName val="COMPRA_MATERIA_PRIMA3"/>
      <sheetName val="Proforma_Guia"/>
      <sheetName val="VPN-_ECP"/>
      <sheetName val="mto_electr_"/>
      <sheetName val="Constantes_Generales"/>
      <sheetName val="Prestaciones_Sociales"/>
      <sheetName val="Hoja_Base"/>
      <sheetName val="Bases_de_Datos"/>
      <sheetName val="Instrucciones_"/>
      <sheetName val="API_-_21827"/>
      <sheetName val="Time Breakdown"/>
      <sheetName val="Resumen por servicio"/>
      <sheetName val="EQUIPO WO CO"/>
      <sheetName val="TABLERO"/>
      <sheetName val="Var_Intake_GRM_Leona,_Mesa4"/>
      <sheetName val="140_kbbld_Leona,_Mesa4"/>
      <sheetName val="BASE_CASE_4"/>
      <sheetName val="140_kbbld_Cus,BCF224"/>
      <sheetName val="140_GRM_Cus,BCF4"/>
      <sheetName val="Crude_selection4"/>
      <sheetName val="140_GRM_Leona,_Mesa4"/>
      <sheetName val="Var_Intake__Leona,_Mesa4"/>
      <sheetName val="OPCIONES_DE_SIMULACION4"/>
      <sheetName val="COSTOS_DE_TRANSPORTE4"/>
      <sheetName val="BOUNDS_&amp;_ROWS4"/>
      <sheetName val="COMPRA_MATERIA_PRIMA4"/>
      <sheetName val="Proforma_Guia1"/>
      <sheetName val="VPN-_ECP1"/>
      <sheetName val="mto_electr_1"/>
      <sheetName val="Constantes_Generales1"/>
      <sheetName val="Prestaciones_Sociales1"/>
      <sheetName val="Hoja_Base1"/>
      <sheetName val="Bases_de_Datos1"/>
      <sheetName val="Instrucciones_1"/>
      <sheetName val="Hoja1"/>
    </sheetNames>
    <sheetDataSet>
      <sheetData sheetId="0" refreshError="1"/>
      <sheetData sheetId="1" refreshError="1"/>
      <sheetData sheetId="2" refreshError="1"/>
      <sheetData sheetId="3" refreshError="1">
        <row r="37">
          <cell r="D37">
            <v>2005</v>
          </cell>
          <cell r="E37">
            <v>2006</v>
          </cell>
          <cell r="F37">
            <v>2007</v>
          </cell>
          <cell r="G37">
            <v>2008</v>
          </cell>
          <cell r="H37">
            <v>2009</v>
          </cell>
          <cell r="I37">
            <v>2010</v>
          </cell>
          <cell r="J37">
            <v>2011</v>
          </cell>
          <cell r="K37">
            <v>2012</v>
          </cell>
          <cell r="L37">
            <v>2013</v>
          </cell>
          <cell r="M37">
            <v>2014</v>
          </cell>
          <cell r="N37">
            <v>2015</v>
          </cell>
          <cell r="O37">
            <v>2016</v>
          </cell>
          <cell r="P37">
            <v>2017</v>
          </cell>
          <cell r="Q37">
            <v>2018</v>
          </cell>
          <cell r="R37">
            <v>2019</v>
          </cell>
          <cell r="S37">
            <v>2020</v>
          </cell>
        </row>
        <row r="39">
          <cell r="C39" t="str">
            <v>RFG</v>
          </cell>
          <cell r="D39">
            <v>13281.477636640788</v>
          </cell>
          <cell r="E39">
            <v>12689.647867982125</v>
          </cell>
          <cell r="F39">
            <v>12097.818099323464</v>
          </cell>
        </row>
        <row r="40">
          <cell r="C40" t="str">
            <v>LS 2</v>
          </cell>
          <cell r="D40">
            <v>0</v>
          </cell>
          <cell r="E40">
            <v>0</v>
          </cell>
          <cell r="F4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ow r="37">
          <cell r="D37">
            <v>2005</v>
          </cell>
        </row>
      </sheetData>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ow r="37">
          <cell r="D37">
            <v>2005</v>
          </cell>
        </row>
      </sheetData>
      <sheetData sheetId="59">
        <row r="37">
          <cell r="D37">
            <v>2005</v>
          </cell>
        </row>
      </sheetData>
      <sheetData sheetId="60">
        <row r="37">
          <cell r="D37">
            <v>2005</v>
          </cell>
        </row>
      </sheetData>
      <sheetData sheetId="61">
        <row r="37">
          <cell r="D37">
            <v>2005</v>
          </cell>
        </row>
      </sheetData>
      <sheetData sheetId="62">
        <row r="37">
          <cell r="D37">
            <v>2005</v>
          </cell>
        </row>
      </sheetData>
      <sheetData sheetId="63">
        <row r="37">
          <cell r="D37">
            <v>2005</v>
          </cell>
        </row>
      </sheetData>
      <sheetData sheetId="64">
        <row r="37">
          <cell r="D37">
            <v>2005</v>
          </cell>
        </row>
      </sheetData>
      <sheetData sheetId="65">
        <row r="37">
          <cell r="D37">
            <v>2005</v>
          </cell>
        </row>
      </sheetData>
      <sheetData sheetId="66">
        <row r="37">
          <cell r="D37">
            <v>2005</v>
          </cell>
        </row>
      </sheetData>
      <sheetData sheetId="67">
        <row r="37">
          <cell r="D37">
            <v>2005</v>
          </cell>
        </row>
      </sheetData>
      <sheetData sheetId="68">
        <row r="37">
          <cell r="D37">
            <v>2005</v>
          </cell>
        </row>
      </sheetData>
      <sheetData sheetId="69">
        <row r="37">
          <cell r="D37">
            <v>2005</v>
          </cell>
        </row>
      </sheetData>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row r="37">
          <cell r="D37">
            <v>2005</v>
          </cell>
        </row>
      </sheetData>
      <sheetData sheetId="90"/>
      <sheetData sheetId="91"/>
      <sheetData sheetId="92"/>
      <sheetData sheetId="93"/>
      <sheetData sheetId="94"/>
      <sheetData sheetId="95"/>
      <sheetData sheetId="96"/>
      <sheetData sheetId="97"/>
      <sheetData sheetId="98"/>
      <sheetData sheetId="99">
        <row r="37">
          <cell r="D37">
            <v>2005</v>
          </cell>
        </row>
      </sheetData>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sheetData sheetId="112"/>
      <sheetData sheetId="113"/>
      <sheetData sheetId="114">
        <row r="37">
          <cell r="D37">
            <v>2005</v>
          </cell>
        </row>
      </sheetData>
      <sheetData sheetId="115"/>
      <sheetData sheetId="116"/>
      <sheetData sheetId="117"/>
      <sheetData sheetId="118"/>
      <sheetData sheetId="119"/>
      <sheetData sheetId="120"/>
      <sheetData sheetId="121"/>
      <sheetData sheetId="122"/>
      <sheetData sheetId="123"/>
      <sheetData sheetId="124">
        <row r="37">
          <cell r="D37">
            <v>2005</v>
          </cell>
        </row>
      </sheetData>
      <sheetData sheetId="125"/>
      <sheetData sheetId="126"/>
      <sheetData sheetId="127"/>
      <sheetData sheetId="128"/>
      <sheetData sheetId="129"/>
      <sheetData sheetId="130"/>
      <sheetData sheetId="13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TARIFAS"/>
      <sheetName val="AEA_944"/>
      <sheetName val="DUB_823"/>
      <sheetName val="ESTADO FINANCIERO"/>
      <sheetName val="BASE DATOS"/>
      <sheetName val="OCTUBRE"/>
      <sheetName val="PESOS"/>
      <sheetName val="Sheet1"/>
      <sheetName val="PrecRec"/>
      <sheetName val="210.2.2"/>
      <sheetName val="EST2"/>
      <sheetName val="Hoja2"/>
      <sheetName val="7422CW00"/>
      <sheetName val="PORTADA"/>
      <sheetName val="C_C_"/>
      <sheetName val="59y22%"/>
      <sheetName val="ENTRADAS"/>
      <sheetName val="BALANCE"/>
      <sheetName val="EQ"/>
      <sheetName val="CONTROL S24"/>
      <sheetName val="data"/>
      <sheetName val="Puntos"/>
      <sheetName val="Sanitario"/>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ow r="123">
          <cell r="B123" t="str">
            <v>ELECTRICA</v>
          </cell>
        </row>
        <row r="124">
          <cell r="A124" t="str">
            <v>FUN</v>
          </cell>
          <cell r="B124" t="str">
            <v>Fungibles</v>
          </cell>
        </row>
        <row r="125">
          <cell r="A125" t="str">
            <v>3.1</v>
          </cell>
          <cell r="B125" t="str">
            <v>Varillas de puesta a tierra 5/8"x 2.4 mts cobre</v>
          </cell>
          <cell r="C125" t="str">
            <v>Un</v>
          </cell>
          <cell r="D125">
            <v>45400</v>
          </cell>
          <cell r="E125">
            <v>150</v>
          </cell>
        </row>
        <row r="126">
          <cell r="A126" t="str">
            <v>3.2</v>
          </cell>
          <cell r="B126" t="str">
            <v>Tubo de gres 12"</v>
          </cell>
          <cell r="C126" t="str">
            <v>Un</v>
          </cell>
          <cell r="D126">
            <v>18000</v>
          </cell>
          <cell r="E126">
            <v>20</v>
          </cell>
        </row>
        <row r="127">
          <cell r="A127" t="str">
            <v>3.2.1</v>
          </cell>
          <cell r="B127" t="str">
            <v>Caja de inspeccion de concreto de 0,4x0,4x0,4</v>
          </cell>
          <cell r="C127" t="str">
            <v>Un</v>
          </cell>
          <cell r="D127">
            <v>56250</v>
          </cell>
          <cell r="E127">
            <v>20</v>
          </cell>
        </row>
        <row r="128">
          <cell r="A128" t="str">
            <v>3.2.2</v>
          </cell>
          <cell r="B128" t="str">
            <v>Tapa de alfajor</v>
          </cell>
          <cell r="C128" t="str">
            <v>Un</v>
          </cell>
          <cell r="E128">
            <v>20</v>
          </cell>
        </row>
        <row r="129">
          <cell r="A129" t="str">
            <v>3.2.3</v>
          </cell>
          <cell r="B129" t="str">
            <v>Favigel</v>
          </cell>
          <cell r="C129" t="str">
            <v>Un</v>
          </cell>
          <cell r="D129">
            <v>157200</v>
          </cell>
          <cell r="E129">
            <v>20</v>
          </cell>
        </row>
        <row r="130">
          <cell r="A130" t="str">
            <v>3.3</v>
          </cell>
          <cell r="B130" t="str">
            <v>Soldaduras exotérmicas 150 gr</v>
          </cell>
          <cell r="C130" t="str">
            <v>Un</v>
          </cell>
          <cell r="D130">
            <v>12600</v>
          </cell>
          <cell r="E130">
            <v>70</v>
          </cell>
        </row>
        <row r="131">
          <cell r="A131" t="str">
            <v>3.4</v>
          </cell>
          <cell r="B131" t="str">
            <v>Soldaduras exotérmicas 115 gr</v>
          </cell>
          <cell r="C131" t="str">
            <v>Un</v>
          </cell>
          <cell r="D131">
            <v>10700</v>
          </cell>
          <cell r="E131">
            <v>150</v>
          </cell>
        </row>
        <row r="132">
          <cell r="A132" t="str">
            <v>3.5</v>
          </cell>
          <cell r="B132" t="str">
            <v>Soldaduras exotérmicas 90 gr</v>
          </cell>
          <cell r="C132" t="str">
            <v>Un</v>
          </cell>
          <cell r="D132">
            <v>8550</v>
          </cell>
          <cell r="E132">
            <v>420</v>
          </cell>
        </row>
        <row r="133">
          <cell r="A133" t="str">
            <v>3.6</v>
          </cell>
          <cell r="B133" t="str">
            <v>Platina de 500 x 50 x 5 mm para puesta a tierra</v>
          </cell>
          <cell r="C133" t="str">
            <v>Un</v>
          </cell>
          <cell r="E133">
            <v>60</v>
          </cell>
        </row>
        <row r="134">
          <cell r="A134" t="str">
            <v>3.6</v>
          </cell>
          <cell r="B134" t="str">
            <v>Aisladores de soporte para platina de puesta a tierra.</v>
          </cell>
          <cell r="C134" t="str">
            <v>Un</v>
          </cell>
          <cell r="E134">
            <v>60</v>
          </cell>
        </row>
        <row r="135">
          <cell r="A135" t="str">
            <v>4.1</v>
          </cell>
          <cell r="B135" t="str">
            <v>Soporte para tubería</v>
          </cell>
          <cell r="C135" t="str">
            <v>Global</v>
          </cell>
        </row>
        <row r="136">
          <cell r="A136" t="str">
            <v>4.1.1</v>
          </cell>
          <cell r="B136" t="str">
            <v>Tubería conduit metálica tipo pesado 2" tipo colmena</v>
          </cell>
          <cell r="C136" t="str">
            <v>m</v>
          </cell>
          <cell r="D136">
            <v>57700</v>
          </cell>
          <cell r="E136">
            <v>500</v>
          </cell>
        </row>
        <row r="137">
          <cell r="A137" t="str">
            <v>4.1.2</v>
          </cell>
          <cell r="B137" t="str">
            <v>Tubería conduit metálica tipo pesado 1" tipo colmena</v>
          </cell>
          <cell r="C137" t="str">
            <v>m</v>
          </cell>
          <cell r="D137">
            <v>26600</v>
          </cell>
          <cell r="E137">
            <v>500</v>
          </cell>
        </row>
        <row r="138">
          <cell r="A138" t="str">
            <v>4.1.3</v>
          </cell>
          <cell r="B138" t="str">
            <v>Tubería conduit metálica tipo pesado 3/4" tipo colmena</v>
          </cell>
          <cell r="C138" t="str">
            <v>m</v>
          </cell>
          <cell r="D138">
            <v>20800</v>
          </cell>
          <cell r="E138">
            <v>500</v>
          </cell>
        </row>
        <row r="139">
          <cell r="A139" t="str">
            <v>4.2.1</v>
          </cell>
          <cell r="B139" t="str">
            <v>Boquilla para P.T. en Tuberia de 6"</v>
          </cell>
          <cell r="C139" t="str">
            <v>Un</v>
          </cell>
          <cell r="D139">
            <v>232200</v>
          </cell>
          <cell r="E139">
            <v>100</v>
          </cell>
        </row>
        <row r="140">
          <cell r="A140" t="str">
            <v>4.2.2</v>
          </cell>
          <cell r="B140" t="str">
            <v>Boquilla para P.T. en Tuberia de 4"</v>
          </cell>
          <cell r="C140" t="str">
            <v>Un</v>
          </cell>
          <cell r="D140">
            <v>79500</v>
          </cell>
          <cell r="E140">
            <v>100</v>
          </cell>
        </row>
        <row r="141">
          <cell r="A141" t="str">
            <v>4.2.3</v>
          </cell>
          <cell r="B141" t="str">
            <v>Boquilla para P.T. en Tuberia de 3"</v>
          </cell>
          <cell r="C141" t="str">
            <v>Un</v>
          </cell>
          <cell r="D141">
            <v>48700</v>
          </cell>
          <cell r="E141">
            <v>100</v>
          </cell>
        </row>
        <row r="142">
          <cell r="A142" t="str">
            <v>4.2.4</v>
          </cell>
          <cell r="B142" t="str">
            <v>Boquilla para P.T. en Tuberia de 2"</v>
          </cell>
          <cell r="C142" t="str">
            <v>Un</v>
          </cell>
          <cell r="D142">
            <v>22300</v>
          </cell>
          <cell r="E142">
            <v>100</v>
          </cell>
        </row>
        <row r="143">
          <cell r="A143" t="str">
            <v>4.2.5</v>
          </cell>
          <cell r="B143" t="str">
            <v>Boquilla para P.T. en Tuberia de 1"</v>
          </cell>
          <cell r="C143" t="str">
            <v>Un</v>
          </cell>
          <cell r="D143">
            <v>25960</v>
          </cell>
          <cell r="E143">
            <v>100</v>
          </cell>
        </row>
        <row r="144">
          <cell r="A144" t="str">
            <v>4.3.1</v>
          </cell>
          <cell r="B144" t="str">
            <v>Sellos Cortafuego diámetro 4"</v>
          </cell>
          <cell r="C144" t="str">
            <v>Un</v>
          </cell>
          <cell r="D144">
            <v>142673.79999999999</v>
          </cell>
          <cell r="E144">
            <v>150</v>
          </cell>
        </row>
        <row r="145">
          <cell r="A145" t="str">
            <v>4.3.2</v>
          </cell>
          <cell r="B145" t="str">
            <v>Sellos Cortafuego diámetro 2"</v>
          </cell>
          <cell r="C145" t="str">
            <v>Un</v>
          </cell>
          <cell r="D145">
            <v>57069.52</v>
          </cell>
          <cell r="E145">
            <v>120</v>
          </cell>
        </row>
        <row r="146">
          <cell r="A146" t="str">
            <v>4.3.3</v>
          </cell>
          <cell r="B146" t="str">
            <v>Sellos Cortafuego diámetro 1 1/2"</v>
          </cell>
          <cell r="C146" t="str">
            <v>Un</v>
          </cell>
          <cell r="D146">
            <v>41148.959999999999</v>
          </cell>
          <cell r="E146">
            <v>200</v>
          </cell>
        </row>
        <row r="147">
          <cell r="A147" t="str">
            <v>4.3.4</v>
          </cell>
          <cell r="B147" t="str">
            <v>Sellos Cortafuego diámetro 1"</v>
          </cell>
          <cell r="C147" t="str">
            <v>Un</v>
          </cell>
          <cell r="D147">
            <v>25155.239999999998</v>
          </cell>
          <cell r="E147">
            <v>150</v>
          </cell>
        </row>
        <row r="148">
          <cell r="A148" t="str">
            <v>4.3.5</v>
          </cell>
          <cell r="B148" t="str">
            <v>Sellos Cortafuego diámetro 3/4"</v>
          </cell>
          <cell r="C148" t="str">
            <v>Un</v>
          </cell>
          <cell r="D148">
            <v>20274.759999999998</v>
          </cell>
          <cell r="E148">
            <v>230</v>
          </cell>
        </row>
        <row r="149">
          <cell r="A149" t="str">
            <v>4.4.1</v>
          </cell>
          <cell r="B149" t="str">
            <v>Flexiconduit NEMA 7 18" diámetro 4"</v>
          </cell>
          <cell r="C149" t="str">
            <v>Un</v>
          </cell>
          <cell r="D149">
            <v>1020700</v>
          </cell>
          <cell r="E149">
            <v>50</v>
          </cell>
        </row>
        <row r="150">
          <cell r="A150" t="str">
            <v>4.4.2</v>
          </cell>
          <cell r="B150" t="str">
            <v>Flexiconduit NEMA 7 18" diámetro 2"</v>
          </cell>
          <cell r="C150" t="str">
            <v>Un</v>
          </cell>
          <cell r="D150">
            <v>422440</v>
          </cell>
          <cell r="E150">
            <v>30</v>
          </cell>
        </row>
        <row r="151">
          <cell r="A151" t="str">
            <v>4.4.3</v>
          </cell>
          <cell r="B151" t="str">
            <v>Flexiconduit NEMA 7 18" diámetro 1 1/2"</v>
          </cell>
          <cell r="C151" t="str">
            <v>Un</v>
          </cell>
          <cell r="D151">
            <v>271400</v>
          </cell>
          <cell r="E151">
            <v>25</v>
          </cell>
        </row>
        <row r="152">
          <cell r="A152" t="str">
            <v>4.4.4</v>
          </cell>
          <cell r="B152" t="str">
            <v>Flexiconduit NEMA 7 18" diámetro 1"</v>
          </cell>
          <cell r="C152" t="str">
            <v>Un</v>
          </cell>
          <cell r="D152">
            <v>174640</v>
          </cell>
          <cell r="E152">
            <v>150</v>
          </cell>
        </row>
        <row r="153">
          <cell r="A153" t="str">
            <v>4.4.5</v>
          </cell>
          <cell r="B153" t="str">
            <v>Flexiconduit NEMA 7 18" diámetro 3/4"</v>
          </cell>
          <cell r="C153" t="str">
            <v>Un</v>
          </cell>
          <cell r="D153">
            <v>127440</v>
          </cell>
          <cell r="E153">
            <v>200</v>
          </cell>
        </row>
        <row r="154">
          <cell r="A154" t="str">
            <v>4.5.1</v>
          </cell>
          <cell r="B154" t="str">
            <v>Flexiconduit NEMA 4X diámetro 4"</v>
          </cell>
          <cell r="C154" t="str">
            <v>m</v>
          </cell>
          <cell r="D154">
            <v>95580</v>
          </cell>
          <cell r="E154">
            <v>50</v>
          </cell>
        </row>
        <row r="155">
          <cell r="A155" t="str">
            <v>4.5.2</v>
          </cell>
          <cell r="B155" t="str">
            <v>Flexiconduit NEMA 4X diámetro 2"</v>
          </cell>
          <cell r="C155" t="str">
            <v>m</v>
          </cell>
          <cell r="D155">
            <v>35400</v>
          </cell>
          <cell r="E155">
            <v>30</v>
          </cell>
        </row>
        <row r="156">
          <cell r="A156" t="str">
            <v>4.5.3</v>
          </cell>
          <cell r="B156" t="str">
            <v>Flexiconduit NEMA 4X diámetro 1"</v>
          </cell>
          <cell r="C156" t="str">
            <v>m</v>
          </cell>
          <cell r="D156">
            <v>14160</v>
          </cell>
          <cell r="E156">
            <v>150</v>
          </cell>
        </row>
        <row r="157">
          <cell r="A157" t="str">
            <v>4.5.4</v>
          </cell>
          <cell r="B157" t="str">
            <v>Flexiconduit NEMA 4X diámetro 3/4"</v>
          </cell>
          <cell r="C157" t="str">
            <v>m</v>
          </cell>
          <cell r="D157">
            <v>9440</v>
          </cell>
          <cell r="E157">
            <v>200</v>
          </cell>
        </row>
        <row r="158">
          <cell r="A158" t="str">
            <v>4.6.1</v>
          </cell>
          <cell r="B158" t="str">
            <v>UNIONES UNIVERSAL diámetro 4"</v>
          </cell>
          <cell r="C158" t="str">
            <v>Un</v>
          </cell>
          <cell r="D158">
            <v>115640</v>
          </cell>
          <cell r="E158">
            <v>200</v>
          </cell>
        </row>
        <row r="159">
          <cell r="A159" t="str">
            <v>4.6.2</v>
          </cell>
          <cell r="B159" t="str">
            <v>UNIONES UNIVERSAL diámetro 2"</v>
          </cell>
          <cell r="C159" t="str">
            <v>Un</v>
          </cell>
          <cell r="D159">
            <v>43553.799999999996</v>
          </cell>
          <cell r="E159">
            <v>80</v>
          </cell>
        </row>
        <row r="160">
          <cell r="A160" t="str">
            <v>4.6.3</v>
          </cell>
          <cell r="B160" t="str">
            <v>UNIONES UNIVERSAL diámetro 1 1/2"</v>
          </cell>
          <cell r="C160" t="str">
            <v>Un</v>
          </cell>
          <cell r="D160">
            <v>39046.199999999997</v>
          </cell>
          <cell r="E160">
            <v>420</v>
          </cell>
        </row>
        <row r="161">
          <cell r="A161" t="str">
            <v>4.6.4</v>
          </cell>
          <cell r="B161" t="str">
            <v>UNIONES UNIVERSAL diámetro 1"</v>
          </cell>
          <cell r="C161" t="str">
            <v>Un</v>
          </cell>
          <cell r="D161">
            <v>25530.48</v>
          </cell>
          <cell r="E161">
            <v>300</v>
          </cell>
        </row>
        <row r="162">
          <cell r="A162" t="str">
            <v>4.6.5</v>
          </cell>
          <cell r="B162" t="str">
            <v>UNIONES UNIVERSAL diámetro 3/4"</v>
          </cell>
          <cell r="C162" t="str">
            <v>Un</v>
          </cell>
          <cell r="D162">
            <v>21025.239999999998</v>
          </cell>
          <cell r="E162">
            <v>300</v>
          </cell>
        </row>
        <row r="163">
          <cell r="A163" t="str">
            <v>4.7.1</v>
          </cell>
          <cell r="B163" t="str">
            <v>Bushing diámetro 4"</v>
          </cell>
          <cell r="C163" t="str">
            <v>Un</v>
          </cell>
          <cell r="D163">
            <v>95700</v>
          </cell>
          <cell r="E163">
            <v>100</v>
          </cell>
        </row>
        <row r="164">
          <cell r="A164" t="str">
            <v>4.7.2</v>
          </cell>
          <cell r="B164" t="str">
            <v>Bushing diámetro 2"</v>
          </cell>
          <cell r="C164" t="str">
            <v>Un</v>
          </cell>
          <cell r="D164">
            <v>18200</v>
          </cell>
          <cell r="E164">
            <v>100</v>
          </cell>
        </row>
        <row r="165">
          <cell r="A165" t="str">
            <v>4.7.3</v>
          </cell>
          <cell r="B165" t="str">
            <v>Bushing diámetro 1 1/2"</v>
          </cell>
          <cell r="C165" t="str">
            <v>Un</v>
          </cell>
          <cell r="D165">
            <v>17500</v>
          </cell>
          <cell r="E165">
            <v>100</v>
          </cell>
        </row>
        <row r="166">
          <cell r="A166" t="str">
            <v>4.7.4</v>
          </cell>
          <cell r="B166" t="str">
            <v>Bushing diámetro 1"</v>
          </cell>
          <cell r="C166" t="str">
            <v>Un</v>
          </cell>
          <cell r="D166">
            <v>6900</v>
          </cell>
          <cell r="E166">
            <v>100</v>
          </cell>
        </row>
        <row r="167">
          <cell r="A167" t="str">
            <v>4.7.5</v>
          </cell>
          <cell r="B167" t="str">
            <v>Bushing diámetro 3/4"</v>
          </cell>
          <cell r="C167" t="str">
            <v>Un</v>
          </cell>
          <cell r="D167">
            <v>5800</v>
          </cell>
          <cell r="E167">
            <v>100</v>
          </cell>
        </row>
        <row r="168">
          <cell r="A168" t="str">
            <v>4.8.1</v>
          </cell>
          <cell r="B168" t="str">
            <v>Conduleta NEMA 7 GUAL 3/4"</v>
          </cell>
          <cell r="C168" t="str">
            <v>Un</v>
          </cell>
          <cell r="D168">
            <v>53690</v>
          </cell>
          <cell r="E168">
            <v>150</v>
          </cell>
        </row>
        <row r="169">
          <cell r="A169" t="str">
            <v>4.8.2</v>
          </cell>
          <cell r="B169" t="str">
            <v>Conduleta NEMA 7 GUAT 3/4"</v>
          </cell>
          <cell r="C169" t="str">
            <v>Un</v>
          </cell>
          <cell r="D169">
            <v>55342</v>
          </cell>
          <cell r="E169">
            <v>150</v>
          </cell>
        </row>
        <row r="170">
          <cell r="A170" t="str">
            <v>4.8.3</v>
          </cell>
          <cell r="B170" t="str">
            <v>Conduleta NEMA 7 GUAL 1"</v>
          </cell>
          <cell r="C170" t="str">
            <v>Un</v>
          </cell>
          <cell r="D170">
            <v>74340</v>
          </cell>
          <cell r="E170">
            <v>150</v>
          </cell>
        </row>
        <row r="171">
          <cell r="A171" t="str">
            <v>4.8.4</v>
          </cell>
          <cell r="B171" t="str">
            <v>Conduleta NEMA 7 GUAT 1"</v>
          </cell>
          <cell r="C171" t="str">
            <v>Un</v>
          </cell>
          <cell r="D171">
            <v>79296</v>
          </cell>
          <cell r="E171">
            <v>150</v>
          </cell>
        </row>
        <row r="172">
          <cell r="A172" t="str">
            <v>4.8.5</v>
          </cell>
          <cell r="B172" t="str">
            <v>Conduleta NEMA 7 LBH 2" TAPA SESGADA</v>
          </cell>
          <cell r="C172" t="str">
            <v>Un</v>
          </cell>
          <cell r="D172">
            <v>162722</v>
          </cell>
          <cell r="E172">
            <v>150</v>
          </cell>
        </row>
        <row r="173">
          <cell r="A173" t="str">
            <v>4.8.6</v>
          </cell>
          <cell r="B173" t="str">
            <v>Conduleta NEMA 7 LBH 1" TAPA SESGADA</v>
          </cell>
          <cell r="C173" t="str">
            <v>Un</v>
          </cell>
          <cell r="D173">
            <v>70870.8</v>
          </cell>
          <cell r="E173">
            <v>150</v>
          </cell>
        </row>
        <row r="174">
          <cell r="A174" t="str">
            <v>4.9.1</v>
          </cell>
          <cell r="B174" t="str">
            <v>Conduleta NEMA 4X GUAL 3/4"</v>
          </cell>
          <cell r="C174" t="str">
            <v>Un</v>
          </cell>
          <cell r="D174">
            <v>53690</v>
          </cell>
          <cell r="E174">
            <v>150</v>
          </cell>
        </row>
        <row r="175">
          <cell r="A175" t="str">
            <v>4.9.2</v>
          </cell>
          <cell r="B175" t="str">
            <v>Conduleta NEMA 4X GUAT 3/4"</v>
          </cell>
          <cell r="C175" t="str">
            <v>Un</v>
          </cell>
          <cell r="D175">
            <v>55342</v>
          </cell>
          <cell r="E175">
            <v>150</v>
          </cell>
        </row>
        <row r="176">
          <cell r="A176" t="str">
            <v>4.9.3</v>
          </cell>
          <cell r="B176" t="str">
            <v>Conduleta NEMA 4X GUAL 1"</v>
          </cell>
          <cell r="C176" t="str">
            <v>Un</v>
          </cell>
          <cell r="D176">
            <v>74340</v>
          </cell>
          <cell r="E176">
            <v>150</v>
          </cell>
        </row>
        <row r="177">
          <cell r="A177" t="str">
            <v>4.9.4</v>
          </cell>
          <cell r="B177" t="str">
            <v>Conduleta NEMA 4X GUAT 1"</v>
          </cell>
          <cell r="C177" t="str">
            <v>Un</v>
          </cell>
          <cell r="D177">
            <v>79296</v>
          </cell>
          <cell r="E177">
            <v>150</v>
          </cell>
        </row>
        <row r="178">
          <cell r="A178" t="str">
            <v>4.9.5</v>
          </cell>
          <cell r="B178" t="str">
            <v>Conduleta NEMA 4X LBH 2" TAPA SESGADA</v>
          </cell>
          <cell r="C178" t="str">
            <v>Un</v>
          </cell>
          <cell r="D178">
            <v>162722</v>
          </cell>
          <cell r="E178">
            <v>150</v>
          </cell>
        </row>
        <row r="179">
          <cell r="A179" t="str">
            <v>4.9.6</v>
          </cell>
          <cell r="B179" t="str">
            <v>Conduleta NEMA 4X LBH 1" TAPA SESGADA</v>
          </cell>
          <cell r="C179" t="str">
            <v>Un</v>
          </cell>
          <cell r="D179">
            <v>70870.8</v>
          </cell>
          <cell r="E179">
            <v>150</v>
          </cell>
        </row>
        <row r="180">
          <cell r="A180" t="str">
            <v>5.0</v>
          </cell>
          <cell r="B180" t="str">
            <v>Sujetaddores y cubreluces para bandeja</v>
          </cell>
          <cell r="C180" t="str">
            <v>Gl / m</v>
          </cell>
        </row>
        <row r="181">
          <cell r="A181" t="str">
            <v>5.1</v>
          </cell>
          <cell r="B181" t="str">
            <v>Bandeja porta cables de 60 cm. Incluye tapa</v>
          </cell>
          <cell r="C181" t="str">
            <v>m</v>
          </cell>
          <cell r="D181">
            <v>136750</v>
          </cell>
          <cell r="E181">
            <v>500</v>
          </cell>
        </row>
        <row r="182">
          <cell r="A182" t="str">
            <v>5.2</v>
          </cell>
          <cell r="B182" t="str">
            <v>Bandeja porta cables de 40 cm. Incluye tapa</v>
          </cell>
          <cell r="C182" t="str">
            <v>m</v>
          </cell>
          <cell r="D182">
            <v>109600</v>
          </cell>
          <cell r="E182">
            <v>800</v>
          </cell>
        </row>
        <row r="183">
          <cell r="A183" t="str">
            <v>5.3</v>
          </cell>
          <cell r="B183" t="str">
            <v>Bandeja porta cables de 30 cm. Incluye tapa</v>
          </cell>
          <cell r="C183" t="str">
            <v>m</v>
          </cell>
          <cell r="D183">
            <v>96000</v>
          </cell>
          <cell r="E183">
            <v>800</v>
          </cell>
        </row>
        <row r="184">
          <cell r="A184" t="str">
            <v>5.4</v>
          </cell>
          <cell r="B184" t="str">
            <v>Perfil chanel doble</v>
          </cell>
          <cell r="C184" t="str">
            <v>Un</v>
          </cell>
          <cell r="D184">
            <v>99200</v>
          </cell>
          <cell r="E184">
            <v>100</v>
          </cell>
        </row>
        <row r="185">
          <cell r="A185" t="str">
            <v>5.4.1</v>
          </cell>
          <cell r="B185" t="str">
            <v>Soporteria de fijación, tuercas mordazas y tornillería.</v>
          </cell>
          <cell r="C185" t="str">
            <v>Un</v>
          </cell>
          <cell r="D185">
            <v>1800</v>
          </cell>
          <cell r="E185">
            <v>100</v>
          </cell>
        </row>
        <row r="186">
          <cell r="A186" t="str">
            <v>5.5</v>
          </cell>
          <cell r="B186" t="str">
            <v>Chanel sencillo</v>
          </cell>
          <cell r="C186" t="str">
            <v>Un</v>
          </cell>
          <cell r="D186">
            <v>43769</v>
          </cell>
          <cell r="E186">
            <v>100</v>
          </cell>
        </row>
        <row r="187">
          <cell r="A187" t="str">
            <v>5.9</v>
          </cell>
          <cell r="B187" t="str">
            <v>Mensulas en perfil chanel doble de 45 cm</v>
          </cell>
          <cell r="C187" t="str">
            <v>Un</v>
          </cell>
          <cell r="D187">
            <v>17900</v>
          </cell>
          <cell r="E187">
            <v>100</v>
          </cell>
        </row>
        <row r="188">
          <cell r="A188" t="str">
            <v>6.1.1</v>
          </cell>
          <cell r="B188" t="str">
            <v>Cable calibre 1000 MCM</v>
          </cell>
          <cell r="C188" t="str">
            <v>m</v>
          </cell>
          <cell r="D188">
            <v>113546</v>
          </cell>
          <cell r="E188">
            <v>1200</v>
          </cell>
        </row>
        <row r="189">
          <cell r="A189" t="str">
            <v>6.1.2</v>
          </cell>
          <cell r="B189" t="str">
            <v>Cable calibre 500 MCM</v>
          </cell>
          <cell r="C189" t="str">
            <v>m</v>
          </cell>
          <cell r="D189">
            <v>55842</v>
          </cell>
          <cell r="E189">
            <v>1200</v>
          </cell>
        </row>
        <row r="190">
          <cell r="A190" t="str">
            <v>6.1.3</v>
          </cell>
          <cell r="B190" t="str">
            <v>Cable calibre 4/0 AWG</v>
          </cell>
          <cell r="C190" t="str">
            <v>m</v>
          </cell>
          <cell r="D190">
            <v>21209</v>
          </cell>
          <cell r="E190">
            <v>1200</v>
          </cell>
        </row>
        <row r="191">
          <cell r="A191" t="str">
            <v>6.1.4</v>
          </cell>
          <cell r="B191" t="str">
            <v>Cable calibre 2/0 AWG</v>
          </cell>
          <cell r="C191" t="str">
            <v>m</v>
          </cell>
          <cell r="D191">
            <v>13534</v>
          </cell>
          <cell r="E191">
            <v>1200</v>
          </cell>
        </row>
        <row r="192">
          <cell r="A192" t="str">
            <v>6.1.5</v>
          </cell>
          <cell r="B192" t="str">
            <v>Cable calibre 2 AWG</v>
          </cell>
          <cell r="C192" t="str">
            <v>m</v>
          </cell>
          <cell r="D192">
            <v>6630</v>
          </cell>
          <cell r="E192">
            <v>1200</v>
          </cell>
        </row>
        <row r="193">
          <cell r="A193" t="str">
            <v>6.1.6</v>
          </cell>
          <cell r="B193" t="str">
            <v>Cable calibre 4 AWG</v>
          </cell>
          <cell r="C193" t="str">
            <v>m</v>
          </cell>
          <cell r="D193">
            <v>4270</v>
          </cell>
          <cell r="E193">
            <v>1200</v>
          </cell>
        </row>
        <row r="194">
          <cell r="A194" t="str">
            <v>6.1.7</v>
          </cell>
          <cell r="B194" t="str">
            <v>Cable calibre 6 AWG</v>
          </cell>
          <cell r="C194" t="str">
            <v>m</v>
          </cell>
          <cell r="D194">
            <v>2769</v>
          </cell>
          <cell r="E194">
            <v>1200</v>
          </cell>
        </row>
        <row r="195">
          <cell r="A195" t="str">
            <v>6.1.8</v>
          </cell>
          <cell r="B195" t="str">
            <v>Cable calibre 8 AWG</v>
          </cell>
          <cell r="C195" t="str">
            <v>m</v>
          </cell>
          <cell r="D195">
            <v>1798</v>
          </cell>
          <cell r="E195">
            <v>1200</v>
          </cell>
        </row>
        <row r="196">
          <cell r="A196" t="str">
            <v>6.1.9</v>
          </cell>
          <cell r="B196" t="str">
            <v>Cable calibre 4x10 AWG encauchetado</v>
          </cell>
          <cell r="C196" t="str">
            <v>m</v>
          </cell>
          <cell r="D196">
            <v>5490</v>
          </cell>
          <cell r="E196">
            <v>1200</v>
          </cell>
        </row>
        <row r="197">
          <cell r="A197" t="str">
            <v>6.2.1</v>
          </cell>
          <cell r="B197" t="str">
            <v>Cable de control 12x2x16 AWG apantallado con hilo de drenaje.</v>
          </cell>
          <cell r="C197" t="str">
            <v>m</v>
          </cell>
          <cell r="E197">
            <v>850</v>
          </cell>
        </row>
        <row r="198">
          <cell r="A198" t="str">
            <v>6.2.2</v>
          </cell>
          <cell r="B198" t="str">
            <v>Cable de control 6x2x16 AWG apantallado con hilo de drenaje.</v>
          </cell>
          <cell r="C198" t="str">
            <v>m</v>
          </cell>
          <cell r="E198">
            <v>850</v>
          </cell>
        </row>
        <row r="199">
          <cell r="A199" t="str">
            <v>6.2.3</v>
          </cell>
          <cell r="B199" t="str">
            <v>Cable de control 2x2x16 AWG apantallado con hilo de drenaje.</v>
          </cell>
          <cell r="C199" t="str">
            <v>m</v>
          </cell>
          <cell r="E199">
            <v>850</v>
          </cell>
        </row>
        <row r="200">
          <cell r="A200" t="str">
            <v>6.2.4</v>
          </cell>
          <cell r="B200" t="str">
            <v>Cable de control 1x2x16 AWG apantallado con hilo de drenaje.</v>
          </cell>
          <cell r="C200" t="str">
            <v>m</v>
          </cell>
          <cell r="E200">
            <v>850</v>
          </cell>
        </row>
        <row r="201">
          <cell r="A201" t="str">
            <v>6.2.5</v>
          </cell>
          <cell r="B201" t="str">
            <v>Cable de control 12x2x18 AWG apantallado con hilo de drenaje.</v>
          </cell>
          <cell r="C201" t="str">
            <v>m</v>
          </cell>
          <cell r="E201">
            <v>850</v>
          </cell>
        </row>
        <row r="202">
          <cell r="A202" t="str">
            <v>6.2.6</v>
          </cell>
          <cell r="B202" t="str">
            <v>Cable de control 6x2x18 AWG apantallado con hilo de drenaje.</v>
          </cell>
          <cell r="C202" t="str">
            <v>m</v>
          </cell>
          <cell r="E202">
            <v>850</v>
          </cell>
        </row>
        <row r="203">
          <cell r="A203" t="str">
            <v>6.2.7</v>
          </cell>
          <cell r="B203" t="str">
            <v>Cable de control 2x2x18 AWG apantallado con hilo de drenaje.</v>
          </cell>
          <cell r="C203" t="str">
            <v>m</v>
          </cell>
          <cell r="E203">
            <v>850</v>
          </cell>
        </row>
        <row r="204">
          <cell r="A204" t="str">
            <v>6.2.8</v>
          </cell>
          <cell r="B204" t="str">
            <v>Cable de control 1x2x18 AWG apantallado con hilo de drenaje.</v>
          </cell>
          <cell r="C204" t="str">
            <v>m</v>
          </cell>
          <cell r="E204">
            <v>850</v>
          </cell>
        </row>
        <row r="205">
          <cell r="A205" t="str">
            <v>6.3.1</v>
          </cell>
          <cell r="B205" t="str">
            <v>Cable  tipo 3105A 1P de Belden</v>
          </cell>
          <cell r="C205" t="str">
            <v>m</v>
          </cell>
          <cell r="D205">
            <v>3460</v>
          </cell>
          <cell r="E205">
            <v>1800</v>
          </cell>
        </row>
        <row r="206">
          <cell r="A206" t="str">
            <v>6.3.2</v>
          </cell>
          <cell r="B206" t="str">
            <v>Cable tipo 8777 3P de Belden</v>
          </cell>
          <cell r="C206" t="str">
            <v>m</v>
          </cell>
          <cell r="E206">
            <v>1800</v>
          </cell>
        </row>
        <row r="207">
          <cell r="A207" t="str">
            <v>6.3.3</v>
          </cell>
          <cell r="B207" t="str">
            <v>Fibra optica armada anti-roedores multimodo</v>
          </cell>
          <cell r="C207" t="str">
            <v>m</v>
          </cell>
          <cell r="E207">
            <v>1800</v>
          </cell>
        </row>
        <row r="208">
          <cell r="A208" t="str">
            <v>6.4.1</v>
          </cell>
          <cell r="B208" t="str">
            <v>Conductor de cobre calibre 2/0 AWG desnudo</v>
          </cell>
          <cell r="C208" t="str">
            <v>m</v>
          </cell>
          <cell r="D208">
            <v>11226</v>
          </cell>
          <cell r="E208">
            <v>1800</v>
          </cell>
        </row>
        <row r="209">
          <cell r="A209" t="str">
            <v>6.4.2</v>
          </cell>
          <cell r="B209" t="str">
            <v>Sujetadores para cable de cobre 2/0 AWG a bandeja</v>
          </cell>
          <cell r="C209" t="str">
            <v>m</v>
          </cell>
          <cell r="E209">
            <v>1800</v>
          </cell>
        </row>
        <row r="210">
          <cell r="A210" t="str">
            <v>6.4.4</v>
          </cell>
          <cell r="B210" t="str">
            <v xml:space="preserve">Conductor de cobre calibre 12 AWG desnudo </v>
          </cell>
          <cell r="C210" t="str">
            <v>m</v>
          </cell>
          <cell r="D210">
            <v>864</v>
          </cell>
          <cell r="E210">
            <v>1800</v>
          </cell>
        </row>
        <row r="211">
          <cell r="A211" t="str">
            <v>6.5.1</v>
          </cell>
          <cell r="B211" t="str">
            <v>Terminal tipo tambor largo para 1000 MCM</v>
          </cell>
          <cell r="C211" t="str">
            <v>Un</v>
          </cell>
          <cell r="D211">
            <v>58914</v>
          </cell>
          <cell r="E211">
            <v>800</v>
          </cell>
        </row>
        <row r="212">
          <cell r="A212" t="str">
            <v>6.5.2</v>
          </cell>
          <cell r="B212" t="str">
            <v>Terminal tipo tambor largo para 500 MCM</v>
          </cell>
          <cell r="C212" t="str">
            <v>Un</v>
          </cell>
          <cell r="D212">
            <v>21979</v>
          </cell>
          <cell r="E212">
            <v>800</v>
          </cell>
        </row>
        <row r="213">
          <cell r="A213" t="str">
            <v>6.5.3</v>
          </cell>
          <cell r="B213" t="str">
            <v>Terminal tipo tambor largo para 4/0 AWG</v>
          </cell>
          <cell r="C213" t="str">
            <v>Un</v>
          </cell>
          <cell r="D213">
            <v>9666</v>
          </cell>
          <cell r="E213">
            <v>800</v>
          </cell>
        </row>
        <row r="214">
          <cell r="A214" t="str">
            <v>6.5.4</v>
          </cell>
          <cell r="B214" t="str">
            <v>Terminal tipo tambor largo para 2/0 AWG</v>
          </cell>
          <cell r="C214" t="str">
            <v>Un</v>
          </cell>
          <cell r="D214">
            <v>8610</v>
          </cell>
          <cell r="E214">
            <v>800</v>
          </cell>
        </row>
        <row r="215">
          <cell r="A215" t="str">
            <v>6.5.5</v>
          </cell>
          <cell r="B215" t="str">
            <v>Terminal tipo tambor largo para 2 AWG</v>
          </cell>
          <cell r="C215" t="str">
            <v>Un</v>
          </cell>
          <cell r="D215">
            <v>4040</v>
          </cell>
          <cell r="E215">
            <v>800</v>
          </cell>
        </row>
        <row r="216">
          <cell r="A216" t="str">
            <v>6.5.6</v>
          </cell>
          <cell r="B216" t="str">
            <v>Terminal tipo tambor largo para 4 AWG</v>
          </cell>
          <cell r="C216" t="str">
            <v>Un</v>
          </cell>
          <cell r="D216">
            <v>2903</v>
          </cell>
          <cell r="E216">
            <v>800</v>
          </cell>
        </row>
        <row r="217">
          <cell r="A217" t="str">
            <v>8.1.1</v>
          </cell>
          <cell r="B217" t="str">
            <v>Arrancador directo en MCC-02 para motor menor de 30 hp 480 v</v>
          </cell>
          <cell r="C217" t="str">
            <v>Un</v>
          </cell>
          <cell r="E217">
            <v>30</v>
          </cell>
        </row>
        <row r="218">
          <cell r="A218" t="str">
            <v>8.2.1</v>
          </cell>
          <cell r="B218" t="str">
            <v>Acometida de motor hasta de 250 hp</v>
          </cell>
          <cell r="C218" t="str">
            <v>Un</v>
          </cell>
          <cell r="E218">
            <v>20</v>
          </cell>
        </row>
        <row r="219">
          <cell r="A219" t="str">
            <v>8.2.2</v>
          </cell>
          <cell r="B219" t="str">
            <v>Acometida de motor hasta de 150 hp.</v>
          </cell>
          <cell r="C219" t="str">
            <v>Un</v>
          </cell>
          <cell r="E219">
            <v>30</v>
          </cell>
        </row>
        <row r="220">
          <cell r="A220" t="str">
            <v>8.2.3</v>
          </cell>
          <cell r="B220" t="str">
            <v>Acometida de motor hasta de 100 hp.</v>
          </cell>
          <cell r="C220" t="str">
            <v>Un</v>
          </cell>
          <cell r="E220">
            <v>30</v>
          </cell>
        </row>
        <row r="221">
          <cell r="A221" t="str">
            <v>8.2.4</v>
          </cell>
          <cell r="B221" t="str">
            <v>Acometida de motor hasta de 50 hp.</v>
          </cell>
          <cell r="C221" t="str">
            <v>Un</v>
          </cell>
          <cell r="E221">
            <v>30</v>
          </cell>
        </row>
        <row r="222">
          <cell r="A222" t="str">
            <v>8.2.5</v>
          </cell>
          <cell r="B222" t="str">
            <v>Acometida de motor hasta de 30 hp.</v>
          </cell>
          <cell r="C222" t="str">
            <v>Un</v>
          </cell>
          <cell r="E222">
            <v>30</v>
          </cell>
        </row>
        <row r="223">
          <cell r="A223" t="str">
            <v>8.2.6</v>
          </cell>
          <cell r="B223" t="str">
            <v>Estacion pulsadora con botones Start-stop NEMA 7</v>
          </cell>
          <cell r="C223" t="str">
            <v>Un</v>
          </cell>
          <cell r="D223">
            <v>297360</v>
          </cell>
          <cell r="E223">
            <v>100</v>
          </cell>
        </row>
        <row r="224">
          <cell r="A224" t="str">
            <v>8.2.7</v>
          </cell>
          <cell r="B224" t="str">
            <v>Caja NEMA 7 de 40x40x20 puerta y doble fondo con 100 borneras en riel omega</v>
          </cell>
          <cell r="C224" t="str">
            <v>Un</v>
          </cell>
          <cell r="D224">
            <v>2124000</v>
          </cell>
          <cell r="E224">
            <v>50</v>
          </cell>
        </row>
        <row r="225">
          <cell r="A225" t="str">
            <v>8.2.8</v>
          </cell>
          <cell r="B225" t="str">
            <v>Estación pulsadora para parada de emergencia NEMA 7</v>
          </cell>
          <cell r="C225" t="str">
            <v>Un</v>
          </cell>
          <cell r="D225">
            <v>495600</v>
          </cell>
          <cell r="E225">
            <v>30</v>
          </cell>
        </row>
        <row r="226">
          <cell r="A226" t="str">
            <v>9.1</v>
          </cell>
          <cell r="B226" t="str">
            <v>Poste en concreto 510 Kg. - 12 mts para alumbrado</v>
          </cell>
          <cell r="C226" t="str">
            <v>Un</v>
          </cell>
          <cell r="E226">
            <v>40</v>
          </cell>
        </row>
        <row r="227">
          <cell r="A227" t="str">
            <v>9.1.1</v>
          </cell>
          <cell r="B227" t="str">
            <v>Panel nema 4-X (12"x8"x6")en pie de poste con bornas y minicircuit breaker</v>
          </cell>
          <cell r="C227" t="str">
            <v>Un</v>
          </cell>
          <cell r="D227">
            <v>420000</v>
          </cell>
          <cell r="E227">
            <v>40</v>
          </cell>
        </row>
        <row r="228">
          <cell r="A228" t="str">
            <v>9.1.2</v>
          </cell>
          <cell r="B228" t="str">
            <v>Remate en tubería metálica y accesorios de 1"</v>
          </cell>
          <cell r="C228" t="str">
            <v>Un</v>
          </cell>
          <cell r="E228">
            <v>40</v>
          </cell>
        </row>
        <row r="229">
          <cell r="A229" t="str">
            <v>9.2</v>
          </cell>
          <cell r="B229" t="str">
            <v>Proyector de sodio 400W - 220V  (incluye arrancadores)</v>
          </cell>
          <cell r="C229" t="str">
            <v>Un</v>
          </cell>
          <cell r="D229">
            <v>317000</v>
          </cell>
          <cell r="E229">
            <v>40</v>
          </cell>
        </row>
        <row r="230">
          <cell r="A230" t="str">
            <v>9.2.1</v>
          </cell>
          <cell r="B230" t="str">
            <v>Estructura de soporte proyectores</v>
          </cell>
          <cell r="C230" t="str">
            <v>Un</v>
          </cell>
          <cell r="D230">
            <v>108500</v>
          </cell>
          <cell r="E230">
            <v>40</v>
          </cell>
        </row>
        <row r="231">
          <cell r="A231" t="str">
            <v>9.2.2</v>
          </cell>
          <cell r="B231" t="str">
            <v>Remate alumbrado en coraza nema-4x</v>
          </cell>
        </row>
        <row r="232">
          <cell r="A232" t="str">
            <v>9.3</v>
          </cell>
          <cell r="B232" t="str">
            <v>Luminarias de sodio 250W - 220V  (incluye brazo metálico y arrancadores)</v>
          </cell>
          <cell r="C232" t="str">
            <v>Un</v>
          </cell>
          <cell r="D232">
            <v>313500</v>
          </cell>
          <cell r="E232">
            <v>40</v>
          </cell>
        </row>
        <row r="233">
          <cell r="A233" t="str">
            <v>9.4</v>
          </cell>
          <cell r="B233" t="str">
            <v>Sistema local de emergencia con dos reflectores y bateria tipo seco</v>
          </cell>
          <cell r="C233" t="str">
            <v>Global</v>
          </cell>
          <cell r="D233">
            <v>472000</v>
          </cell>
          <cell r="E233">
            <v>20</v>
          </cell>
        </row>
        <row r="234">
          <cell r="A234" t="str">
            <v>9.5</v>
          </cell>
          <cell r="B234" t="str">
            <v xml:space="preserve">Luminarias Metal Halide 150 W  NEMA 4X </v>
          </cell>
          <cell r="C234" t="str">
            <v>Global</v>
          </cell>
          <cell r="D234">
            <v>702100</v>
          </cell>
          <cell r="E234">
            <v>20</v>
          </cell>
        </row>
        <row r="235">
          <cell r="A235" t="str">
            <v>9.6</v>
          </cell>
          <cell r="B235" t="str">
            <v>Luminarias Metal Halide 75 W NEMA 4X</v>
          </cell>
          <cell r="C235" t="str">
            <v>Global</v>
          </cell>
          <cell r="D235">
            <v>578200</v>
          </cell>
          <cell r="E235">
            <v>20</v>
          </cell>
        </row>
        <row r="236">
          <cell r="A236" t="str">
            <v>9.7</v>
          </cell>
          <cell r="B236" t="str">
            <v>Lamparas fluorescentes de 2x48 slimline tipo interior.</v>
          </cell>
          <cell r="C236" t="str">
            <v>Global</v>
          </cell>
          <cell r="D236">
            <v>56000</v>
          </cell>
          <cell r="E236">
            <v>20</v>
          </cell>
        </row>
        <row r="237">
          <cell r="A237" t="str">
            <v>9.8</v>
          </cell>
          <cell r="B237" t="str">
            <v>Tomacorrientes NEMA 4X  monofásicas.</v>
          </cell>
          <cell r="C237" t="str">
            <v>Global</v>
          </cell>
          <cell r="D237">
            <v>49560</v>
          </cell>
          <cell r="E237">
            <v>40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Giovanni\administracion vial\"/>
      <sheetName val="\MONTO AGOTABLE 2010\a  aaInfor"/>
      <sheetName val="_a  aaInformación GRUPO 4_A MIn"/>
      <sheetName val="\I\A\a  aaInformación GRUPO 4\A"/>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REQUISITOS INF INTERVENTORÍA"/>
      <sheetName val="gp05"/>
      <sheetName val="GP06"/>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nada"/>
      <sheetName val="#¡REF"/>
      <sheetName val="ACUMULADO"/>
      <sheetName val="Precios"/>
    </sheetNames>
    <sheetDataSet>
      <sheetData sheetId="0"/>
      <sheetData sheetId="1" refreshError="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rtero"/>
      <sheetName val="2000"/>
      <sheetName val="3000"/>
      <sheetName val="4000"/>
      <sheetName val="Analisis AIU"/>
      <sheetName val="AIU"/>
      <sheetName val="Analisis AIU final"/>
      <sheetName val="Inter"/>
      <sheetName val="FM"/>
      <sheetName val="LE"/>
      <sheetName val="LM "/>
      <sheetName val="Cronograma"/>
      <sheetName val="C"/>
      <sheetName val="MO"/>
      <sheetName val="P.M.T."/>
      <sheetName val="PAGA"/>
      <sheetName val="DATOS"/>
      <sheetName val="P. P.HUELLA"/>
      <sheetName val="P. P.HUELLA (2)"/>
      <sheetName val="Mc B2"/>
      <sheetName val="Mc B3"/>
      <sheetName val="1"/>
      <sheetName val="2"/>
      <sheetName val="3"/>
      <sheetName val="4"/>
      <sheetName val="5"/>
      <sheetName val="6"/>
      <sheetName val="7"/>
      <sheetName val="8"/>
      <sheetName val="9"/>
      <sheetName val="10"/>
      <sheetName val="11"/>
      <sheetName val="12"/>
      <sheetName val="13"/>
      <sheetName val="14"/>
      <sheetName val="15"/>
      <sheetName val="MC-1"/>
      <sheetName val="MC-2"/>
      <sheetName val="MC-3"/>
      <sheetName val="MC-4"/>
      <sheetName val="MC-5"/>
      <sheetName val="MC-6"/>
      <sheetName val="MC-7"/>
      <sheetName val="MC-8"/>
      <sheetName val="MC-9"/>
      <sheetName val="MC-10"/>
      <sheetName val="MC-11"/>
      <sheetName val="MC-12"/>
      <sheetName val="MC-13)"/>
      <sheetName val="MC-14"/>
      <sheetName val="MC-15"/>
    </sheetNames>
    <sheetDataSet>
      <sheetData sheetId="0"/>
      <sheetData sheetId="1"/>
      <sheetData sheetId="2"/>
      <sheetData sheetId="3"/>
      <sheetData sheetId="4"/>
      <sheetData sheetId="5"/>
      <sheetData sheetId="6"/>
      <sheetData sheetId="7"/>
      <sheetData sheetId="8"/>
      <sheetData sheetId="9">
        <row r="12">
          <cell r="D12">
            <v>110000</v>
          </cell>
        </row>
        <row r="14">
          <cell r="D14">
            <v>127200</v>
          </cell>
        </row>
        <row r="15">
          <cell r="D15">
            <v>116000</v>
          </cell>
        </row>
        <row r="21">
          <cell r="D21">
            <v>77350</v>
          </cell>
        </row>
        <row r="22">
          <cell r="D22">
            <v>17000</v>
          </cell>
        </row>
        <row r="23">
          <cell r="D23">
            <v>10000</v>
          </cell>
        </row>
        <row r="24">
          <cell r="D24">
            <v>166000</v>
          </cell>
        </row>
        <row r="25">
          <cell r="D25">
            <v>113000</v>
          </cell>
        </row>
        <row r="26">
          <cell r="D26">
            <v>168000</v>
          </cell>
        </row>
        <row r="27">
          <cell r="D27">
            <v>6000</v>
          </cell>
        </row>
        <row r="28">
          <cell r="D28">
            <v>121000</v>
          </cell>
        </row>
        <row r="32">
          <cell r="D32">
            <v>1233.33</v>
          </cell>
        </row>
        <row r="37">
          <cell r="D37">
            <v>72.38</v>
          </cell>
        </row>
        <row r="38">
          <cell r="D38">
            <v>5</v>
          </cell>
        </row>
      </sheetData>
      <sheetData sheetId="10">
        <row r="10">
          <cell r="D10">
            <v>4100</v>
          </cell>
        </row>
        <row r="11">
          <cell r="D11">
            <v>40</v>
          </cell>
        </row>
        <row r="13">
          <cell r="D13">
            <v>6979.95</v>
          </cell>
        </row>
        <row r="15">
          <cell r="D15">
            <v>47600</v>
          </cell>
        </row>
        <row r="18">
          <cell r="D18">
            <v>6667</v>
          </cell>
        </row>
        <row r="19">
          <cell r="D19">
            <v>3000</v>
          </cell>
        </row>
        <row r="20">
          <cell r="D20">
            <v>4722.55</v>
          </cell>
        </row>
        <row r="23">
          <cell r="D23">
            <v>5100</v>
          </cell>
        </row>
        <row r="25">
          <cell r="D25">
            <v>29750</v>
          </cell>
        </row>
        <row r="26">
          <cell r="D26">
            <v>80000</v>
          </cell>
        </row>
        <row r="27">
          <cell r="D27">
            <v>2600</v>
          </cell>
        </row>
        <row r="28">
          <cell r="D28">
            <v>50000</v>
          </cell>
        </row>
        <row r="29">
          <cell r="D29">
            <v>95200</v>
          </cell>
        </row>
        <row r="30">
          <cell r="D30">
            <v>2174.4202538071067</v>
          </cell>
        </row>
        <row r="31">
          <cell r="D31">
            <v>315000</v>
          </cell>
        </row>
        <row r="34">
          <cell r="D34">
            <v>518926</v>
          </cell>
        </row>
        <row r="35">
          <cell r="D35">
            <v>521546</v>
          </cell>
        </row>
        <row r="36">
          <cell r="D36">
            <v>509369</v>
          </cell>
        </row>
      </sheetData>
      <sheetData sheetId="11"/>
      <sheetData sheetId="12"/>
      <sheetData sheetId="13">
        <row r="10">
          <cell r="G10" t="str">
            <v>OB</v>
          </cell>
          <cell r="H10" t="str">
            <v>OBRERO.</v>
          </cell>
          <cell r="I10" t="str">
            <v>H-H</v>
          </cell>
          <cell r="J10">
            <v>7006.7797236593442</v>
          </cell>
          <cell r="K10">
            <v>56054.237789274754</v>
          </cell>
        </row>
        <row r="11">
          <cell r="G11" t="str">
            <v>O</v>
          </cell>
          <cell r="H11" t="str">
            <v>OFICIAL.</v>
          </cell>
          <cell r="I11" t="str">
            <v>H-H</v>
          </cell>
          <cell r="J11">
            <v>11562.125132345156</v>
          </cell>
          <cell r="K11">
            <v>92497.001058761249</v>
          </cell>
        </row>
        <row r="12">
          <cell r="G12" t="str">
            <v>C11</v>
          </cell>
          <cell r="H12" t="str">
            <v>CUADRILLA (1 obrero+1 oficial).</v>
          </cell>
          <cell r="I12" t="str">
            <v>H-C</v>
          </cell>
          <cell r="J12">
            <v>18568.904856004501</v>
          </cell>
          <cell r="K12">
            <v>148551.23884803601</v>
          </cell>
        </row>
        <row r="13">
          <cell r="G13" t="str">
            <v>C61</v>
          </cell>
          <cell r="H13" t="str">
            <v>CUADRILLA PREPARACION (6 obreros + 1 oficial).</v>
          </cell>
          <cell r="I13" t="str">
            <v>H-C</v>
          </cell>
          <cell r="J13">
            <v>53602.803474301225</v>
          </cell>
          <cell r="K13">
            <v>428822.4277944098</v>
          </cell>
        </row>
        <row r="14">
          <cell r="G14" t="str">
            <v>C71</v>
          </cell>
          <cell r="H14" t="str">
            <v>CUADRILLA PAVIMENTOS  (7 obreros+1 oficial).</v>
          </cell>
          <cell r="I14" t="str">
            <v>H-C</v>
          </cell>
          <cell r="J14">
            <v>60609.583197960565</v>
          </cell>
          <cell r="K14">
            <v>484876.66558368452</v>
          </cell>
        </row>
        <row r="15">
          <cell r="G15" t="str">
            <v>C21</v>
          </cell>
          <cell r="H15" t="str">
            <v>CUADRILLA (2 obreros+1 oficial).</v>
          </cell>
          <cell r="I15" t="str">
            <v>H-C</v>
          </cell>
          <cell r="J15">
            <v>25575.684579663844</v>
          </cell>
          <cell r="K15">
            <v>204605.47663731076</v>
          </cell>
        </row>
        <row r="16">
          <cell r="G16" t="str">
            <v>C31</v>
          </cell>
          <cell r="H16" t="str">
            <v>CUADRILLA (3 obreros+1 oficial).</v>
          </cell>
          <cell r="I16" t="str">
            <v>H-C</v>
          </cell>
          <cell r="J16">
            <v>32582.464303323191</v>
          </cell>
          <cell r="K16">
            <v>260659.71442658553</v>
          </cell>
        </row>
        <row r="17">
          <cell r="G17" t="str">
            <v>C41</v>
          </cell>
          <cell r="H17" t="str">
            <v>CUADRILLA ESPECIALIZADA SEÑALIZACIÓN VIAL (4 obreros+1 oficial).</v>
          </cell>
          <cell r="I17" t="str">
            <v>H-C</v>
          </cell>
          <cell r="J17">
            <v>49487</v>
          </cell>
          <cell r="K17">
            <v>395892</v>
          </cell>
        </row>
        <row r="18">
          <cell r="G18" t="str">
            <v>CA41</v>
          </cell>
          <cell r="H18" t="str">
            <v>CUADRILLA AMBIENTAL Y REFORESTACION (4 obreros+1 oficial).</v>
          </cell>
          <cell r="I18" t="str">
            <v>H-C</v>
          </cell>
          <cell r="J18">
            <v>47507</v>
          </cell>
          <cell r="K18">
            <v>380057</v>
          </cell>
        </row>
        <row r="19">
          <cell r="G19" t="str">
            <v>CT</v>
          </cell>
          <cell r="H19" t="str">
            <v>COMISIÓN DE TOPOGRAFÍA (Topógrafo, Cadenero 1, Cadenero 2 y Obrero).</v>
          </cell>
          <cell r="I19" t="str">
            <v>DIA-C</v>
          </cell>
          <cell r="J19">
            <v>850000</v>
          </cell>
          <cell r="K19">
            <v>0</v>
          </cell>
        </row>
      </sheetData>
      <sheetData sheetId="14"/>
      <sheetData sheetId="15"/>
      <sheetData sheetId="16">
        <row r="15">
          <cell r="P15">
            <v>1</v>
          </cell>
        </row>
        <row r="21">
          <cell r="E21">
            <v>4.5</v>
          </cell>
          <cell r="F21">
            <v>3870</v>
          </cell>
        </row>
        <row r="22">
          <cell r="G22">
            <v>0</v>
          </cell>
        </row>
        <row r="28">
          <cell r="D28">
            <v>10</v>
          </cell>
          <cell r="F28">
            <v>10</v>
          </cell>
        </row>
        <row r="31">
          <cell r="D31">
            <v>13</v>
          </cell>
        </row>
        <row r="32">
          <cell r="D32">
            <v>0</v>
          </cell>
        </row>
      </sheetData>
      <sheetData sheetId="17">
        <row r="8">
          <cell r="B8" t="str">
            <v>B. PAVIMENTO CON PLACA HUELLA</v>
          </cell>
          <cell r="C8">
            <v>0</v>
          </cell>
          <cell r="D8">
            <v>0</v>
          </cell>
          <cell r="E8">
            <v>0</v>
          </cell>
          <cell r="F8">
            <v>0</v>
          </cell>
          <cell r="G8">
            <v>0</v>
          </cell>
          <cell r="H8">
            <v>3666751499</v>
          </cell>
        </row>
        <row r="9">
          <cell r="B9" t="str">
            <v>No.</v>
          </cell>
          <cell r="C9" t="str">
            <v>ITEM</v>
          </cell>
          <cell r="D9" t="str">
            <v>DESCRIPCION</v>
          </cell>
          <cell r="E9" t="str">
            <v>UNIDAD</v>
          </cell>
          <cell r="F9" t="str">
            <v>CANTIDAD</v>
          </cell>
          <cell r="G9" t="str">
            <v>V.UNITARIO</v>
          </cell>
          <cell r="H9" t="str">
            <v>VALOR TOTAL</v>
          </cell>
        </row>
        <row r="10">
          <cell r="B10">
            <v>0</v>
          </cell>
          <cell r="C10" t="str">
            <v>B1</v>
          </cell>
          <cell r="D10" t="str">
            <v>PRELIMINARES</v>
          </cell>
          <cell r="E10">
            <v>0</v>
          </cell>
          <cell r="F10">
            <v>0</v>
          </cell>
          <cell r="G10">
            <v>0</v>
          </cell>
          <cell r="H10">
            <v>13772900</v>
          </cell>
        </row>
        <row r="11">
          <cell r="B11">
            <v>1</v>
          </cell>
          <cell r="C11">
            <v>1.1000000000000001</v>
          </cell>
          <cell r="D11" t="str">
            <v xml:space="preserve">LOCALIZACIÓN Y REPLANTEO.  </v>
          </cell>
          <cell r="E11" t="str">
            <v>m</v>
          </cell>
          <cell r="F11">
            <v>4300</v>
          </cell>
          <cell r="G11">
            <v>3203</v>
          </cell>
          <cell r="H11">
            <v>13772900</v>
          </cell>
        </row>
        <row r="12">
          <cell r="B12">
            <v>0</v>
          </cell>
          <cell r="C12" t="str">
            <v>B2</v>
          </cell>
          <cell r="D12" t="str">
            <v>ESTRUCTURA DE PAVIMENTO PLACA HUELLA</v>
          </cell>
          <cell r="E12">
            <v>0</v>
          </cell>
          <cell r="F12">
            <v>0</v>
          </cell>
          <cell r="G12">
            <v>0</v>
          </cell>
          <cell r="H12">
            <v>3444548123</v>
          </cell>
        </row>
        <row r="13">
          <cell r="B13">
            <v>2</v>
          </cell>
          <cell r="C13">
            <v>3.1</v>
          </cell>
          <cell r="D13" t="str">
            <v>EXCAVACIÓN MECÁNICA (EXPLANACIÓN). ESP. 210-13 INV.  INCLUYE RETIRO DE MATERIAL PROVENIENTE DE LA EXCAVACIÓN A DISPOSICIÓN FINAL DEL MISMO.</v>
          </cell>
          <cell r="E13" t="str">
            <v>m3</v>
          </cell>
          <cell r="F13">
            <v>234.60000000000002</v>
          </cell>
          <cell r="G13">
            <v>25460</v>
          </cell>
          <cell r="H13">
            <v>5972916</v>
          </cell>
        </row>
        <row r="14">
          <cell r="B14">
            <v>3</v>
          </cell>
          <cell r="C14">
            <v>3.2</v>
          </cell>
          <cell r="D14" t="str">
            <v>EXCAVACION MANUAL EN MATERIAL SECO (INCLUYE TRANSPORTE  A SITIO AUTORIZADO.)</v>
          </cell>
          <cell r="E14" t="str">
            <v>m3</v>
          </cell>
          <cell r="F14">
            <v>211.70058</v>
          </cell>
          <cell r="G14">
            <v>29187</v>
          </cell>
          <cell r="H14">
            <v>6178905</v>
          </cell>
        </row>
        <row r="15">
          <cell r="B15">
            <v>4</v>
          </cell>
          <cell r="C15">
            <v>4.2</v>
          </cell>
          <cell r="D15" t="str">
            <v>SUMINISTRO, INSTALACION, EXTENDIDA, NIVELACION, HUMEDECIMIENTO O AIREACION Y COMPACTACION DE SUBBASE GRANULAR CBR ≥ 40%. ESP. 320-13 INV.</v>
          </cell>
          <cell r="E15" t="str">
            <v>m3</v>
          </cell>
          <cell r="F15">
            <v>1365.8</v>
          </cell>
          <cell r="G15">
            <v>177628</v>
          </cell>
          <cell r="H15">
            <v>242604322</v>
          </cell>
        </row>
        <row r="16">
          <cell r="B16">
            <v>5</v>
          </cell>
          <cell r="C16">
            <v>4.3</v>
          </cell>
          <cell r="D16" t="str">
            <v>SUMINISTRO E INSTALACIÓN DE SOLADO DE LIMPIEZA EN CONCRETO NORMAL CLASE F- (F´C=140 KGF/CM2). PARA RIOSTRAS,</v>
          </cell>
          <cell r="E16" t="str">
            <v>m3</v>
          </cell>
          <cell r="F16">
            <v>0</v>
          </cell>
          <cell r="G16">
            <v>599811</v>
          </cell>
          <cell r="H16">
            <v>0</v>
          </cell>
        </row>
        <row r="17">
          <cell r="B17">
            <v>6</v>
          </cell>
          <cell r="C17">
            <v>4.4000000000000004</v>
          </cell>
          <cell r="D17" t="str">
            <v>ACERO DE REFUERZO 4.200 KG/CM²  (60.000 PSI) ESP.640-13 INV. PARA PLACAS, RIOSTRAS, CUNETAS,  BORDILLOS Y DENTELLONES</v>
          </cell>
          <cell r="E17" t="str">
            <v>kg</v>
          </cell>
          <cell r="F17">
            <v>184118.85182222223</v>
          </cell>
          <cell r="G17">
            <v>5269</v>
          </cell>
          <cell r="H17">
            <v>970122230</v>
          </cell>
        </row>
        <row r="18">
          <cell r="B18">
            <v>7</v>
          </cell>
          <cell r="C18">
            <v>4.5</v>
          </cell>
          <cell r="D18" t="str">
            <v>SUMINISTRO E INSTALACIÓN DE CONCRETO NORMAL CLASE D - (F´C=210 KGF/CM2) O (3.000 PSI) PARA DENTELLONES- PLACAS - RIOSTRAS - CUNETAS - BORDILLO.</v>
          </cell>
          <cell r="E18" t="str">
            <v>m3</v>
          </cell>
          <cell r="F18">
            <v>3207.0687599999997</v>
          </cell>
          <cell r="G18">
            <v>590330</v>
          </cell>
          <cell r="H18">
            <v>1893228901</v>
          </cell>
        </row>
        <row r="19">
          <cell r="B19">
            <v>8</v>
          </cell>
          <cell r="C19">
            <v>4.5999999999999996</v>
          </cell>
          <cell r="D19" t="str">
            <v>SUMINISTRO E INSTALACIÓN DE CONCRETO CICLÓPEO DE 210 KG/CM² (3.000 PSI)  ESPESOR 0,15 M.60% CONCRETO NORMAL DE 210 KG/CM² (3.000 PSI) , 40% PIEDRA ESP. 630-13 INV. PARA HUELLAS.</v>
          </cell>
          <cell r="E19" t="str">
            <v>m3</v>
          </cell>
          <cell r="F19">
            <v>785.76</v>
          </cell>
          <cell r="G19">
            <v>415446</v>
          </cell>
          <cell r="H19">
            <v>326440849</v>
          </cell>
        </row>
        <row r="20">
          <cell r="B20">
            <v>0</v>
          </cell>
          <cell r="C20" t="str">
            <v>B3</v>
          </cell>
          <cell r="D20" t="str">
            <v>OBRAS DE DRENAJE Y COMPLEMENTARIAS: ALCANTARILLAS (1)</v>
          </cell>
          <cell r="E20">
            <v>0</v>
          </cell>
          <cell r="F20">
            <v>0</v>
          </cell>
          <cell r="G20">
            <v>0</v>
          </cell>
          <cell r="H20">
            <v>208430476</v>
          </cell>
        </row>
        <row r="21">
          <cell r="B21">
            <v>9</v>
          </cell>
          <cell r="C21">
            <v>5.0999999999999996</v>
          </cell>
          <cell r="D21" t="str">
            <v>SUMINISTRO E INSTALACIÓN DE SOLADO DE LIMPIEZA EN CONCRETO NORMAL CLASE F- (F´C=140 KGF/CM2). PARA OBRAS DE ARTE.</v>
          </cell>
          <cell r="E21" t="str">
            <v>m3</v>
          </cell>
          <cell r="F21">
            <v>38.5</v>
          </cell>
          <cell r="G21">
            <v>599811</v>
          </cell>
          <cell r="H21">
            <v>23092724</v>
          </cell>
        </row>
        <row r="22">
          <cell r="B22">
            <v>10</v>
          </cell>
          <cell r="C22">
            <v>5.2</v>
          </cell>
          <cell r="D22" t="str">
            <v>SUMINISTRO E INSTALACIÓN DE CONCRETO NORMAL CLASE D- (F´C=210 KGF/CM2). PARA CONSTRUCCION DE ENCOLES, DESCOLES Y PLACAS DE SOBREPISO DE ALCANTARILLAS.</v>
          </cell>
          <cell r="E22" t="str">
            <v>m3</v>
          </cell>
          <cell r="F22">
            <v>109.46</v>
          </cell>
          <cell r="G22">
            <v>602060</v>
          </cell>
          <cell r="H22">
            <v>65901488</v>
          </cell>
        </row>
        <row r="23">
          <cell r="B23">
            <v>11</v>
          </cell>
          <cell r="C23">
            <v>5.4</v>
          </cell>
          <cell r="D23" t="str">
            <v>SUMINISTRO E INTALACION DE TUBERIA EN CONCRETO F=36", L=1M. ESP. 661-13 INV.</v>
          </cell>
          <cell r="E23" t="str">
            <v>m</v>
          </cell>
          <cell r="F23">
            <v>65</v>
          </cell>
          <cell r="G23">
            <v>427042</v>
          </cell>
          <cell r="H23">
            <v>27757730</v>
          </cell>
        </row>
        <row r="24">
          <cell r="B24">
            <v>12</v>
          </cell>
          <cell r="C24">
            <v>5.5</v>
          </cell>
          <cell r="D24" t="str">
            <v>ACERO DE REFUERZO 4.200 KG/CM²  (60.000 PSI) ESP.640-13 INV. PARA ALCANTARILLA, BOX, MUROS.</v>
          </cell>
          <cell r="E24" t="str">
            <v>Kg</v>
          </cell>
          <cell r="F24">
            <v>13442</v>
          </cell>
          <cell r="G24">
            <v>5269</v>
          </cell>
          <cell r="H24">
            <v>70825898</v>
          </cell>
        </row>
        <row r="25">
          <cell r="B25">
            <v>13</v>
          </cell>
          <cell r="C25">
            <v>5.6</v>
          </cell>
          <cell r="D25" t="str">
            <v xml:space="preserve">SUMINISTRO E INSTALACION MATERIAL GRANULAR FILTRANTE. ESP. 673-13 INV. </v>
          </cell>
          <cell r="E25" t="str">
            <v>m3</v>
          </cell>
          <cell r="F25">
            <v>24</v>
          </cell>
          <cell r="G25">
            <v>239701</v>
          </cell>
          <cell r="H25">
            <v>5752824</v>
          </cell>
        </row>
        <row r="26">
          <cell r="B26">
            <v>14</v>
          </cell>
          <cell r="C26">
            <v>5.7</v>
          </cell>
          <cell r="D26" t="str">
            <v>DEMOLICION DE CONCRETOS DE EXISTENTES, INCLUYE RETIRO.</v>
          </cell>
          <cell r="E26" t="str">
            <v>m3</v>
          </cell>
          <cell r="F26">
            <v>0</v>
          </cell>
          <cell r="G26">
            <v>31948</v>
          </cell>
          <cell r="H26">
            <v>0</v>
          </cell>
        </row>
        <row r="27">
          <cell r="B27">
            <v>15</v>
          </cell>
          <cell r="C27">
            <v>5.8</v>
          </cell>
          <cell r="D27" t="str">
            <v>TERRAPLEN / MEJORAMIENTO CONFORMADO CON MATERIAL SELECCIONADO. ESP. 220.1-13 INV.</v>
          </cell>
          <cell r="E27" t="str">
            <v>m3</v>
          </cell>
          <cell r="F27">
            <v>91</v>
          </cell>
          <cell r="G27">
            <v>165932</v>
          </cell>
          <cell r="H27">
            <v>15099812</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RAMOS"/>
      <sheetName val="DATOS"/>
      <sheetName val="P.O"/>
      <sheetName val="Analisis AIU"/>
      <sheetName val="Interventoria"/>
      <sheetName val="FM"/>
      <sheetName val="Dist. acarreos"/>
      <sheetName val="dist. acarreo mat."/>
      <sheetName val="LM "/>
      <sheetName val="LE"/>
      <sheetName val="MO"/>
      <sheetName val="Cronograma"/>
      <sheetName val="PRESUPUESTO PMT"/>
      <sheetName val="PAGA"/>
      <sheetName val="PAGA0"/>
      <sheetName val="mortero"/>
      <sheetName val="2000"/>
      <sheetName val="3000"/>
      <sheetName val="4000"/>
      <sheetName val="CRONO PMT"/>
      <sheetName val="CRONO PAGA"/>
      <sheetName val="DATOS (G)"/>
      <sheetName val="Mc B2"/>
      <sheetName val="Mc B3"/>
      <sheetName val="1"/>
      <sheetName val="2"/>
      <sheetName val="3"/>
      <sheetName val="4"/>
      <sheetName val="5"/>
      <sheetName val="6"/>
      <sheetName val="7"/>
      <sheetName val="8"/>
      <sheetName val="9"/>
      <sheetName val="10"/>
      <sheetName val="11"/>
      <sheetName val="12"/>
      <sheetName val="13"/>
      <sheetName val="14"/>
      <sheetName val="15"/>
      <sheetName val="MC-1"/>
      <sheetName val="MC-2"/>
      <sheetName val="MC-3"/>
      <sheetName val="MC-4.1"/>
      <sheetName val="MC-4.2"/>
      <sheetName val="MC-4.3"/>
      <sheetName val="MC-5"/>
      <sheetName val="MC-6"/>
      <sheetName val="MC-7"/>
      <sheetName val="MC-8"/>
      <sheetName val="MC-9"/>
      <sheetName val="MC-10"/>
      <sheetName val="MC-11"/>
      <sheetName val="MC-12"/>
      <sheetName val="MC-13"/>
      <sheetName val="MC-14"/>
      <sheetName val="MC-15"/>
    </sheetNames>
    <sheetDataSet>
      <sheetData sheetId="0" refreshError="1"/>
      <sheetData sheetId="1">
        <row r="2">
          <cell r="D2" t="str">
            <v>ALEJANDRO DIAZ CASTRO</v>
          </cell>
        </row>
      </sheetData>
      <sheetData sheetId="2">
        <row r="23">
          <cell r="K23">
            <v>2273936567</v>
          </cell>
        </row>
      </sheetData>
      <sheetData sheetId="3">
        <row r="71">
          <cell r="G71">
            <v>615838858.84615397</v>
          </cell>
        </row>
      </sheetData>
      <sheetData sheetId="4" refreshError="1"/>
      <sheetData sheetId="5" refreshError="1"/>
      <sheetData sheetId="6">
        <row r="13">
          <cell r="D13">
            <v>1500</v>
          </cell>
        </row>
      </sheetData>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RESUMEN"/>
      <sheetName val="INSUMOS-"/>
      <sheetName val="EQUIPOS"/>
      <sheetName val="PERS"/>
      <sheetName val="CONC"/>
      <sheetName val="MORT"/>
      <sheetName val="Muro"/>
      <sheetName val="P. electro"/>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2.06"/>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4.12"/>
      <sheetName val="4.13"/>
      <sheetName val="4.14"/>
      <sheetName val="5.01"/>
      <sheetName val="5.02"/>
      <sheetName val="5.03"/>
      <sheetName val="5.04"/>
      <sheetName val="5.05"/>
      <sheetName val="5.06"/>
      <sheetName val="5.07"/>
      <sheetName val="5.08"/>
      <sheetName val="6.01"/>
      <sheetName val="6.02"/>
      <sheetName val="6.03"/>
      <sheetName val="6.04"/>
      <sheetName val="6.05"/>
      <sheetName val="6.06"/>
      <sheetName val="6.07"/>
      <sheetName val="7.01"/>
      <sheetName val="7.02"/>
      <sheetName val="7.03"/>
      <sheetName val="7.04"/>
      <sheetName val="7.05"/>
      <sheetName val="7.06"/>
      <sheetName val="7.07"/>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3.1"/>
      <sheetName val="8.3.2"/>
      <sheetName val="8.3.3"/>
      <sheetName val="8.3.4"/>
      <sheetName val="8.3.5"/>
      <sheetName val="8.3.6"/>
      <sheetName val="8.3.7"/>
      <sheetName val="8.3.8"/>
      <sheetName val="8.3.9"/>
      <sheetName val="8.3.10"/>
      <sheetName val="8.3.11"/>
      <sheetName val="8.3.12"/>
      <sheetName val="8.3.13"/>
      <sheetName val="8.3.14"/>
      <sheetName val="8.3.15"/>
      <sheetName val="8.3.16"/>
      <sheetName val="8.3.17"/>
      <sheetName val="8.4.1"/>
      <sheetName val="8.4.2"/>
      <sheetName val="8.4.3"/>
      <sheetName val="8.4.4"/>
      <sheetName val="8.4.5"/>
      <sheetName val="8.4.6"/>
      <sheetName val="8.4.7"/>
      <sheetName val="RETIE"/>
      <sheetName val="RETILAP"/>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19"/>
      <sheetName val="9.1.20"/>
      <sheetName val="9.1.21"/>
      <sheetName val="9.1.22"/>
      <sheetName val="9.1.23"/>
      <sheetName val="9.1.24"/>
      <sheetName val="9.1.25"/>
      <sheetName val="9.1.26"/>
      <sheetName val="9.1.27"/>
      <sheetName val="9.1.28"/>
      <sheetName val="9.1.29"/>
      <sheetName val="9.1.30"/>
      <sheetName val="9.1.31"/>
      <sheetName val="9.1.32"/>
      <sheetName val="9.1.33"/>
      <sheetName val="9.1.34"/>
      <sheetName val="9.1.35"/>
      <sheetName val="9.1.36"/>
      <sheetName val="9.1.37"/>
      <sheetName val="9.1.38"/>
      <sheetName val="9.1.39"/>
      <sheetName val="9.1.40"/>
      <sheetName val="9.1.41"/>
      <sheetName val="9.1.42"/>
      <sheetName val="9.1.43"/>
      <sheetName val="9.1.44"/>
      <sheetName val="9.1.45"/>
      <sheetName val="9.1.46"/>
      <sheetName val="9.1.47"/>
      <sheetName val="9.1.48"/>
      <sheetName val="9.1.49"/>
      <sheetName val="9.1.50"/>
      <sheetName val="9.1.51"/>
      <sheetName val="9.1.52"/>
      <sheetName val="9.1.53"/>
      <sheetName val="9.1.54"/>
      <sheetName val="9.1.55"/>
      <sheetName val="9.1.56"/>
      <sheetName val="9.1.57"/>
      <sheetName val="9.2.1"/>
      <sheetName val="9.2.2"/>
      <sheetName val="9.2.3"/>
      <sheetName val="9.2.4"/>
      <sheetName val="9.2.5"/>
      <sheetName val="9.2.6"/>
      <sheetName val="9.2.7"/>
      <sheetName val="9.2.8"/>
      <sheetName val="9.2.9"/>
      <sheetName val="9.2.10"/>
      <sheetName val="9.2.11"/>
      <sheetName val="9.2.12"/>
      <sheetName val="9.2.13"/>
      <sheetName val="9.2.14"/>
      <sheetName val="9.2.15"/>
      <sheetName val="9.2.16"/>
      <sheetName val="9.2.17"/>
      <sheetName val="9.2.18"/>
      <sheetName val="9.2.19"/>
      <sheetName val="9.2.20"/>
      <sheetName val="9.2.21"/>
      <sheetName val="9.2.22"/>
      <sheetName val="9.2.23"/>
      <sheetName val="9.2.24"/>
      <sheetName val="9.2.25"/>
      <sheetName val="9.2.26"/>
      <sheetName val="9.2.27"/>
      <sheetName val="9.2.28"/>
      <sheetName val="9.2.29"/>
      <sheetName val="9.2.30"/>
      <sheetName val="9.2.31"/>
      <sheetName val="9.2.32"/>
      <sheetName val="9.2.33"/>
      <sheetName val="9.2.34"/>
      <sheetName val="9.2.35"/>
      <sheetName val="9.3.1"/>
      <sheetName val="9.3.2"/>
      <sheetName val="9.3.3"/>
      <sheetName val="9.3.4"/>
      <sheetName val="9.3.5"/>
      <sheetName val="9.3.6"/>
      <sheetName val="9.3.7"/>
      <sheetName val="9.3.8"/>
      <sheetName val="9.3.9"/>
      <sheetName val="9.3.10"/>
      <sheetName val="9.3.11"/>
      <sheetName val="9.3.12"/>
      <sheetName val="9.3.13"/>
      <sheetName val="9.3.14"/>
      <sheetName val="9.4.1"/>
      <sheetName val="9.4.2"/>
      <sheetName val="9.4.3"/>
      <sheetName val="9.4.4"/>
      <sheetName val="9.4.5"/>
      <sheetName val="9.4.6"/>
      <sheetName val="9.4.7"/>
      <sheetName val="9.4.8"/>
      <sheetName val="9.4.9"/>
      <sheetName val="9.4.10"/>
      <sheetName val="9.4.11"/>
      <sheetName val="9.4.12"/>
      <sheetName val="9.4.13"/>
      <sheetName val="9.4.14"/>
      <sheetName val="9.4.15"/>
      <sheetName val="9.5.1"/>
      <sheetName val="9.5.2"/>
      <sheetName val="9.5.3"/>
      <sheetName val="9.5.4"/>
      <sheetName val="9.5.5"/>
      <sheetName val="9.5.6"/>
      <sheetName val="9.5.7"/>
      <sheetName val="9.5.8"/>
      <sheetName val="9.6.1"/>
      <sheetName val="9.6.2"/>
      <sheetName val="9.6.3"/>
      <sheetName val="9.6.4"/>
      <sheetName val="9.6.5"/>
      <sheetName val="9.6.6"/>
      <sheetName val="9.6.7"/>
      <sheetName val="9.6.8"/>
      <sheetName val="9.6.9"/>
      <sheetName val="9.6.10"/>
      <sheetName val="9.7.1"/>
      <sheetName val="9.7.2"/>
      <sheetName val="9.7.3"/>
      <sheetName val="9.7.4"/>
      <sheetName val="10.01"/>
      <sheetName val="10.02"/>
      <sheetName val="10.03"/>
      <sheetName val="10.04"/>
      <sheetName val="10.05"/>
      <sheetName val="10.06"/>
      <sheetName val="10.0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2.01"/>
      <sheetName val="12.02"/>
      <sheetName val="12.03"/>
      <sheetName val="12.04"/>
      <sheetName val="13.01"/>
      <sheetName val="13.02"/>
      <sheetName val="13.03"/>
      <sheetName val="13.04"/>
      <sheetName val="13.05"/>
      <sheetName val="14.01"/>
      <sheetName val="15.01"/>
      <sheetName val="15.02"/>
      <sheetName val="15.03"/>
      <sheetName val="15.04"/>
      <sheetName val="15.05"/>
      <sheetName val="15.06"/>
      <sheetName val="15.07"/>
      <sheetName val="15.08"/>
      <sheetName val="15.09"/>
      <sheetName val="15.10"/>
      <sheetName val="15.11"/>
      <sheetName val="15.12"/>
      <sheetName val="15.13"/>
      <sheetName val="15.14"/>
      <sheetName val="16.01"/>
      <sheetName val="16.02"/>
      <sheetName val="16.03"/>
      <sheetName val="16.04"/>
      <sheetName val="16.05"/>
      <sheetName val="16.06"/>
      <sheetName val="16.07"/>
      <sheetName val="16.08"/>
      <sheetName val="16.09"/>
      <sheetName val="16.10"/>
      <sheetName val="16.11"/>
      <sheetName val="16.12"/>
      <sheetName val="16.13"/>
      <sheetName val="16.14"/>
      <sheetName val="16.15"/>
      <sheetName val="17.01"/>
      <sheetName val="17.02"/>
      <sheetName val="17.03"/>
      <sheetName val="17.04"/>
      <sheetName val="17.05"/>
      <sheetName val="17.06"/>
      <sheetName val="17.07"/>
      <sheetName val="17.08"/>
      <sheetName val="17.09"/>
      <sheetName val="17.10"/>
      <sheetName val="17.11"/>
      <sheetName val="17.12"/>
      <sheetName val="17.13"/>
      <sheetName val="17.14"/>
      <sheetName val="17.15"/>
      <sheetName val="17.16"/>
      <sheetName val="18.01"/>
      <sheetName val="18.02"/>
      <sheetName val="18.03"/>
      <sheetName val="18.04"/>
      <sheetName val="18.05"/>
      <sheetName val="18.06"/>
      <sheetName val="18.07"/>
      <sheetName val="18.08"/>
      <sheetName val="18.09"/>
      <sheetName val="18.10"/>
      <sheetName val="18.11"/>
      <sheetName val="18.12"/>
      <sheetName val="18.13"/>
      <sheetName val="18.14"/>
      <sheetName val="18.15"/>
      <sheetName val="19.01"/>
      <sheetName val="20.01"/>
      <sheetName val="20.02"/>
      <sheetName val="20.03"/>
      <sheetName val="20.04"/>
      <sheetName val="20.05"/>
      <sheetName val="20.06"/>
      <sheetName val="20.07"/>
      <sheetName val="20.08"/>
      <sheetName val="20.09"/>
      <sheetName val="20.10"/>
      <sheetName val="20.11"/>
      <sheetName val="20.12"/>
      <sheetName val="20.13"/>
      <sheetName val="20.14"/>
    </sheetNames>
    <sheetDataSet>
      <sheetData sheetId="0" refreshError="1"/>
      <sheetData sheetId="1" refreshError="1">
        <row r="6">
          <cell r="A6">
            <v>1</v>
          </cell>
          <cell r="B6" t="str">
            <v>PRELIMINARES</v>
          </cell>
        </row>
        <row r="7">
          <cell r="A7">
            <v>1.01</v>
          </cell>
          <cell r="B7" t="str">
            <v>LOCALIZACIÓN Y REPLANTEO DE OBRA (INCLUYE LOCALIZACIÓN DE OBRAS ARQUITECTÓNICAS, ESTRUCTURALES, HIDROSANITARIAS, ELÉCTRICAS Y OBRAS DE ARTE)</v>
          </cell>
          <cell r="C7" t="str">
            <v>M2</v>
          </cell>
          <cell r="D7">
            <v>1900.3</v>
          </cell>
          <cell r="E7">
            <v>5143</v>
          </cell>
        </row>
        <row r="8">
          <cell r="A8">
            <v>1.02</v>
          </cell>
          <cell r="B8" t="str">
            <v>DESMONTE Y RETIRO DE CUBIERTAS</v>
          </cell>
          <cell r="C8" t="str">
            <v>M2</v>
          </cell>
          <cell r="D8">
            <v>726.05</v>
          </cell>
          <cell r="E8">
            <v>10099</v>
          </cell>
        </row>
        <row r="9">
          <cell r="A9">
            <v>1.03</v>
          </cell>
          <cell r="B9" t="str">
            <v>DESMONTE Y RETIRO DE CERCHA METÁLICA DE CUBIERTA</v>
          </cell>
          <cell r="C9" t="str">
            <v>ML</v>
          </cell>
          <cell r="D9">
            <v>330.9</v>
          </cell>
          <cell r="E9">
            <v>7960</v>
          </cell>
        </row>
        <row r="10">
          <cell r="A10">
            <v>1.04</v>
          </cell>
          <cell r="B10" t="str">
            <v>DEMOLICIÓN CIMIENTO EN CONCRETO (INCLUYE RETIRO)</v>
          </cell>
          <cell r="C10" t="str">
            <v>M3</v>
          </cell>
          <cell r="D10">
            <v>12</v>
          </cell>
          <cell r="E10">
            <v>100531</v>
          </cell>
        </row>
        <row r="11">
          <cell r="A11">
            <v>1.05</v>
          </cell>
          <cell r="B11" t="str">
            <v>DEMOLICIÓN COLUMNA CONCRETO (INCLUYE RETIRO)</v>
          </cell>
          <cell r="C11" t="str">
            <v>M3</v>
          </cell>
          <cell r="D11">
            <v>7.84</v>
          </cell>
          <cell r="E11">
            <v>100531</v>
          </cell>
        </row>
        <row r="12">
          <cell r="A12">
            <v>1.06</v>
          </cell>
          <cell r="B12" t="str">
            <v>DEMOLICIÓN ANDEN/CONTRAPISO CONCRETO E&gt;A12CM (INCLUYE RETIRO)</v>
          </cell>
          <cell r="C12" t="str">
            <v>M2</v>
          </cell>
          <cell r="D12">
            <v>244.92</v>
          </cell>
          <cell r="E12">
            <v>14891</v>
          </cell>
        </row>
        <row r="13">
          <cell r="A13">
            <v>1.07</v>
          </cell>
          <cell r="B13" t="str">
            <v>DEMOLICIÓN PLACA DE PISO E=0.10M (INCLUYE RETIRO)</v>
          </cell>
          <cell r="C13" t="str">
            <v>M2</v>
          </cell>
          <cell r="D13">
            <v>724.3</v>
          </cell>
          <cell r="E13">
            <v>19536</v>
          </cell>
        </row>
        <row r="14">
          <cell r="A14">
            <v>1.08</v>
          </cell>
          <cell r="B14" t="str">
            <v>DEMOLICIÓN ESCALERA EN CONCRETO REFORZADO (INCLUYE RETIRO)</v>
          </cell>
          <cell r="C14" t="str">
            <v>M3</v>
          </cell>
          <cell r="D14">
            <v>0.44</v>
          </cell>
          <cell r="E14">
            <v>122415</v>
          </cell>
        </row>
        <row r="15">
          <cell r="A15">
            <v>1.0900000000000001</v>
          </cell>
          <cell r="B15" t="str">
            <v>DEMOLICIÓN MUROS LADRILLO E=0.15M (INCLUYE RETIRO)</v>
          </cell>
          <cell r="C15" t="str">
            <v>M2</v>
          </cell>
          <cell r="D15">
            <v>199.38</v>
          </cell>
          <cell r="E15">
            <v>12742</v>
          </cell>
        </row>
        <row r="16">
          <cell r="A16">
            <v>1.1000000000000001</v>
          </cell>
          <cell r="B16" t="str">
            <v>DEMOLICIÓN VIGA AMARRE CONCRETO &lt; 25 CM - 35 CM (INCLUYE RETIRO)</v>
          </cell>
          <cell r="C16" t="str">
            <v>ML</v>
          </cell>
          <cell r="D16">
            <v>279</v>
          </cell>
          <cell r="E16">
            <v>11692</v>
          </cell>
        </row>
        <row r="17">
          <cell r="A17">
            <v>1.1100000000000001</v>
          </cell>
          <cell r="B17" t="str">
            <v>DEMOLICIÓN VIGA AÉREA Y VIGA CANAL EN CONCRETO(INCLUYE RETIRO)</v>
          </cell>
          <cell r="C17" t="str">
            <v>ML</v>
          </cell>
          <cell r="D17">
            <v>44.88</v>
          </cell>
          <cell r="E17">
            <v>23383</v>
          </cell>
        </row>
        <row r="18">
          <cell r="A18">
            <v>1.1200000000000001</v>
          </cell>
          <cell r="B18" t="str">
            <v>DEMOLICIÓN SARDINEL (INCLUYE RETIRO)</v>
          </cell>
          <cell r="C18" t="str">
            <v>ML</v>
          </cell>
          <cell r="D18">
            <v>47.51</v>
          </cell>
          <cell r="E18">
            <v>7363</v>
          </cell>
        </row>
        <row r="19">
          <cell r="A19">
            <v>1.1299999999999999</v>
          </cell>
          <cell r="B19" t="str">
            <v>DEMOLICIÓN DE  ADOQUÍN PREFABRICADO (INCLUYE RETIRO)</v>
          </cell>
          <cell r="C19" t="str">
            <v>M2</v>
          </cell>
          <cell r="D19">
            <v>475.41</v>
          </cell>
          <cell r="E19">
            <v>6070</v>
          </cell>
        </row>
        <row r="20">
          <cell r="A20">
            <v>1.1399999999999999</v>
          </cell>
          <cell r="B20" t="str">
            <v>DESMONTE Y RETIRO DE LUMINARIA ALUMBRADO PÚBLICO</v>
          </cell>
          <cell r="C20" t="str">
            <v>UND</v>
          </cell>
          <cell r="D20">
            <v>2</v>
          </cell>
          <cell r="E20">
            <v>27296</v>
          </cell>
        </row>
        <row r="21">
          <cell r="A21">
            <v>1.1499999999999999</v>
          </cell>
          <cell r="B21" t="str">
            <v>DESMONTE Y RETIRO RED ELÉCTRICA INTERNA</v>
          </cell>
          <cell r="C21" t="str">
            <v>ML</v>
          </cell>
          <cell r="D21">
            <v>119.6</v>
          </cell>
          <cell r="E21">
            <v>3523</v>
          </cell>
        </row>
        <row r="22">
          <cell r="A22">
            <v>1.1599999999999999</v>
          </cell>
          <cell r="B22" t="str">
            <v>DESMONTE Y RETIRO RED ELÉCTRICA ALUMBRADO PÚBLICO</v>
          </cell>
          <cell r="C22" t="str">
            <v>ML</v>
          </cell>
          <cell r="D22">
            <v>30.43</v>
          </cell>
          <cell r="E22">
            <v>3799</v>
          </cell>
        </row>
        <row r="23">
          <cell r="A23">
            <v>1.17</v>
          </cell>
          <cell r="B23" t="str">
            <v>DESMONTE Y RETIRO DE RED SANITARIA</v>
          </cell>
          <cell r="C23" t="str">
            <v>ML</v>
          </cell>
          <cell r="D23">
            <v>66.19</v>
          </cell>
          <cell r="E23">
            <v>4427</v>
          </cell>
        </row>
        <row r="24">
          <cell r="A24">
            <v>1.18</v>
          </cell>
          <cell r="B24" t="str">
            <v>CONSTRUCCIÓN DE CERRAMIENTO EN VARA ROLLIZA Y LONA H=2,10m. DISTANCIA ENTRE POSTES 3m.</v>
          </cell>
          <cell r="C24" t="str">
            <v>ML</v>
          </cell>
          <cell r="D24">
            <v>140.53</v>
          </cell>
          <cell r="E24">
            <v>36448</v>
          </cell>
        </row>
        <row r="25">
          <cell r="A25">
            <v>1.19</v>
          </cell>
          <cell r="B25" t="str">
            <v>CONSTRUCCIÓN DE LA RED PROVISIONAL ELÉCTRICA PARA OBRA-LONG.=50m (INCLUYE MATERIALES)</v>
          </cell>
          <cell r="C25" t="str">
            <v>UND</v>
          </cell>
          <cell r="D25">
            <v>1</v>
          </cell>
          <cell r="E25">
            <v>2036658</v>
          </cell>
        </row>
        <row r="26">
          <cell r="A26">
            <v>1.2</v>
          </cell>
          <cell r="B26" t="str">
            <v>CONSTRUCCIÓN  DE RED PROVISIONAL DE ACUEDUCTO (INCLUYE MATERIALES)</v>
          </cell>
          <cell r="C26" t="str">
            <v>UND</v>
          </cell>
          <cell r="D26">
            <v>6</v>
          </cell>
          <cell r="E26">
            <v>371793</v>
          </cell>
        </row>
        <row r="27">
          <cell r="A27">
            <v>1.21</v>
          </cell>
          <cell r="B27" t="str">
            <v>CONSTRUCCIÓN DE CAMPAMENTO ESTRUCTURA DE MADERA Y CUBIERTA EN ZINC (INCLUYE MATERIALES, PUNTO ELÉCTRICO PARA SALIDA DE ILUMINACIÓN Y TOMACORRIENTE) ÁREA=24m2</v>
          </cell>
          <cell r="C27" t="str">
            <v>UND</v>
          </cell>
          <cell r="D27">
            <v>1</v>
          </cell>
          <cell r="E27">
            <v>2725046</v>
          </cell>
        </row>
        <row r="28">
          <cell r="A28">
            <v>1.22</v>
          </cell>
          <cell r="B28" t="str">
            <v>SOBRE ACARREO DE SOBRANTES</v>
          </cell>
          <cell r="C28" t="str">
            <v>M3/KM</v>
          </cell>
          <cell r="D28">
            <v>36.299999999999997</v>
          </cell>
          <cell r="E28">
            <v>2600</v>
          </cell>
        </row>
        <row r="29">
          <cell r="B29" t="str">
            <v>SUBTOTAL PRELIMINARES</v>
          </cell>
        </row>
        <row r="30">
          <cell r="A30">
            <v>2</v>
          </cell>
          <cell r="B30" t="str">
            <v>EXCAVACIONES Y RELLENOS</v>
          </cell>
        </row>
        <row r="31">
          <cell r="A31">
            <v>2.0099999999999998</v>
          </cell>
          <cell r="B31" t="str">
            <v>EXCAVACIÓN MANUAL EN MATERIAL COMÚN (INCLUYE CARGUE Y RETIRO)</v>
          </cell>
          <cell r="C31" t="str">
            <v>M3</v>
          </cell>
          <cell r="D31">
            <v>159.5</v>
          </cell>
          <cell r="E31">
            <v>67707</v>
          </cell>
        </row>
        <row r="32">
          <cell r="A32">
            <v>2.02</v>
          </cell>
          <cell r="B32" t="str">
            <v>EXCAVACIONES MECÁNICAS VARIAS EN MATERIAL COMÚN SECO (INCLUYE RETIRO DE SOBRANTES A UNA DISTANCIA MENOR DE 5KM)</v>
          </cell>
          <cell r="C32" t="str">
            <v>M3</v>
          </cell>
          <cell r="D32">
            <v>1417.3</v>
          </cell>
          <cell r="E32">
            <v>18440</v>
          </cell>
        </row>
        <row r="33">
          <cell r="A33">
            <v>2.0299999999999998</v>
          </cell>
          <cell r="B33" t="str">
            <v>EXCAVACIONES MECÁNICAS VARIAS EN ROCA EN SECO (INCLUYE CARGUE Y RETIRO)</v>
          </cell>
          <cell r="C33" t="str">
            <v>M3</v>
          </cell>
          <cell r="D33">
            <v>35</v>
          </cell>
          <cell r="E33">
            <v>110886</v>
          </cell>
        </row>
        <row r="34">
          <cell r="A34">
            <v>2.04</v>
          </cell>
          <cell r="B34" t="str">
            <v>CONSTRUCCIÓN DE RELLENO CON MATERIAL DE SUBBASE GRANULAR COMPACTADO MECÁNICAMENTE (INCLUYE EXTENDIDA, CONFORMACIÓN, COMPACTACIÓN Y ACARREO LIBRE HASTA 5KM)</v>
          </cell>
          <cell r="C34" t="str">
            <v>M3</v>
          </cell>
          <cell r="D34">
            <v>120.24</v>
          </cell>
          <cell r="E34">
            <v>88927</v>
          </cell>
        </row>
        <row r="35">
          <cell r="A35">
            <v>2.0499999999999998</v>
          </cell>
          <cell r="B35" t="str">
            <v>CONSTRUCCIÓN DE RELLENO CON MATERIAL DE BASE GRANULAR COMPACTADO MECÁNICAMENTE (INCLUYE EXTENDIDA, CONFORMACIÓN, COMPACTACIÓN Y ACARREO LIBRE HASTA 5KM)</v>
          </cell>
          <cell r="C35" t="str">
            <v>M3</v>
          </cell>
          <cell r="D35">
            <v>141.88999999999999</v>
          </cell>
          <cell r="E35">
            <v>90496</v>
          </cell>
        </row>
        <row r="36">
          <cell r="A36">
            <v>2.06</v>
          </cell>
          <cell r="B36" t="str">
            <v>CONSTRUCCIÓN DE RELLENO CON MATERIAL DE AFIRMADO COMPACTADO MECÁNICAMENTE (INCLUYE EXTENDIDA, CONFORMACIÓN, COMPACTACIÓN Y ACARREO LIBRE HASTA 5KM)</v>
          </cell>
          <cell r="C36" t="str">
            <v>M3</v>
          </cell>
          <cell r="D36">
            <v>1092.94</v>
          </cell>
          <cell r="E36">
            <v>39504</v>
          </cell>
        </row>
        <row r="37">
          <cell r="B37" t="str">
            <v>SUBTOTAL EXCAVACIONES Y RELLENOS</v>
          </cell>
        </row>
        <row r="38">
          <cell r="A38">
            <v>3</v>
          </cell>
          <cell r="B38" t="str">
            <v>CIMENTACIÓN</v>
          </cell>
        </row>
        <row r="39">
          <cell r="A39">
            <v>3.01</v>
          </cell>
          <cell r="B39" t="str">
            <v>CONSTRUCCIÓN DE BASE EN CONCRETO POBRE E=0.05M 10Mpa</v>
          </cell>
          <cell r="C39" t="str">
            <v>M2</v>
          </cell>
          <cell r="D39">
            <v>168.04</v>
          </cell>
          <cell r="E39">
            <v>28480</v>
          </cell>
        </row>
        <row r="40">
          <cell r="A40">
            <v>3.02</v>
          </cell>
          <cell r="B40" t="str">
            <v>CONSTRUCCIÓN DE CONCRETO CICLÓPEO 21 MPa (3000pSI) RELACIÓN 60% CONCRETO-40% PIEDRA</v>
          </cell>
          <cell r="C40" t="str">
            <v>M3</v>
          </cell>
          <cell r="D40">
            <v>12.36</v>
          </cell>
          <cell r="E40">
            <v>416371</v>
          </cell>
        </row>
        <row r="41">
          <cell r="A41">
            <v>3.03</v>
          </cell>
          <cell r="B41" t="str">
            <v>CONSTRUCCIÓN DE ZAPATAS EN CONCRETO 4000PSI (28 MPa) (INCLUYE FORMALETA Y MATERIALES PARA SU ENCOFRADO Y DESENCOFRADO).</v>
          </cell>
          <cell r="C41" t="str">
            <v>M3</v>
          </cell>
          <cell r="D41">
            <v>46.11</v>
          </cell>
          <cell r="E41">
            <v>778624</v>
          </cell>
        </row>
        <row r="42">
          <cell r="A42">
            <v>3.04</v>
          </cell>
          <cell r="B42" t="str">
            <v>CONSTRUCCIÓN DE PEDESTAL EN CONCRETO 4000PSI (28Mpa) (INCLUYE FORMALETA Y MATERIALES PARA SU ENCOFRADO Y DESENCOFRADO).</v>
          </cell>
          <cell r="C42" t="str">
            <v>M3</v>
          </cell>
          <cell r="D42">
            <v>0.91</v>
          </cell>
          <cell r="E42">
            <v>723930</v>
          </cell>
        </row>
        <row r="43">
          <cell r="A43">
            <v>3.05</v>
          </cell>
          <cell r="B43" t="str">
            <v>CONSTRUCCIÓN DE VIGAS DE AMARRE EN CONCRETO 28 MPa (4000psi) (INCLUYE FORMALETA Y MATERIALES PARA SU ENCOFRADO Y DESENCOFRADO).</v>
          </cell>
          <cell r="C43" t="str">
            <v>M3</v>
          </cell>
          <cell r="D43">
            <v>34.369999999999997</v>
          </cell>
          <cell r="E43">
            <v>794927</v>
          </cell>
        </row>
        <row r="44">
          <cell r="A44">
            <v>3.06</v>
          </cell>
          <cell r="B44" t="str">
            <v>CONSTRUCCIÓN DE MANTO EN POLIETILENO DE ALTA DENSIDAD CAL. 6 (INCLUYE SUMINISTRO DE MATERIAL).</v>
          </cell>
          <cell r="C44" t="str">
            <v>M2</v>
          </cell>
          <cell r="D44">
            <v>810.04</v>
          </cell>
          <cell r="E44">
            <v>2559</v>
          </cell>
        </row>
        <row r="45">
          <cell r="A45">
            <v>3.07</v>
          </cell>
          <cell r="B45" t="str">
            <v>CONSTRUCCIÓN DE SOBRECIMIENTO EN LADRILLO E= 0.12MTS</v>
          </cell>
          <cell r="C45" t="str">
            <v>M2</v>
          </cell>
          <cell r="D45">
            <v>98.51</v>
          </cell>
          <cell r="E45">
            <v>73516</v>
          </cell>
        </row>
        <row r="46">
          <cell r="A46">
            <v>3.08</v>
          </cell>
          <cell r="B46" t="str">
            <v>CONSTRUCCIÓN DE LOSA MACIZA DE CONTRAPISO EN  CONCRETO 4000 PSI (28Mpa) H=10 CM (INCLUYE FORMALETA Y MATERIALES PARA SU ENCOFRADO Y DESENCOFRADO).</v>
          </cell>
          <cell r="C46" t="str">
            <v>M2</v>
          </cell>
          <cell r="D46">
            <v>945.96</v>
          </cell>
          <cell r="E46">
            <v>110481</v>
          </cell>
        </row>
        <row r="47">
          <cell r="B47" t="str">
            <v>SUBTOTAL CIMENTACIÓN</v>
          </cell>
        </row>
        <row r="48">
          <cell r="A48">
            <v>4</v>
          </cell>
          <cell r="B48" t="str">
            <v>ESTRUCTURA</v>
          </cell>
        </row>
        <row r="49">
          <cell r="A49">
            <v>4.01</v>
          </cell>
          <cell r="B49" t="str">
            <v>CORTE, FIGURADO Y AMARRE DE ACERO CORRUGADO 60000 PSI (INCLUYE SUMINISTRO DE MATERIAL)</v>
          </cell>
          <cell r="C49" t="str">
            <v>KG</v>
          </cell>
          <cell r="D49">
            <v>34283.42</v>
          </cell>
          <cell r="E49">
            <v>5059</v>
          </cell>
        </row>
        <row r="50">
          <cell r="A50">
            <v>4.0199999999999996</v>
          </cell>
          <cell r="B50" t="str">
            <v>INSTALACIÓN Y FIJACIÓN MALLA ELECTROSOLDADA 0.15MX0.15M D=6MM (INCLUYE SUMINISTRO DE MATERIAL)</v>
          </cell>
          <cell r="C50" t="str">
            <v>KG</v>
          </cell>
          <cell r="D50">
            <v>4348.2</v>
          </cell>
          <cell r="E50">
            <v>5583</v>
          </cell>
        </row>
        <row r="51">
          <cell r="A51">
            <v>4.03</v>
          </cell>
          <cell r="B51" t="str">
            <v>CONSTRUCCIÓN DE COLUMNAS EN CONCRETO 28 MPa (4000 PSI), ALTURA MAYOR A 3 m (INCLUYE FORMALETA Y MATERIALES PARA SU ENCOFRADO Y DESENCOFRADO).</v>
          </cell>
          <cell r="C51" t="str">
            <v>M3</v>
          </cell>
          <cell r="D51">
            <v>52.06</v>
          </cell>
          <cell r="E51">
            <v>720932</v>
          </cell>
        </row>
        <row r="52">
          <cell r="A52">
            <v>4.04</v>
          </cell>
          <cell r="B52" t="str">
            <v>CONSTRUCCIÓN DE VIGA AÉREA EN CONCRETO 28 MPa (4000PSI) (INCLUYE FORMALETA Y MATERIALES PARA SU ENCOFRADO Y DESENCOFRADO).</v>
          </cell>
          <cell r="C52" t="str">
            <v>M3</v>
          </cell>
          <cell r="D52">
            <v>44.56</v>
          </cell>
          <cell r="E52">
            <v>784928</v>
          </cell>
        </row>
        <row r="53">
          <cell r="A53">
            <v>4.05</v>
          </cell>
          <cell r="B53" t="str">
            <v>CONSTRUCCIÓN DE VIGA CINTA EN CONCRETO 3000 PSI  (INCLUYE FORMALETA Y MATERIALES PARA SU ENCOFRADO Y DESENCOFRADO).</v>
          </cell>
          <cell r="C53" t="str">
            <v>M3</v>
          </cell>
          <cell r="D53">
            <v>4.75</v>
          </cell>
          <cell r="E53">
            <v>729008</v>
          </cell>
        </row>
        <row r="54">
          <cell r="A54">
            <v>4.0599999999999996</v>
          </cell>
          <cell r="B54" t="str">
            <v>CONSTRUCCIÓN DE LOSA DE ENTREPISO EN LÁMINA COLABORANTE 2" CAL 18 Y CONCRETO  21 MPa (3000PSI) (INCLUYE PERFIL DE VIGUETA, FORMALETA Y MATERIALES PARA SU ENCOFRADO Y DESENCOFRADO).</v>
          </cell>
          <cell r="C54" t="str">
            <v>M2</v>
          </cell>
          <cell r="D54">
            <v>484.5</v>
          </cell>
          <cell r="E54">
            <v>385448</v>
          </cell>
        </row>
        <row r="55">
          <cell r="A55">
            <v>4.07</v>
          </cell>
          <cell r="B55" t="str">
            <v>CONSTRUCCIÓN DE ESCALERAS MACIZA EN CONCRETO 21 MPa (3000PSI) (INCLUYE FORMALETA Y MATERIALES PARA SU ENCOFRADO Y DESENCOFRADO).</v>
          </cell>
          <cell r="C55" t="str">
            <v>M3</v>
          </cell>
          <cell r="D55">
            <v>4.8</v>
          </cell>
          <cell r="E55">
            <v>1109555</v>
          </cell>
        </row>
        <row r="56">
          <cell r="A56">
            <v>4.08</v>
          </cell>
          <cell r="B56" t="str">
            <v>CONSTRUCCIÓN DE RAMPA EN CONCRETO ESTRIADO 21Mpa (3000PSI)  (INCLUYE FORMALETA Y MATERIALES PARA SU ENCOFRADO Y DESENCOFRADO).</v>
          </cell>
          <cell r="C56" t="str">
            <v>M2</v>
          </cell>
          <cell r="D56">
            <v>1.68</v>
          </cell>
          <cell r="E56">
            <v>95426</v>
          </cell>
        </row>
        <row r="57">
          <cell r="A57">
            <v>4.09</v>
          </cell>
          <cell r="B57" t="str">
            <v>CONSTRUCCIÓN DE VIGA CANAL EN CONCRETO IMPERMEABILIZADO 21 MPa - (3000 PSI) (INCLUYE FORMALETA Y MATERIALES PARA SU ENCOFRADO Y DESENCOFRADO).</v>
          </cell>
          <cell r="C57" t="str">
            <v>M3</v>
          </cell>
          <cell r="D57">
            <v>4.76</v>
          </cell>
          <cell r="E57">
            <v>888332</v>
          </cell>
        </row>
        <row r="58">
          <cell r="A58">
            <v>4.0999999999999996</v>
          </cell>
          <cell r="B58" t="str">
            <v>CONSTRUCCIÓN DE MESONES EN CONCRETO 2500 PSI E=0.1 M (INCLUYE REFUERZO,  FORMALETA Y MATERIALES PARA SU ENCOFRADO Y DESENCOFRADO).</v>
          </cell>
          <cell r="C58" t="str">
            <v>M2</v>
          </cell>
          <cell r="D58">
            <v>28.15</v>
          </cell>
          <cell r="E58">
            <v>144369</v>
          </cell>
        </row>
        <row r="59">
          <cell r="A59">
            <v>4.1100000000000003</v>
          </cell>
          <cell r="B59" t="str">
            <v>CONSTRUCCIÓN DE COLUMNETAS 15X35 CONCRETO 3000PSI (INCLUYE FORMALETA Y MATERIALES PARA SU ENCOFRADO Y DESENCOFRADO).</v>
          </cell>
          <cell r="C59" t="str">
            <v>ML</v>
          </cell>
          <cell r="D59">
            <v>58.69</v>
          </cell>
          <cell r="E59">
            <v>99442</v>
          </cell>
        </row>
        <row r="60">
          <cell r="A60">
            <v>4.12</v>
          </cell>
          <cell r="B60" t="str">
            <v>CORTE Y SELLADO DE JUNTA PARA LOSA DE CONCRETO  (INCLUYE LIMPIEZA, SUMINISTRO E INSTALACIÓN DE FONDO Y SELLANTE)</v>
          </cell>
          <cell r="C60" t="str">
            <v>ML</v>
          </cell>
          <cell r="D60">
            <v>425.34</v>
          </cell>
          <cell r="E60">
            <v>11813</v>
          </cell>
        </row>
        <row r="61">
          <cell r="A61">
            <v>4.13</v>
          </cell>
          <cell r="B61" t="str">
            <v>CONSTRUCCIÓN DE FOSO ASCENSOR EN CONCRETO 4000PSI IMPERMEABILIZADO  (INCLUYE FORMALETA Y MATERIALES PARA SU ENCOFRADO Y DESENCOFRADO).</v>
          </cell>
          <cell r="C61" t="str">
            <v>M3</v>
          </cell>
          <cell r="D61">
            <v>2.0099999999999998</v>
          </cell>
          <cell r="E61">
            <v>854164</v>
          </cell>
        </row>
        <row r="62">
          <cell r="A62">
            <v>4.1399999999999997</v>
          </cell>
          <cell r="B62" t="str">
            <v xml:space="preserve">FABRICACIÓN Y MONTAJE ESTRUCTURA METÁLICA SEGÚN DISEÑO (INCLUYE TRANSPORTE, PINTURA ANTICORROSIVO Y ACABADO EN  PINTURA POLIURETANO) </v>
          </cell>
          <cell r="C62" t="str">
            <v>KG</v>
          </cell>
          <cell r="D62">
            <v>23591.64</v>
          </cell>
          <cell r="E62">
            <v>11285</v>
          </cell>
        </row>
        <row r="63">
          <cell r="B63" t="str">
            <v>SUBTOTAL ESTRUCTURA</v>
          </cell>
        </row>
        <row r="64">
          <cell r="A64">
            <v>5</v>
          </cell>
          <cell r="B64" t="str">
            <v xml:space="preserve">MAMPOSTERÍA </v>
          </cell>
        </row>
        <row r="65">
          <cell r="A65">
            <v>5.01</v>
          </cell>
          <cell r="B65" t="str">
            <v>CONSTRUCCIÓN DE MURO EN LADRILLO ESTRUCTURAL E=15CM (INCLUYE MORTERO DE PEGA Y SUMINISTRO DE MATERIALES)</v>
          </cell>
          <cell r="C65" t="str">
            <v>M2</v>
          </cell>
          <cell r="D65">
            <v>1024.45</v>
          </cell>
          <cell r="E65">
            <v>51067</v>
          </cell>
        </row>
        <row r="66">
          <cell r="A66">
            <v>5.0199999999999996</v>
          </cell>
          <cell r="B66" t="str">
            <v>CONSTRUCCIÓN DE MURO DOBLE EN BLOQUE No.5 E=0.35 M (INCLUYE MORTERO DE PEGA Y SUMINISTRO DE MATERIALES)</v>
          </cell>
          <cell r="C66" t="str">
            <v>M2</v>
          </cell>
          <cell r="D66">
            <v>152.08000000000001</v>
          </cell>
          <cell r="E66">
            <v>77346</v>
          </cell>
        </row>
        <row r="67">
          <cell r="A67">
            <v>5.03</v>
          </cell>
          <cell r="B67" t="str">
            <v>CONSTRUCCIÓN DE MURO CELOSÍA  EN LADRILLO (INCLUYE MORTERO DE PEGA Y SUMINISTRO DE MATERIALES)</v>
          </cell>
          <cell r="C67" t="str">
            <v>M2</v>
          </cell>
          <cell r="D67">
            <v>78.849999999999994</v>
          </cell>
          <cell r="E67">
            <v>98076</v>
          </cell>
        </row>
        <row r="68">
          <cell r="A68">
            <v>5.04</v>
          </cell>
          <cell r="B68" t="str">
            <v xml:space="preserve">CONSTRUCCIÓN DE RELLENO GROUTING 3000PSI PARA DOVELA </v>
          </cell>
          <cell r="C68" t="str">
            <v>ML</v>
          </cell>
          <cell r="D68">
            <v>1232.8499999999999</v>
          </cell>
          <cell r="E68">
            <v>15254</v>
          </cell>
        </row>
        <row r="69">
          <cell r="A69">
            <v>5.05</v>
          </cell>
          <cell r="B69" t="str">
            <v>CONSTRUCCIÓN DE ANCLAJE 1/2"  PARA DOVELA (INCLUYE MATERIALES)</v>
          </cell>
          <cell r="C69" t="str">
            <v>UND</v>
          </cell>
          <cell r="D69">
            <v>281</v>
          </cell>
          <cell r="E69">
            <v>11694</v>
          </cell>
        </row>
        <row r="70">
          <cell r="A70">
            <v>5.0599999999999996</v>
          </cell>
          <cell r="B70" t="str">
            <v>CONSTRUCCIÓN DE ANCLAJE 3/8" PARA DOVELA  (INCLUYE MATERIALES)</v>
          </cell>
          <cell r="C70" t="str">
            <v>UND</v>
          </cell>
          <cell r="D70">
            <v>281</v>
          </cell>
          <cell r="E70">
            <v>11378</v>
          </cell>
        </row>
        <row r="71">
          <cell r="A71">
            <v>5.07</v>
          </cell>
          <cell r="B71" t="str">
            <v>CONSTRUCCIÓN DE PARAPETO EN LAMINA SUPERBOARD E= 14 MM DOS CARAS (INCLUYE ESTRUCTURA DE MONTAJE Y ACCESORIOS DE ANCLAJE, ACABADO EN PINTURA KORAZA</v>
          </cell>
          <cell r="C71" t="str">
            <v>M2</v>
          </cell>
          <cell r="D71">
            <v>242.37</v>
          </cell>
          <cell r="E71">
            <v>176572</v>
          </cell>
        </row>
        <row r="72">
          <cell r="A72">
            <v>5.08</v>
          </cell>
          <cell r="B72" t="str">
            <v xml:space="preserve"> CONSTRUCCIÓN DE DINTELES EN CONCRETO DE 15X20 cm. 17.5 MPa -(2500 PSI) (INCLUYE REFUERZO , FORMALETA Y MATERIALES PARA SU ENCOFRADO Y DESENCOFRADO)</v>
          </cell>
          <cell r="C72" t="str">
            <v>ML</v>
          </cell>
          <cell r="D72">
            <v>42.66</v>
          </cell>
          <cell r="E72">
            <v>66924</v>
          </cell>
        </row>
        <row r="73">
          <cell r="B73" t="str">
            <v>SUBTOTAL MAMPOSTERÍA</v>
          </cell>
        </row>
        <row r="74">
          <cell r="A74">
            <v>6</v>
          </cell>
          <cell r="B74" t="str">
            <v>PAÑETES</v>
          </cell>
        </row>
        <row r="75">
          <cell r="A75">
            <v>6.01</v>
          </cell>
          <cell r="B75" t="str">
            <v>CONSTRUCCIÓN DE PAÑETE PARA MURO EN MORTERO IMPERMEABILIZADO 1:3 E=1.5CM</v>
          </cell>
          <cell r="C75" t="str">
            <v>M2</v>
          </cell>
          <cell r="D75">
            <v>2007.48</v>
          </cell>
          <cell r="E75">
            <v>22880</v>
          </cell>
        </row>
        <row r="76">
          <cell r="A76">
            <v>6.02</v>
          </cell>
          <cell r="B76" t="str">
            <v>CONSTRUCCIÓN DE PAÑETE LISO PARA MUROS EN PAÑETE 1:4 E=1.5CM</v>
          </cell>
          <cell r="C76" t="str">
            <v>M2</v>
          </cell>
          <cell r="D76">
            <v>546.29</v>
          </cell>
          <cell r="E76">
            <v>20070</v>
          </cell>
        </row>
        <row r="77">
          <cell r="A77">
            <v>6.03</v>
          </cell>
          <cell r="B77" t="str">
            <v>CONSTRUCCIÓN DE PAÑETE LISO PARA MUROS EN PAÑETE 1:4 E=1.5CM (LINEAL)</v>
          </cell>
          <cell r="C77" t="str">
            <v>ML</v>
          </cell>
          <cell r="D77">
            <v>806.7</v>
          </cell>
          <cell r="E77">
            <v>11712</v>
          </cell>
        </row>
        <row r="78">
          <cell r="A78">
            <v>6.04</v>
          </cell>
          <cell r="B78" t="str">
            <v>CONSTRUCCIÓN DE PAÑETE PARA MURO EN MORTERO  IMPERMEABILIZADO  1:3, E=1.5 CM (LINEAL)</v>
          </cell>
          <cell r="C78" t="str">
            <v>ML</v>
          </cell>
          <cell r="D78">
            <v>19.8</v>
          </cell>
          <cell r="E78">
            <v>13116</v>
          </cell>
        </row>
        <row r="79">
          <cell r="A79">
            <v>6.05</v>
          </cell>
          <cell r="B79" t="str">
            <v>CONSTRUCCIÓN DE FILOS Y DILATACIONES EN PAÑETES (INCLUYE MORTERO)</v>
          </cell>
          <cell r="C79" t="str">
            <v>ML</v>
          </cell>
          <cell r="D79">
            <v>976.2</v>
          </cell>
          <cell r="E79">
            <v>6650</v>
          </cell>
        </row>
        <row r="80">
          <cell r="A80">
            <v>6.06</v>
          </cell>
          <cell r="B80" t="str">
            <v xml:space="preserve">CONSTRUCCIÓN DE REPELLO EN  VIGA Y FILOS DE VENTANAS (INCLUYE MORTERO) </v>
          </cell>
          <cell r="C80" t="str">
            <v>ML</v>
          </cell>
          <cell r="D80">
            <v>134.71</v>
          </cell>
          <cell r="E80">
            <v>15749</v>
          </cell>
        </row>
        <row r="81">
          <cell r="A81">
            <v>6.07</v>
          </cell>
          <cell r="B81" t="str">
            <v>CONSTRUCCIÓN DE PAÑETE LISO BAJO PLACA EN MORTERO  1:4 E=1.5CM</v>
          </cell>
          <cell r="C81" t="str">
            <v>M2</v>
          </cell>
          <cell r="D81">
            <v>313.23</v>
          </cell>
          <cell r="E81">
            <v>26450</v>
          </cell>
        </row>
        <row r="82">
          <cell r="B82" t="str">
            <v>SUBTOTAL PAÑETES</v>
          </cell>
        </row>
        <row r="83">
          <cell r="A83">
            <v>7</v>
          </cell>
          <cell r="B83" t="str">
            <v>PISOS</v>
          </cell>
        </row>
        <row r="84">
          <cell r="A84">
            <v>7.01</v>
          </cell>
          <cell r="B84" t="str">
            <v>CONSTRUCCIÓN DE ALISTADO DE PISOS E=0.04M EN MORTERO 1:3</v>
          </cell>
          <cell r="C84" t="str">
            <v>M2</v>
          </cell>
          <cell r="D84">
            <v>860.36</v>
          </cell>
          <cell r="E84">
            <v>35048</v>
          </cell>
        </row>
        <row r="85">
          <cell r="A85">
            <v>7.02</v>
          </cell>
          <cell r="B85" t="str">
            <v>CONSTRUCCIÓN DE ALISTADO DE  PISOS EN MORTERO IMPERMEABILIZADO 1:3, E=0.04</v>
          </cell>
          <cell r="C85" t="str">
            <v>M2</v>
          </cell>
          <cell r="D85">
            <v>330.34</v>
          </cell>
          <cell r="E85">
            <v>40556</v>
          </cell>
        </row>
        <row r="86">
          <cell r="A86">
            <v>7.03</v>
          </cell>
          <cell r="B86" t="str">
            <v>CONSTRUCCIÓN DE ACABADO DE PISO EN  CERÁMICA PISO TRAFICO 5, CALIDAD PRIMERA (PARA CIRCULACIONES Y OFICINAS)</v>
          </cell>
          <cell r="C86" t="str">
            <v>M2</v>
          </cell>
          <cell r="D86">
            <v>881.22</v>
          </cell>
          <cell r="E86">
            <v>70571</v>
          </cell>
        </row>
        <row r="87">
          <cell r="A87">
            <v>7.04</v>
          </cell>
          <cell r="B87" t="str">
            <v>CONSTRUCCIÓN DE ACABADO DE PISO EN ENCHAPE CERÁMICO ANTIDESLIZANTE PARA BAÑOS (INCLUYE BOQUILLA Y ADHESIVO CEMENTICIO)</v>
          </cell>
          <cell r="C87" t="str">
            <v>M2</v>
          </cell>
          <cell r="D87">
            <v>89.12</v>
          </cell>
          <cell r="E87">
            <v>57438</v>
          </cell>
        </row>
        <row r="88">
          <cell r="A88">
            <v>7.05</v>
          </cell>
          <cell r="B88" t="str">
            <v xml:space="preserve">CONSTRUCCIÓN DE ACABADO DE  PISO EN ENCHAPE CERÁMICO ANTIDESLIZANTE PARA COCINA (INCLUYE BOQUILLA Y ADHESIVO CEMENTICIO) </v>
          </cell>
          <cell r="C88" t="str">
            <v>M2</v>
          </cell>
          <cell r="D88">
            <v>219.28</v>
          </cell>
          <cell r="E88">
            <v>57902</v>
          </cell>
        </row>
        <row r="89">
          <cell r="A89">
            <v>7.06</v>
          </cell>
          <cell r="B89" t="str">
            <v>CONSTRUCCIÓN DE MEDIA CAÑA EN GRANITO</v>
          </cell>
          <cell r="C89" t="str">
            <v>ML</v>
          </cell>
          <cell r="D89">
            <v>384.97</v>
          </cell>
          <cell r="E89">
            <v>32174</v>
          </cell>
        </row>
        <row r="90">
          <cell r="A90">
            <v>7.07</v>
          </cell>
          <cell r="B90" t="str">
            <v>SUMINISTRO E INSTALACIÓN CINTA ANTIDESLIZANTE</v>
          </cell>
          <cell r="C90" t="str">
            <v>ML</v>
          </cell>
          <cell r="D90">
            <v>215.5</v>
          </cell>
          <cell r="E90">
            <v>6694</v>
          </cell>
        </row>
        <row r="91">
          <cell r="B91" t="str">
            <v>SUBTOTAL PISOS</v>
          </cell>
        </row>
        <row r="92">
          <cell r="A92">
            <v>8</v>
          </cell>
          <cell r="B92" t="str">
            <v>INSTALACIONES ELÉCTRICAS</v>
          </cell>
        </row>
        <row r="93">
          <cell r="B93" t="str">
            <v>INSTALACIONES ELÉCTRICAS INTERNAS Y LUMINARIAS</v>
          </cell>
        </row>
        <row r="94">
          <cell r="A94" t="str">
            <v>8.1.1</v>
          </cell>
          <cell r="B94" t="str">
            <v>CONSTRUCCIÓN DE SALIDA LÁMPARA PVC, EN TECHO, CIELOS FALSOS, Y EN MUROS, EN TUBO CONDUIT PVC SCH 40  Ø1/2", EN Cu.Nº12  AWG, TIPO HF-FR-LS INCLUYE SOPORTES, CAJAS (CON TAPA) Y ACCESORIOS NECESARIOS PARA COMPLETAR LA SALIDA.</v>
          </cell>
          <cell r="C94" t="str">
            <v>UND</v>
          </cell>
          <cell r="D94">
            <v>218</v>
          </cell>
          <cell r="E94">
            <v>81502</v>
          </cell>
        </row>
        <row r="95">
          <cell r="A95" t="str">
            <v>8.1.2</v>
          </cell>
          <cell r="B95" t="str">
            <v xml:space="preserve">CONSTRUCCIÓN DE SALIDA PARA LUMINARIA DE 100 VATIOS BAJO CUBIERTA, EN TUBO CONDUIT IMC DE 3/4", EN Cu. Nº12 AWG, TIPO HF-FR-LS INCLUYE SOPORTES, CAJAS (CON TAPA) Y ACCESORIOS NECESARIOS PARA COMPLETAR LA SALIDA.	</v>
          </cell>
          <cell r="C95" t="str">
            <v>UND</v>
          </cell>
          <cell r="D95">
            <v>9</v>
          </cell>
          <cell r="E95">
            <v>260899</v>
          </cell>
        </row>
        <row r="96">
          <cell r="A96" t="str">
            <v>8.1.3</v>
          </cell>
          <cell r="B96" t="str">
            <v xml:space="preserve">CONSTRUCCIÓN DE SALIDA PARA LUMINARIA DE 36 VATIOS Y DE EMERGENCIA BAJO CUBIERTA METÁLICA, EN ZONA DE PLAZOLETA SEGUNDO PISO, EN TUBO CONDUIT IMC DE 3/4", EN Cu. Nº12 AWG, TIPO HF-FR-LS INCLUYE SOPORTES, CAJAS (CON TAPA) Y ACCESORIOS NECESARIOS PARA COMPLETAR LA SALIDA.	</v>
          </cell>
          <cell r="C96" t="str">
            <v>UND</v>
          </cell>
          <cell r="D96">
            <v>59</v>
          </cell>
          <cell r="E96">
            <v>116534</v>
          </cell>
        </row>
        <row r="97">
          <cell r="A97" t="str">
            <v>8.1.4</v>
          </cell>
          <cell r="B97" t="str">
            <v>CONSTRUCCIÓN DE SALIDA PARA INTERRUPTOR SENCILLO  EN TUBO CONDUIT PVC SCH 40  Ø1/2", EN Cu. Nº12  AWG, TIPO HF-FR-LS INCLUYE SOPORTES, CAJA Y ACCESORIOS NECESARIOS PARA COMPLETAR LA SALIDA.</v>
          </cell>
          <cell r="C97" t="str">
            <v>UND</v>
          </cell>
          <cell r="D97">
            <v>10</v>
          </cell>
          <cell r="E97">
            <v>76705</v>
          </cell>
        </row>
        <row r="98">
          <cell r="A98" t="str">
            <v>8.1.5</v>
          </cell>
          <cell r="B98" t="str">
            <v>CONSTRUCCIÓN DE SALIDA PARA INTERRUPTOR DOBLE EN TUBO CONDUIT PVC SCH 40  Ø1/2", EN Cu. Nº12  AWG, TIPO HF-FR-LS INCLUYE SOPORTES, CAJA Y ACCESORIOS NECESARIOS PARA COMPLETAR LA SALIDA.</v>
          </cell>
          <cell r="C98" t="str">
            <v>UND</v>
          </cell>
          <cell r="D98">
            <v>21</v>
          </cell>
          <cell r="E98">
            <v>95245</v>
          </cell>
        </row>
        <row r="99">
          <cell r="A99" t="str">
            <v>8.1.6</v>
          </cell>
          <cell r="B99" t="str">
            <v>CONSTRUCCIÓN DE SALIDA PARA INTERRUPTOR TRIPLE EN TUBO CONDUIT PVC SCH 40  Ø1/2", EN Cu. Nº12  AWG, TIPO HF-FR-LS INCLUYE SOPORTES, CAJA Y ACCESORIOS NECESARIOS PARA COMPLETAR LA SALIDA.</v>
          </cell>
          <cell r="C99" t="str">
            <v>UND</v>
          </cell>
          <cell r="D99">
            <v>1</v>
          </cell>
          <cell r="E99">
            <v>110840</v>
          </cell>
        </row>
        <row r="100">
          <cell r="A100" t="str">
            <v>8.1.7</v>
          </cell>
          <cell r="B100" t="str">
            <v>CONSTRUCCIÓN DE SALIDA PARA INTERRUPTOR CONMUTABLE  EN TUBO CONDUIT PVC SCH 40  Ø1/2", EN Cu. Nº12 AWG,  TIPO HF-FR-LS. INCLUYE INTERRUPTOR, SOPORTES, CAJAS Y ACCESORIOS NECESARIOS PARA COMPLETAR LA SALIDA.</v>
          </cell>
          <cell r="C100" t="str">
            <v>UND</v>
          </cell>
          <cell r="D100">
            <v>6</v>
          </cell>
          <cell r="E100">
            <v>103840</v>
          </cell>
        </row>
        <row r="101">
          <cell r="A101" t="str">
            <v>8.1.8</v>
          </cell>
          <cell r="B101" t="str">
            <v>SUMINISTRO, MONTAJE Y CONEXIÓN DE SENSOR INFRARROJO PARA MONTAJE EN TECHO GRADO COMERCIAL, CUBRIMIENTO APROX. 49 m2. INCLUYE ACCESORIOS DE MONTAJE Y CONEXIÓN.</v>
          </cell>
          <cell r="C101" t="str">
            <v>UND</v>
          </cell>
          <cell r="D101">
            <v>8</v>
          </cell>
          <cell r="E101">
            <v>316293</v>
          </cell>
        </row>
        <row r="102">
          <cell r="A102" t="str">
            <v>8.1.9</v>
          </cell>
          <cell r="B102" t="str">
            <v>CONSTRUCCIÓN DE SALIDA BAJO TECHO DE TOMACORRIENTE DOBLE 120V-15A CON POLO A TIERRA , CONDUIT PVC SCH 40  Ø1/2" Y CONDUCTORES DE COBRE Nº12 AWG,  TIPO HF-FR-LS. INCLUYE TOMA, CURVAS, TERMINALES, UNIONES, CAJAS Y ACCESORIOS PARA COMPLETAR LA SALIDA.</v>
          </cell>
          <cell r="C102" t="str">
            <v>UND</v>
          </cell>
          <cell r="D102">
            <v>28</v>
          </cell>
          <cell r="E102">
            <v>105301</v>
          </cell>
        </row>
        <row r="103">
          <cell r="A103" t="str">
            <v>8.1.10</v>
          </cell>
          <cell r="B103" t="str">
            <v>CONSTRUCCIÓN DE SALIDA TOMACORRIENTE GENERAL DOBLE 120V-15A CON POLO A TIERRA AUTO PROTEGIDO TIPO GFCI, EN TUBO PVC DE 1/2" Y CONDUCTORES DE COBRE Nº12 AWG,  TIPO HF-FR-LS. INCLUYE TOMA, CURVAS, TERMINALES, UNIONES, CAJAS Y ACCESORIOS PARA COMPLETAR LA SALIDA.</v>
          </cell>
          <cell r="C103" t="str">
            <v>UND</v>
          </cell>
          <cell r="D103">
            <v>104</v>
          </cell>
          <cell r="E103">
            <v>143003</v>
          </cell>
        </row>
        <row r="104">
          <cell r="A104" t="str">
            <v>8.1.11</v>
          </cell>
          <cell r="B104" t="str">
            <v>CONSTRUCCIÓN DE SALIDA TRIFÁSICA PVC 30A, EN TUBO PVC DE 1" Y CONDUCTORES DE COBRE 3N10+1Nº10+1T.Nº10 AWG,  TIPO HF-FR-LS. INCLUYE TOMA, CURVAS, TERMINALES, UNIONES, CAJAS Y ACCESORIOS PARA COMPLETAR LA SALIDA.</v>
          </cell>
          <cell r="C104" t="str">
            <v>UND</v>
          </cell>
          <cell r="D104">
            <v>1</v>
          </cell>
          <cell r="E104">
            <v>408377</v>
          </cell>
        </row>
        <row r="105">
          <cell r="A105" t="str">
            <v>8.1.12</v>
          </cell>
          <cell r="B105" t="str">
            <v>SUMINISTRO E INSTALACIÓN LUMINARIA LED PANEL RD 24W DL 100-240V 6500 K (DL), MONTAJE DE INCRUSTAR EN CIELO RASO INCLUYE ACCESORIOS DE CONEXIÓN Y FIJACIÓN</v>
          </cell>
          <cell r="C105" t="str">
            <v>UND</v>
          </cell>
          <cell r="D105">
            <v>12</v>
          </cell>
          <cell r="E105">
            <v>78619</v>
          </cell>
        </row>
        <row r="106">
          <cell r="A106" t="str">
            <v>8.1.13</v>
          </cell>
          <cell r="B106" t="str">
            <v>SUMINISTRO E INSTALACIÓN LUMINARIA LED  PANEL RC 36W DL 6500 K, MONTAJE DE INCRUSTAR,  INCLUYE ACCESORIOS DE CONEXIÓN Y FIJACIÓN</v>
          </cell>
          <cell r="C106" t="str">
            <v>UND</v>
          </cell>
          <cell r="D106">
            <v>111</v>
          </cell>
          <cell r="E106">
            <v>127024</v>
          </cell>
        </row>
        <row r="107">
          <cell r="A107" t="str">
            <v>8.1.14</v>
          </cell>
          <cell r="B107" t="str">
            <v>SUMINISTRO E INSTALACIÓN  LUMINARIA  LED  LINEAL TIPO HERMÉTICA, 36W DL. MONTAJE DE SOBREPONER/SUSPENDER, 6500 K (DL), 3500 LM, IP65,  INCLUYE ACCESORIOS DE CONEXIÓN Y FIJACIÓN</v>
          </cell>
          <cell r="C107" t="str">
            <v>UND</v>
          </cell>
          <cell r="D107">
            <v>31</v>
          </cell>
          <cell r="E107">
            <v>117220</v>
          </cell>
        </row>
        <row r="108">
          <cell r="A108" t="str">
            <v>8.1.15</v>
          </cell>
          <cell r="B108" t="str">
            <v>SUMINISTRO E INSTALACIÓN LUMINARIA LED DE 45 WATTS, DECORATIVA PARA EXTERIORES TIPO FAROL, PARA INSTALACIÓN VERTICAL EN POSTE, 4000K, FLUJO LUMINOSO NOMINAL MÁXIMO, 3960 LM, VIDA ÚTIL ESTIMADA 100000H L70, EFICACIA 88 LM/W, IRC &gt; 80, IP65, 100-240 V 50/60HZ, INCLUYE ACCESORIOS DE CONEXIÓN Y FIJACIÓN</v>
          </cell>
          <cell r="C108" t="str">
            <v>UND</v>
          </cell>
          <cell r="D108">
            <v>9</v>
          </cell>
          <cell r="E108">
            <v>837994</v>
          </cell>
        </row>
        <row r="109">
          <cell r="A109" t="str">
            <v>8.1.16</v>
          </cell>
          <cell r="B109" t="str">
            <v>SUMINISTRO E INSTALACIÓN LUMINARIA LED 12W TIPO TORTUGA DE APLIQUE DE PARED, 6000K, IP65, INCLUYE ACCESORIOS DE CONEXIÓN, AMARRE Y FIJACIÓN</v>
          </cell>
          <cell r="C109" t="str">
            <v>UND</v>
          </cell>
          <cell r="D109">
            <v>9</v>
          </cell>
          <cell r="E109">
            <v>56596</v>
          </cell>
        </row>
        <row r="110">
          <cell r="A110" t="str">
            <v>8.1.17</v>
          </cell>
          <cell r="B110" t="str">
            <v>SUMINISTRO E INSTALACIÓN, LUMINARIA DE EMERGENCIA LED 2X1.6W PARA PARED O TECHO DE DOS FOCOS ESCUALIZABLES, AUTONOMÍA DE UNA HORA Y MEDIA</v>
          </cell>
          <cell r="C110" t="str">
            <v>UND</v>
          </cell>
          <cell r="D110">
            <v>122</v>
          </cell>
          <cell r="E110">
            <v>117198</v>
          </cell>
        </row>
        <row r="111">
          <cell r="A111" t="str">
            <v>8.1.18</v>
          </cell>
          <cell r="B111" t="str">
            <v xml:space="preserve">SUMINISTRO E INSTALACIÓN, LUMINARIA LED TIPO HIGH BAY 100W DL, 6000K, 100-240V, 12000 LM, VIDA ÚTIL ESTIMADA 40000H, EFICACIA 120 LM/W, IRC &gt; 80, IP65 PARA SUSPENDER, CONDRIVER INDEPENDIENTE, INSTALACIÓN COLGANTE CON GANCHO , INCLUYE ACCESORIOS DE CONEXIÓN Y FIJACIÓN  </v>
          </cell>
          <cell r="C111" t="str">
            <v>UND</v>
          </cell>
          <cell r="D111">
            <v>9</v>
          </cell>
          <cell r="E111">
            <v>365760</v>
          </cell>
        </row>
        <row r="112">
          <cell r="A112" t="str">
            <v>8.1.19</v>
          </cell>
          <cell r="B112" t="str">
            <v xml:space="preserve">SUMINISTRO E INSTALACIÓN DE POSTE METÁLICO DE 6MT DE ALTURA, FABRICADO EN 3" X 3MM, TOTALMENTE GALVANIZADO EN CALIENTE, ACABADO EN PINTURA ELECTROSTÁTICA, FLANGE DE 25 X 25 EN 5/16", ANCLAJE DE 4 PERNOS DE 5/8" X 50CM. INCLUYE REDUCCIÓN DE 60MM </v>
          </cell>
          <cell r="C112" t="str">
            <v>UND</v>
          </cell>
          <cell r="D112">
            <v>9</v>
          </cell>
          <cell r="E112">
            <v>622750</v>
          </cell>
        </row>
        <row r="113">
          <cell r="A113" t="str">
            <v>8.1.20</v>
          </cell>
          <cell r="B113" t="str">
            <v>CONSTRUCCIÓN DE BASE EN CONCRETO PARA POSTE METÁLICO DE 6MT DE ALTURA DE 0,30mx0,3mx1,0m</v>
          </cell>
          <cell r="C113" t="str">
            <v>UND</v>
          </cell>
          <cell r="D113">
            <v>9</v>
          </cell>
          <cell r="E113">
            <v>407017</v>
          </cell>
        </row>
        <row r="114">
          <cell r="A114" t="str">
            <v>8.2.</v>
          </cell>
          <cell r="B114" t="str">
            <v>TABLEROS Y PROTECCIONES</v>
          </cell>
        </row>
        <row r="115">
          <cell r="A115" t="str">
            <v>8.2.1</v>
          </cell>
          <cell r="B115" t="str">
            <v>SUMINISTRO E INSTALACIÓN DE TABLERO PARA CONTROL DE ILUMINACIÓN INTERIOR</v>
          </cell>
          <cell r="C115" t="str">
            <v>UND</v>
          </cell>
          <cell r="D115">
            <v>3</v>
          </cell>
          <cell r="E115">
            <v>551297</v>
          </cell>
        </row>
        <row r="116">
          <cell r="A116" t="str">
            <v>8.2.2</v>
          </cell>
          <cell r="B116" t="str">
            <v>SUMINISTRO E INSTALACIÓN DE TABLERO PARA CONTROL DE ILUMINACIÓN EXTERIOR</v>
          </cell>
          <cell r="C116" t="str">
            <v>UND</v>
          </cell>
          <cell r="D116">
            <v>1</v>
          </cell>
          <cell r="E116">
            <v>1372499</v>
          </cell>
        </row>
        <row r="117">
          <cell r="A117" t="str">
            <v>8.2.3</v>
          </cell>
          <cell r="B117" t="str">
            <v>SUMINISTRO E INSTALACIÓN DE TABLERO PARCIAL 6 CIRCUITOS - MONOFÁSICO. INCLUYE PROTECCIONES</v>
          </cell>
          <cell r="C117" t="str">
            <v>UND</v>
          </cell>
          <cell r="D117">
            <v>14</v>
          </cell>
          <cell r="E117">
            <v>291825</v>
          </cell>
        </row>
        <row r="118">
          <cell r="A118" t="str">
            <v>8.2.4</v>
          </cell>
          <cell r="B118" t="str">
            <v>SUMINISTRO E INSTALACIÓN DE TABLERO PARCIAL 6 CIRCUITOS - TRIFÁSICO.  INCLUYE PROTECCIONES</v>
          </cell>
          <cell r="C118" t="str">
            <v>UND</v>
          </cell>
          <cell r="D118">
            <v>4</v>
          </cell>
          <cell r="E118">
            <v>678768</v>
          </cell>
        </row>
        <row r="119">
          <cell r="A119" t="str">
            <v>8.2.5</v>
          </cell>
          <cell r="B119" t="str">
            <v>SUMINISTRO E INSTALACIÓN DE TABLERO PARCIAL 12 CIRCUITOS - TRIFÁSICO. INCLUYE TOTALIZADOR Y  PROTECCIONES</v>
          </cell>
          <cell r="C119" t="str">
            <v>UND</v>
          </cell>
          <cell r="D119">
            <v>2</v>
          </cell>
          <cell r="E119">
            <v>1303673</v>
          </cell>
        </row>
        <row r="120">
          <cell r="A120" t="str">
            <v>8.2.6</v>
          </cell>
          <cell r="B120" t="str">
            <v>SUMINISTRO E INSTALACIÓN TABLERO DE MEDIDA DIRECTA TM-008,  21 CUENTAS.</v>
          </cell>
          <cell r="C120" t="str">
            <v>UND</v>
          </cell>
          <cell r="D120">
            <v>1</v>
          </cell>
          <cell r="E120">
            <v>10423403</v>
          </cell>
        </row>
        <row r="121">
          <cell r="A121" t="str">
            <v>8.2.7</v>
          </cell>
          <cell r="B121" t="str">
            <v>SUMINISTRO E INSTALACIÓN DE TABLERO DE SUPLENCIA "T-SUPLENCIA" INCLUYE  PROTECCIONES.</v>
          </cell>
          <cell r="C121" t="str">
            <v>UND</v>
          </cell>
          <cell r="D121">
            <v>1</v>
          </cell>
          <cell r="E121">
            <v>4284786</v>
          </cell>
        </row>
        <row r="122">
          <cell r="A122" t="str">
            <v>8.2.8</v>
          </cell>
          <cell r="B122" t="str">
            <v xml:space="preserve">SUMINISTRO E INSTALACIÓN DE SISTEMA DE PUESTA A TIERRA DE TABLEROS DE DISTRIBUCIÓN. </v>
          </cell>
          <cell r="C122" t="str">
            <v>UND</v>
          </cell>
          <cell r="D122">
            <v>1</v>
          </cell>
          <cell r="E122">
            <v>505077</v>
          </cell>
        </row>
        <row r="123">
          <cell r="A123" t="str">
            <v>8.2.9</v>
          </cell>
          <cell r="B123" t="str">
            <v>SUMINISTRO E INSTALACIÓN DE SISTEMA DE PUESTA A TIERRA PARA CAJAS DE INSPECCIÓN.</v>
          </cell>
          <cell r="C123" t="str">
            <v>UND</v>
          </cell>
          <cell r="D123">
            <v>4</v>
          </cell>
          <cell r="E123">
            <v>300488</v>
          </cell>
        </row>
        <row r="124">
          <cell r="A124" t="str">
            <v>8.3</v>
          </cell>
          <cell r="B124" t="str">
            <v>ACOMETIDAS, CABLES Y DUCTOS</v>
          </cell>
        </row>
        <row r="125">
          <cell r="A125" t="str">
            <v>8.3.1</v>
          </cell>
          <cell r="B125" t="str">
            <v>SUMINISTRO  E INSTALACIÓN RED DE ACOMETIDA DEL TRANSFORMADOR A TABLERO MEDIDA TM-008, EN 1x(3x250MCM+1Nx250MCM+ 1T2AWG)-THHW, Cu.</v>
          </cell>
          <cell r="C125" t="str">
            <v>ML</v>
          </cell>
          <cell r="D125">
            <v>14.9</v>
          </cell>
          <cell r="E125">
            <v>370111</v>
          </cell>
        </row>
        <row r="126">
          <cell r="A126" t="str">
            <v>8.3.2</v>
          </cell>
          <cell r="B126" t="str">
            <v>SUMINISTRO E INSTALACIÓN RED PRINCIPAL DE ALIMENTACIÓN DE LA TRANSFERENCIA Y TABLERO DE SUPLENCIA EN (3x2+1N2 + 1T8) AWG HFFRLS, Cu.</v>
          </cell>
          <cell r="C126" t="str">
            <v>ML</v>
          </cell>
          <cell r="D126">
            <v>9.7999999999999989</v>
          </cell>
          <cell r="E126">
            <v>101287</v>
          </cell>
        </row>
        <row r="127">
          <cell r="A127" t="str">
            <v>8.3.3</v>
          </cell>
          <cell r="B127" t="str">
            <v>SUMINISTRO E INSTALACIÓN RED DE ALIMENTACIÓN A TABLERO DEL ASCENSOR "T-ASC" EN (3x6+1N6 + 1T18) AWG HFFRLS, Cu.</v>
          </cell>
          <cell r="C127" t="str">
            <v>ML</v>
          </cell>
          <cell r="D127">
            <v>48.3</v>
          </cell>
          <cell r="E127">
            <v>46573</v>
          </cell>
        </row>
        <row r="128">
          <cell r="A128" t="str">
            <v>8.3.4</v>
          </cell>
          <cell r="B128" t="str">
            <v>SUMINISTRO E INSTALACIÓN RED DE ALIMENTACIÓN A TABLEROS DE DISTRIBUCIÓN  TRIFÁSICOS "T-P",   "T-Q", "T-R", "T-S", Y "T-V",  EN (3x8+1N8 + 1T10) AWG HFFRLS, Cu.</v>
          </cell>
          <cell r="C128" t="str">
            <v>ML</v>
          </cell>
          <cell r="D128">
            <v>212.64999999999998</v>
          </cell>
          <cell r="E128">
            <v>31206</v>
          </cell>
        </row>
        <row r="129">
          <cell r="A129" t="str">
            <v>8.3.5</v>
          </cell>
          <cell r="B129" t="str">
            <v>SUMINISTRO E INSTALACIÓN RED DE ALIMENTACIÓN A TABLEROS DE DISTRIBUCIÓN  MONOFÁSICOS EN LOCALES DEL  "T-A"  a  "T-N" EN (1x8+1N8 + 1T10) AWG HFFRLS, Cu.</v>
          </cell>
          <cell r="C129" t="str">
            <v>ML</v>
          </cell>
          <cell r="D129">
            <v>607.96999999999991</v>
          </cell>
          <cell r="E129">
            <v>19232</v>
          </cell>
        </row>
        <row r="130">
          <cell r="A130" t="str">
            <v>8.3.6</v>
          </cell>
          <cell r="B130" t="str">
            <v>SUMINISTRO E INSTALACIÓN RED DE ALIMENTACIÓN A RED DE ILUMINACIÓN EXTERIOR EN (1x10+1N10 + 1T12) AWG HFFRLS, Cu.</v>
          </cell>
          <cell r="C130" t="str">
            <v>ML</v>
          </cell>
          <cell r="D130">
            <v>33.5</v>
          </cell>
          <cell r="E130">
            <v>13775</v>
          </cell>
        </row>
        <row r="131">
          <cell r="A131" t="str">
            <v>8.3.7</v>
          </cell>
          <cell r="B131" t="str">
            <v>SUMINISTRO E INSTALACIÓN ACOMETIDA DE CIRCUITOS DE ILUMINACIÓN EXTERIOR DE CAJA DE CONEXIÓN A SALIDA EN POSTES, EN 3x12AWG. Cu. 600V, Tipo HFFRLS</v>
          </cell>
          <cell r="C131" t="str">
            <v>ML</v>
          </cell>
          <cell r="D131">
            <v>106.46</v>
          </cell>
          <cell r="E131">
            <v>14333</v>
          </cell>
        </row>
        <row r="132">
          <cell r="A132" t="str">
            <v>8.3.8</v>
          </cell>
          <cell r="B132" t="str">
            <v>CONSTRUCCIÓN DE CANALIZACIÓN ELÉCTRICA SUBTERRÁNEA 21 x 1" PVC, PARA RED DE ALIMENTACIÓN A TABLEROS DE DISTRIBUCIÓN. INC EXCAVACIÓN  Y RELLENO</v>
          </cell>
          <cell r="C132" t="str">
            <v>ML</v>
          </cell>
          <cell r="D132">
            <v>11.58</v>
          </cell>
          <cell r="E132">
            <v>128725</v>
          </cell>
        </row>
        <row r="133">
          <cell r="A133" t="str">
            <v>8.3.9</v>
          </cell>
          <cell r="B133" t="str">
            <v>CONSTRUCCIÓN DE CANALIZACIÓN ELÉCTRICA SUBTERRÁNEA 12 x 1" PVC, PARA RED DE ALIMENTACIÓN A TABLEROS DE DISTRIBUCIÓN. INC EXCAVACIÓN  Y RELLENO</v>
          </cell>
          <cell r="C133" t="str">
            <v>ML</v>
          </cell>
          <cell r="D133">
            <v>40.04</v>
          </cell>
          <cell r="E133">
            <v>87923</v>
          </cell>
        </row>
        <row r="134">
          <cell r="A134" t="str">
            <v>8.3.10</v>
          </cell>
          <cell r="B134" t="str">
            <v>CONSTRUCCIÓN DE CANALIZACIÓN ELÉCTRICA SUBTERRÁNEA 8 x 1" PVC, PARA RED DE ALIMENTACIÓN A TABLEROS DE DISTRIBUCIÓN. INC EXCAVACIÓN  Y RELLENO</v>
          </cell>
          <cell r="C134" t="str">
            <v>ML</v>
          </cell>
          <cell r="D134">
            <v>10.649999999999999</v>
          </cell>
          <cell r="E134">
            <v>67339</v>
          </cell>
        </row>
        <row r="135">
          <cell r="A135" t="str">
            <v>8.3.11</v>
          </cell>
          <cell r="B135" t="str">
            <v>CONSTRUCCIÓN DE CANALIZACIÓN ELÉCTRICA SUBTERRÁNEA 2 x 1" PVC, PARA RED DE ALIMENTACIÓN A ILUMINACIÓN EXTERIOR. INC EXCAVACIÓN  Y RELLENO</v>
          </cell>
          <cell r="C135" t="str">
            <v>ML</v>
          </cell>
          <cell r="D135">
            <v>31</v>
          </cell>
          <cell r="E135">
            <v>22873</v>
          </cell>
        </row>
        <row r="136">
          <cell r="A136" t="str">
            <v>8.3.12</v>
          </cell>
          <cell r="B136" t="str">
            <v>SUMINISTRO E INSTALACIÓN DE TUBERÍA DE  1 x 1" PVC, EN PISO O MURO , PARA RED DE ALIMENTACIÓN TABLEROS DE DISTRIBUCIÓN.</v>
          </cell>
          <cell r="C136" t="str">
            <v>ML</v>
          </cell>
          <cell r="D136">
            <v>149.24</v>
          </cell>
          <cell r="E136">
            <v>12963</v>
          </cell>
        </row>
        <row r="137">
          <cell r="A137" t="str">
            <v>8.3.13</v>
          </cell>
          <cell r="B137" t="str">
            <v>CONSTRUCCIÓN DE CANALIZACIÓN ELÉCTRICA SUBTERRÁNEA 1 x 2" PVC, PARA RED DE ALIMENTACIÓN DE TABLERO DE SUPLENCIA. INC EXCAVACIÓN Y RELLENO</v>
          </cell>
          <cell r="C137" t="str">
            <v>ML</v>
          </cell>
          <cell r="D137">
            <v>11.86</v>
          </cell>
          <cell r="E137">
            <v>39132</v>
          </cell>
        </row>
        <row r="138">
          <cell r="A138" t="str">
            <v>8.3.14</v>
          </cell>
          <cell r="B138" t="str">
            <v>CONSTRUCCIÓN DE CANALIZACIÓN ELÉCTRICA SUBTERRÁNEA 1 x 3/4" PVC,  PARA SALIDAS A ILUMINACIÓN EXTERIOR. INC EXCAVACIÓN  Y RELLENO</v>
          </cell>
          <cell r="C138" t="str">
            <v>ML</v>
          </cell>
          <cell r="D138">
            <v>47</v>
          </cell>
          <cell r="E138">
            <v>10789</v>
          </cell>
        </row>
        <row r="139">
          <cell r="A139" t="str">
            <v>8.3.15</v>
          </cell>
          <cell r="B139" t="str">
            <v>CONSTRUCCIÓN DE CANALIZACIÓN ELÉCTRICA TUBERÍA METÁLICA EN  1 x 3" IMC, BAJO PLACA DE PISO, PARA RED DE ACOMETIDA PRINCIPAL</v>
          </cell>
          <cell r="C139" t="str">
            <v>ML</v>
          </cell>
          <cell r="D139">
            <v>11.95</v>
          </cell>
          <cell r="E139">
            <v>222735</v>
          </cell>
        </row>
        <row r="140">
          <cell r="A140" t="str">
            <v>8.3.16</v>
          </cell>
          <cell r="B140" t="str">
            <v xml:space="preserve">CONSTRUCCIÓN DE CAJA DE INSPECCIÓN  PARA  B.T. Y ALUMBRADO PUBLICO. CD2006 CON MARCO Y TAPA  </v>
          </cell>
          <cell r="C140" t="str">
            <v>UND</v>
          </cell>
          <cell r="D140">
            <v>6</v>
          </cell>
          <cell r="E140">
            <v>432643</v>
          </cell>
        </row>
        <row r="141">
          <cell r="A141" t="str">
            <v>8.3.17</v>
          </cell>
          <cell r="B141" t="str">
            <v xml:space="preserve">CONSTRUCCIÓN DE CAJA DE INSPECCIÓN  PARA M.T. Y B.T. CD2008 CON MARCO Y TAPA   </v>
          </cell>
          <cell r="C141" t="str">
            <v>UND</v>
          </cell>
          <cell r="D141">
            <v>3</v>
          </cell>
          <cell r="E141">
            <v>904643</v>
          </cell>
        </row>
        <row r="142">
          <cell r="A142" t="str">
            <v>8.4</v>
          </cell>
          <cell r="B142" t="str">
            <v xml:space="preserve">INFRAESTRUCTURA ELÉCTRICA PRINCIPAL </v>
          </cell>
        </row>
        <row r="143">
          <cell r="A143" t="str">
            <v>8.4.1</v>
          </cell>
          <cell r="B143" t="str">
            <v>SUMINISTRO E INSTALACIÓN TABLERO TRANSFERENCIA AUTOMÁTICA DE 125A PARA SISTEMA RED DE SUPLENCIA</v>
          </cell>
          <cell r="C143" t="str">
            <v>UND</v>
          </cell>
          <cell r="D143">
            <v>1</v>
          </cell>
          <cell r="E143">
            <v>9248947</v>
          </cell>
        </row>
        <row r="144">
          <cell r="A144" t="str">
            <v>8.4.2</v>
          </cell>
          <cell r="B144" t="str">
            <v>INSTALACIÓN PLANTA DE EMERGENCIA CAPACIDAD 48 KVA/ 35 KW TRIFÁSICA, 208-120V - 60 Hz, ENCABINADA</v>
          </cell>
          <cell r="C144" t="str">
            <v>UND</v>
          </cell>
          <cell r="D144">
            <v>1</v>
          </cell>
          <cell r="E144">
            <v>74633859</v>
          </cell>
        </row>
        <row r="145">
          <cell r="A145" t="str">
            <v>8.4.3</v>
          </cell>
          <cell r="B145" t="str">
            <v>SUMINISTRO E INSTALACIÓN DE LA MALLA DE PUESTA A TIERRA PARA LA SUBESTACIÓN, Y TABLERO DE MEDIDA. SEGÚN DISEÑO</v>
          </cell>
          <cell r="C145" t="str">
            <v>UND</v>
          </cell>
          <cell r="D145">
            <v>1</v>
          </cell>
          <cell r="E145">
            <v>2026683</v>
          </cell>
        </row>
        <row r="146">
          <cell r="A146" t="str">
            <v>8.4.4</v>
          </cell>
          <cell r="B146" t="str">
            <v>SUMINISTRO E INSTALACIÓN DE CIRCUITO PRIMARIO DERIVACIÓN EN RETENCIÓN A 90° INFERIOR CON SECCIONAMIENTO CIRCUITO TRIFÁSICO</v>
          </cell>
          <cell r="C146" t="str">
            <v>UND</v>
          </cell>
          <cell r="D146">
            <v>1</v>
          </cell>
          <cell r="E146">
            <v>2919930</v>
          </cell>
        </row>
        <row r="147">
          <cell r="A147" t="str">
            <v>8.4.5</v>
          </cell>
          <cell r="B147" t="str">
            <v xml:space="preserve">SUMINISTRO E INSTALACIÓN  DE  TRANSFORMADOR TRIFÁSICO AÉREO  EN POSTE  DE 75KVA - CT-2014,  INCLUYE  HERRAJES Y POSTE </v>
          </cell>
          <cell r="C147" t="str">
            <v>UND</v>
          </cell>
          <cell r="D147">
            <v>1</v>
          </cell>
          <cell r="E147">
            <v>16656222</v>
          </cell>
        </row>
        <row r="148">
          <cell r="A148" t="str">
            <v>8.4.6</v>
          </cell>
          <cell r="B148" t="str">
            <v xml:space="preserve">CONSTRUCCIÓN DE RED AÉREA DE MEDIA TENSIÓN EN CONDUCTORES DE ALUMINIO 3x2, ACSR (Incluye suministro e instalación) </v>
          </cell>
          <cell r="C148" t="str">
            <v>ML</v>
          </cell>
          <cell r="D148">
            <v>7.8</v>
          </cell>
          <cell r="E148">
            <v>12975</v>
          </cell>
        </row>
        <row r="149">
          <cell r="A149" t="str">
            <v>8.4.7</v>
          </cell>
          <cell r="B149" t="str">
            <v>MANIOBRA EN CALIENTE PARA CONEXIÓN DE RED ELÉCTRICA DE MEDIA TENSIÓN</v>
          </cell>
          <cell r="C149" t="str">
            <v>UND</v>
          </cell>
          <cell r="D149">
            <v>1</v>
          </cell>
          <cell r="E149">
            <v>3326226</v>
          </cell>
        </row>
        <row r="150">
          <cell r="B150" t="str">
            <v>SUBTOTAL INSTALACIONES ELÉCTRICAS</v>
          </cell>
        </row>
        <row r="151">
          <cell r="A151">
            <v>9</v>
          </cell>
          <cell r="B151" t="str">
            <v>INSTALACIONES HIDROSANITARIAS Y RED CONTRA INCENDIOS</v>
          </cell>
        </row>
        <row r="152">
          <cell r="A152">
            <v>9.1</v>
          </cell>
          <cell r="B152" t="str">
            <v>ACOMETIDAS</v>
          </cell>
        </row>
        <row r="153">
          <cell r="A153" t="str">
            <v>9.1.1</v>
          </cell>
          <cell r="B153" t="str">
            <v>CONSTRUCCIÓN  DE ACOMETIDA 2" X 3/4" INCLUYE TUBERÍA PF + UAD 3/4" ,
REGISTRO DE CORTE, COLLAR DERIVACIÓN Y ACCESORIOS COMPLEMENTARIOS PARA SU
CONEXIÓN.</v>
          </cell>
          <cell r="C153" t="str">
            <v>UND</v>
          </cell>
          <cell r="D153">
            <v>1</v>
          </cell>
          <cell r="E153">
            <v>345220</v>
          </cell>
        </row>
        <row r="154">
          <cell r="A154" t="str">
            <v>9.1.2</v>
          </cell>
          <cell r="B154" t="str">
            <v>SUMINISTRO E INSTALACIÓN DE MEDIDOR 3/4" (INCLUYE ACCESORIOS)</v>
          </cell>
          <cell r="C154" t="str">
            <v>UND</v>
          </cell>
          <cell r="D154">
            <v>1</v>
          </cell>
          <cell r="E154">
            <v>242545</v>
          </cell>
        </row>
        <row r="155">
          <cell r="A155" t="str">
            <v>9.1.3</v>
          </cell>
          <cell r="B155" t="str">
            <v xml:space="preserve">CONSTRUCCIÓN DE CAJILLA UNITARIA PARA MEDIDOR EN PISO (INCLUYE TAPA DE SEGURIDAD) </v>
          </cell>
          <cell r="C155" t="str">
            <v>UND</v>
          </cell>
          <cell r="D155">
            <v>1</v>
          </cell>
          <cell r="E155">
            <v>681922</v>
          </cell>
        </row>
        <row r="156">
          <cell r="B156" t="str">
            <v>TUBERÍAS</v>
          </cell>
        </row>
        <row r="157">
          <cell r="A157" t="str">
            <v>9.1.4</v>
          </cell>
          <cell r="B157" t="str">
            <v xml:space="preserve">SUMINISTRO E INSTALACIÓN DE RED SUMINISTRO TUBERÍA PVC-P 1/2" RDE 9 </v>
          </cell>
          <cell r="C157" t="str">
            <v>ML</v>
          </cell>
          <cell r="D157">
            <v>135.42000000000002</v>
          </cell>
          <cell r="E157">
            <v>7937</v>
          </cell>
        </row>
        <row r="158">
          <cell r="A158" t="str">
            <v>9.1.5</v>
          </cell>
          <cell r="B158" t="str">
            <v>SUMINISTRO E INSTALACIÓN DE RED SUMINISTRO TUBERÍA PVC-P Ø 3/4"</v>
          </cell>
          <cell r="C158" t="str">
            <v>ML</v>
          </cell>
          <cell r="D158">
            <v>43.11</v>
          </cell>
          <cell r="E158">
            <v>4871</v>
          </cell>
        </row>
        <row r="159">
          <cell r="A159" t="str">
            <v>9.1.6</v>
          </cell>
          <cell r="B159" t="str">
            <v>SUMINISTRO E INSTALACIÓN DE RED SUMINISTRO TUBERÍA PVC-P Ø 1"</v>
          </cell>
          <cell r="C159" t="str">
            <v>ML</v>
          </cell>
          <cell r="D159">
            <v>53.61</v>
          </cell>
          <cell r="E159">
            <v>8434</v>
          </cell>
        </row>
        <row r="160">
          <cell r="A160" t="str">
            <v>9.1.7</v>
          </cell>
          <cell r="B160" t="str">
            <v>SUMINISTRO E INSTALACIÓN DE RED SUMINISTRO TUBERÍA PVC-P Ø 1 1/4"</v>
          </cell>
          <cell r="C160" t="str">
            <v>ML</v>
          </cell>
          <cell r="D160">
            <v>36.93</v>
          </cell>
          <cell r="E160">
            <v>10338</v>
          </cell>
        </row>
        <row r="161">
          <cell r="A161" t="str">
            <v>9.1.8</v>
          </cell>
          <cell r="B161" t="str">
            <v>SUMINISTRO E INSTALACIÓN DE RED SUMINISTRO TUBERÍA PVC-P Ø 1 1/2"</v>
          </cell>
          <cell r="C161" t="str">
            <v>ML</v>
          </cell>
          <cell r="D161">
            <v>7.64</v>
          </cell>
          <cell r="E161">
            <v>13021</v>
          </cell>
        </row>
        <row r="162">
          <cell r="A162" t="str">
            <v>9.1.9</v>
          </cell>
          <cell r="B162" t="str">
            <v>SUMINISTRO E INSTALACIÓN DE RED SUMINISTRO TUBERÍA PVC-P Ø 2"</v>
          </cell>
          <cell r="C162" t="str">
            <v>ML</v>
          </cell>
          <cell r="D162">
            <v>11.149999999999999</v>
          </cell>
          <cell r="E162">
            <v>20273</v>
          </cell>
        </row>
        <row r="163">
          <cell r="A163" t="str">
            <v>9.1.10</v>
          </cell>
          <cell r="B163" t="str">
            <v>SUMINISTRO E INSTALACIÓN DE RED SUMINISTRO TUBERÍA PVC-P Ø 2 1/2"</v>
          </cell>
          <cell r="C163" t="str">
            <v>ML</v>
          </cell>
          <cell r="D163">
            <v>48.45</v>
          </cell>
          <cell r="E163">
            <v>36244</v>
          </cell>
        </row>
        <row r="164">
          <cell r="A164" t="str">
            <v>9.1.11</v>
          </cell>
          <cell r="B164" t="str">
            <v>SUMINISTRO E INSTALACIÓN DE RED SUMINISTRO TUBERÍA HD Ø 2"</v>
          </cell>
          <cell r="C164" t="str">
            <v>ML</v>
          </cell>
          <cell r="D164">
            <v>7.34</v>
          </cell>
          <cell r="E164">
            <v>36306</v>
          </cell>
        </row>
        <row r="165">
          <cell r="B165" t="str">
            <v>UNIONES TUBERÍAS</v>
          </cell>
        </row>
        <row r="166">
          <cell r="A166" t="str">
            <v>9.1.12</v>
          </cell>
          <cell r="B166" t="str">
            <v>SUMINISTRO E INSTALACIÓN CODO 90° PVC-P Ø 1/2"</v>
          </cell>
          <cell r="C166" t="str">
            <v>UND</v>
          </cell>
          <cell r="D166">
            <v>66</v>
          </cell>
          <cell r="E166">
            <v>2171</v>
          </cell>
        </row>
        <row r="167">
          <cell r="A167" t="str">
            <v>9.1.13</v>
          </cell>
          <cell r="B167" t="str">
            <v>SUMINISTRO E INSTALACIÓN CODO 90° PVC-P Ø 3/4"</v>
          </cell>
          <cell r="C167" t="str">
            <v>UND</v>
          </cell>
          <cell r="D167">
            <v>6</v>
          </cell>
          <cell r="E167">
            <v>2747</v>
          </cell>
        </row>
        <row r="168">
          <cell r="A168" t="str">
            <v>9.1.14</v>
          </cell>
          <cell r="B168" t="str">
            <v>SUMINISTRO E INSTALACIÓN CODO 90° PVC-P Ø 1"</v>
          </cell>
          <cell r="C168" t="str">
            <v>UND</v>
          </cell>
          <cell r="D168">
            <v>5</v>
          </cell>
          <cell r="E168">
            <v>3872</v>
          </cell>
        </row>
        <row r="169">
          <cell r="A169" t="str">
            <v>9.1.15</v>
          </cell>
          <cell r="B169" t="str">
            <v>SUMINISTRO E INSTALACIÓN CODO 90° PVC-P Ø 1 1/4"</v>
          </cell>
          <cell r="C169" t="str">
            <v>UND</v>
          </cell>
          <cell r="D169">
            <v>12</v>
          </cell>
          <cell r="E169">
            <v>5911</v>
          </cell>
        </row>
        <row r="170">
          <cell r="A170" t="str">
            <v>9.1.16</v>
          </cell>
          <cell r="B170" t="str">
            <v>SUMINISTRO E INSTALACIÓN CODO 90° PVC-P Ø 1 1/2"</v>
          </cell>
          <cell r="C170" t="str">
            <v>UND</v>
          </cell>
          <cell r="D170">
            <v>16</v>
          </cell>
          <cell r="E170">
            <v>9415</v>
          </cell>
        </row>
        <row r="171">
          <cell r="A171" t="str">
            <v>9.1.17</v>
          </cell>
          <cell r="B171" t="str">
            <v>SUMINISTRO E INSTALACIÓN CODO 90° PVC-P Ø 2"</v>
          </cell>
          <cell r="C171" t="str">
            <v>UND</v>
          </cell>
          <cell r="D171">
            <v>3</v>
          </cell>
          <cell r="E171">
            <v>15440</v>
          </cell>
        </row>
        <row r="172">
          <cell r="A172" t="str">
            <v>9.1.18</v>
          </cell>
          <cell r="B172" t="str">
            <v>SUMINISTRO E INSTALACIÓN CODO 90° PVC-P Ø 2 1/2"</v>
          </cell>
          <cell r="C172" t="str">
            <v>UND</v>
          </cell>
          <cell r="D172">
            <v>9</v>
          </cell>
          <cell r="E172">
            <v>39879</v>
          </cell>
        </row>
        <row r="173">
          <cell r="A173" t="str">
            <v>9.1.19</v>
          </cell>
          <cell r="B173" t="str">
            <v>SUMINISTRO E INSTALACIÓN CODO HD Ø 2"</v>
          </cell>
          <cell r="C173" t="str">
            <v>UND</v>
          </cell>
          <cell r="D173">
            <v>4</v>
          </cell>
          <cell r="E173">
            <v>15562</v>
          </cell>
        </row>
        <row r="174">
          <cell r="A174" t="str">
            <v>9.1.20</v>
          </cell>
          <cell r="B174" t="str">
            <v>SUMINISTRO E INSTALACIÓN TEE REDUCIDA PVC-P Ø 3/4 x 1/2"</v>
          </cell>
          <cell r="C174" t="str">
            <v>UND</v>
          </cell>
          <cell r="D174">
            <v>10</v>
          </cell>
          <cell r="E174">
            <v>4040</v>
          </cell>
        </row>
        <row r="175">
          <cell r="A175" t="str">
            <v>9.1.21</v>
          </cell>
          <cell r="B175" t="str">
            <v>SUMINISTRO E INSTALACIÓN TEE REDUCIDA  PVC-P Ø 1 x 3/4"</v>
          </cell>
          <cell r="C175" t="str">
            <v>UND</v>
          </cell>
          <cell r="D175">
            <v>1</v>
          </cell>
          <cell r="E175">
            <v>6552</v>
          </cell>
        </row>
        <row r="176">
          <cell r="A176" t="str">
            <v>9.1.22</v>
          </cell>
          <cell r="B176" t="str">
            <v>SUMINISTRO E INSTALACIÓN TEE   PVC-P Ø 1/2"</v>
          </cell>
          <cell r="C176" t="str">
            <v>UND</v>
          </cell>
          <cell r="D176">
            <v>7</v>
          </cell>
          <cell r="E176">
            <v>2332</v>
          </cell>
        </row>
        <row r="177">
          <cell r="A177" t="str">
            <v>9.1.23</v>
          </cell>
          <cell r="B177" t="str">
            <v>SUMINISTRO E INSTALACIÓN TEE PVC-P Ø 3/4"</v>
          </cell>
          <cell r="C177" t="str">
            <v>UND</v>
          </cell>
          <cell r="D177">
            <v>1</v>
          </cell>
          <cell r="E177">
            <v>3431</v>
          </cell>
        </row>
        <row r="178">
          <cell r="A178" t="str">
            <v>9.1.24</v>
          </cell>
          <cell r="B178" t="str">
            <v>SUMINISTRO E INSTALACIÓN TEE PVC-P Ø 1 1/4"</v>
          </cell>
          <cell r="C178" t="str">
            <v>UND</v>
          </cell>
          <cell r="D178">
            <v>30</v>
          </cell>
          <cell r="E178">
            <v>9616</v>
          </cell>
        </row>
        <row r="179">
          <cell r="A179" t="str">
            <v>9.1.25</v>
          </cell>
          <cell r="B179" t="str">
            <v>SUMINISTRO E INSTALACIÓN TEE PVC-P Ø 1 1/2"</v>
          </cell>
          <cell r="C179" t="str">
            <v>UND</v>
          </cell>
          <cell r="D179">
            <v>9</v>
          </cell>
          <cell r="E179">
            <v>8894</v>
          </cell>
        </row>
        <row r="180">
          <cell r="A180" t="str">
            <v>9.1.26</v>
          </cell>
          <cell r="B180" t="str">
            <v>SUMINISTRO E INSTALACIÓN TEE PVC-P Ø 2"</v>
          </cell>
          <cell r="C180" t="str">
            <v>UND</v>
          </cell>
          <cell r="D180">
            <v>5</v>
          </cell>
          <cell r="E180">
            <v>17462</v>
          </cell>
        </row>
        <row r="181">
          <cell r="A181" t="str">
            <v>9.1.27</v>
          </cell>
          <cell r="B181" t="str">
            <v>SUMINISTRO E INSTALACIÓN TEE PVC-P Ø 2 1/2"</v>
          </cell>
          <cell r="C181" t="str">
            <v>UND</v>
          </cell>
          <cell r="D181">
            <v>3</v>
          </cell>
          <cell r="E181">
            <v>43545</v>
          </cell>
        </row>
        <row r="182">
          <cell r="A182" t="str">
            <v>9.1.28</v>
          </cell>
          <cell r="B182" t="str">
            <v>SUMINISTRO E INSTALACIÓN BUJE PVC-P Ø 1 1/4 x 1/2"</v>
          </cell>
          <cell r="C182" t="str">
            <v>UND</v>
          </cell>
          <cell r="D182">
            <v>14</v>
          </cell>
          <cell r="E182">
            <v>3897</v>
          </cell>
        </row>
        <row r="183">
          <cell r="A183" t="str">
            <v>9.1.29</v>
          </cell>
          <cell r="B183" t="str">
            <v>SUMINISTRO E INSTALACIÓN BUJE PVC-P Ø 1 1/4 x 3/4"</v>
          </cell>
          <cell r="C183" t="str">
            <v>UND</v>
          </cell>
          <cell r="D183">
            <v>10</v>
          </cell>
          <cell r="E183">
            <v>4038</v>
          </cell>
        </row>
        <row r="184">
          <cell r="A184" t="str">
            <v>9.1.30</v>
          </cell>
          <cell r="B184" t="str">
            <v>SUMINISTRO E INSTALACIÓN BUJE PVC-P Ø 1 1/4 x 1"</v>
          </cell>
          <cell r="C184" t="str">
            <v>UND</v>
          </cell>
          <cell r="D184">
            <v>20</v>
          </cell>
          <cell r="E184">
            <v>4266</v>
          </cell>
        </row>
        <row r="185">
          <cell r="A185" t="str">
            <v>9.1.31</v>
          </cell>
          <cell r="B185" t="str">
            <v>SUMINISTRO E INSTALACIÓN BUJE PVC-P Ø 1 1/2 x 1"</v>
          </cell>
          <cell r="C185" t="str">
            <v>UND</v>
          </cell>
          <cell r="D185">
            <v>2</v>
          </cell>
          <cell r="E185">
            <v>5227</v>
          </cell>
        </row>
        <row r="186">
          <cell r="A186" t="str">
            <v>9.1.32</v>
          </cell>
          <cell r="B186" t="str">
            <v>SUMINISTRO E INSTALACIÓN BUJE PVC-P Ø 1 1/2 x 1 1/4"</v>
          </cell>
          <cell r="C186" t="str">
            <v>UND</v>
          </cell>
          <cell r="D186">
            <v>8</v>
          </cell>
          <cell r="E186">
            <v>5639</v>
          </cell>
        </row>
        <row r="187">
          <cell r="A187" t="str">
            <v>9.1.33</v>
          </cell>
          <cell r="B187" t="str">
            <v>SUMINISTRO E INSTALACIÓN BUJE PVC-P Ø 2 x 1/2"</v>
          </cell>
          <cell r="C187" t="str">
            <v>UND</v>
          </cell>
          <cell r="D187">
            <v>1</v>
          </cell>
          <cell r="E187">
            <v>7245</v>
          </cell>
        </row>
        <row r="188">
          <cell r="A188" t="str">
            <v>9.1.34</v>
          </cell>
          <cell r="B188" t="str">
            <v>SUMINISTRO E INSTALACIÓN BUJE PVC-P Ø 2 x 1 1/4"</v>
          </cell>
          <cell r="C188" t="str">
            <v>UND</v>
          </cell>
          <cell r="D188">
            <v>2</v>
          </cell>
          <cell r="E188">
            <v>7596</v>
          </cell>
        </row>
        <row r="189">
          <cell r="A189" t="str">
            <v>9.1.35</v>
          </cell>
          <cell r="B189" t="str">
            <v>SUMINISTRO E INSTALACIÓN BUJE PVC-P Ø 2 x 1 1/2"</v>
          </cell>
          <cell r="C189" t="str">
            <v>UND</v>
          </cell>
          <cell r="D189">
            <v>4</v>
          </cell>
          <cell r="E189">
            <v>7787</v>
          </cell>
        </row>
        <row r="190">
          <cell r="A190" t="str">
            <v>9.1.36</v>
          </cell>
          <cell r="B190" t="str">
            <v>SUMINISTRO E INSTALACIÓN BUJE PVC-P Ø 2 1/2 x 1 1/4"</v>
          </cell>
          <cell r="C190" t="str">
            <v>UND</v>
          </cell>
          <cell r="D190">
            <v>2</v>
          </cell>
          <cell r="E190">
            <v>16428</v>
          </cell>
        </row>
        <row r="191">
          <cell r="A191" t="str">
            <v>9.1.37</v>
          </cell>
          <cell r="B191" t="str">
            <v>SUMINISTRO E INSTALACIÓN BUJE PVC-P Ø 2 1/2 x 2"</v>
          </cell>
          <cell r="C191" t="str">
            <v>UND</v>
          </cell>
          <cell r="D191">
            <v>2</v>
          </cell>
          <cell r="E191">
            <v>16791</v>
          </cell>
        </row>
        <row r="192">
          <cell r="B192" t="str">
            <v>VÁLVULAS Y ACCESORIOS</v>
          </cell>
        </row>
        <row r="193">
          <cell r="A193" t="str">
            <v>9.1.38</v>
          </cell>
          <cell r="B193" t="str">
            <v>SUMINISTRO E INSTALACIÓN REGISTRO PVC Ø 1/2"</v>
          </cell>
          <cell r="C193" t="str">
            <v>UND</v>
          </cell>
          <cell r="D193">
            <v>2</v>
          </cell>
          <cell r="E193">
            <v>18281</v>
          </cell>
        </row>
        <row r="194">
          <cell r="A194" t="str">
            <v>9.1.39</v>
          </cell>
          <cell r="B194" t="str">
            <v>SUMINISTRO E INSTALACIÓN REGISTRO PVC Ø 3/4"</v>
          </cell>
          <cell r="C194" t="str">
            <v>UND</v>
          </cell>
          <cell r="D194">
            <v>2</v>
          </cell>
          <cell r="E194">
            <v>22989</v>
          </cell>
        </row>
        <row r="195">
          <cell r="A195" t="str">
            <v>9.1.40</v>
          </cell>
          <cell r="B195" t="str">
            <v>SUMINISTRO E INSTALACIÓN REGISTRO PVC Ø 1 1/4"</v>
          </cell>
          <cell r="C195" t="str">
            <v>UND</v>
          </cell>
          <cell r="D195">
            <v>3</v>
          </cell>
          <cell r="E195">
            <v>39269</v>
          </cell>
        </row>
        <row r="196">
          <cell r="A196" t="str">
            <v>9.1.41</v>
          </cell>
          <cell r="B196" t="str">
            <v>SUMINISTRO E INSTALACIÓN REGISTRO BRONCE Ø 1 1/2"</v>
          </cell>
          <cell r="C196" t="str">
            <v>UND</v>
          </cell>
          <cell r="D196">
            <v>6</v>
          </cell>
          <cell r="E196">
            <v>209865</v>
          </cell>
        </row>
        <row r="197">
          <cell r="A197" t="str">
            <v>9.1.42</v>
          </cell>
          <cell r="B197" t="str">
            <v>SUMINISTRO E INSTALACIÓN REGISTRO BRONCE Ø 2 1/2"</v>
          </cell>
          <cell r="C197" t="str">
            <v>UND</v>
          </cell>
          <cell r="D197">
            <v>2</v>
          </cell>
          <cell r="E197">
            <v>500544</v>
          </cell>
        </row>
        <row r="198">
          <cell r="A198" t="str">
            <v>9.1.43</v>
          </cell>
          <cell r="B198" t="str">
            <v>SUMINISTRO E INSTALACIÓN VÁLVULA DE PIE CON COLADERA BRONCE Ø 2"</v>
          </cell>
          <cell r="C198" t="str">
            <v>UND</v>
          </cell>
          <cell r="D198">
            <v>2</v>
          </cell>
          <cell r="E198">
            <v>232764</v>
          </cell>
        </row>
        <row r="199">
          <cell r="A199" t="str">
            <v>9.1.44</v>
          </cell>
          <cell r="B199" t="str">
            <v>SUMINISTRO E INSTALACIÓN VÁLVULA FLOTADOR MECÁNICO Ø 3/4"</v>
          </cell>
          <cell r="C199" t="str">
            <v>UND</v>
          </cell>
          <cell r="D199">
            <v>1</v>
          </cell>
          <cell r="E199">
            <v>104430</v>
          </cell>
        </row>
        <row r="200">
          <cell r="A200" t="str">
            <v>9.1.45</v>
          </cell>
          <cell r="B200" t="str">
            <v>SUMINISTRO E INSTALACIÓN CHEQUE HIDRÁULICO Ø 3/4"</v>
          </cell>
          <cell r="C200" t="str">
            <v>UND</v>
          </cell>
          <cell r="D200">
            <v>1</v>
          </cell>
          <cell r="E200">
            <v>75381</v>
          </cell>
        </row>
        <row r="201">
          <cell r="A201" t="str">
            <v>9.1.46</v>
          </cell>
          <cell r="B201" t="str">
            <v>SUMINISTRO E INSTALACIÓN CHEQUE HIDRÁULICO  Ø 1 1/2"</v>
          </cell>
          <cell r="C201" t="str">
            <v>UND</v>
          </cell>
          <cell r="D201">
            <v>2</v>
          </cell>
          <cell r="E201">
            <v>249378</v>
          </cell>
        </row>
        <row r="202">
          <cell r="A202" t="str">
            <v>9.1.47</v>
          </cell>
          <cell r="B202" t="str">
            <v>SUMINISTRO E INSTALACIÓN NIPLE PASA MURO B X B Ø 2" por 20 cm</v>
          </cell>
          <cell r="C202" t="str">
            <v>UND</v>
          </cell>
          <cell r="D202">
            <v>2</v>
          </cell>
          <cell r="E202">
            <v>101120</v>
          </cell>
        </row>
        <row r="203">
          <cell r="A203" t="str">
            <v>9.1.48</v>
          </cell>
          <cell r="B203" t="str">
            <v>SUMINISTRO E INSTALACIÓN NIPLE PASA MURO R x R  Ø 2 1/2" por 20 cm</v>
          </cell>
          <cell r="C203" t="str">
            <v>UND</v>
          </cell>
          <cell r="D203">
            <v>2</v>
          </cell>
          <cell r="E203">
            <v>103268</v>
          </cell>
        </row>
        <row r="204">
          <cell r="A204" t="str">
            <v>9.1.49</v>
          </cell>
          <cell r="B204" t="str">
            <v>SUMINISTRO E INSTALACIÓN REDUCCIÓN EXCÉNTRICA Ø 2 x 1 1/2"</v>
          </cell>
          <cell r="C204" t="str">
            <v>UND</v>
          </cell>
          <cell r="D204">
            <v>2</v>
          </cell>
          <cell r="E204">
            <v>12379</v>
          </cell>
        </row>
        <row r="205">
          <cell r="B205" t="str">
            <v>MEDICIÓN</v>
          </cell>
        </row>
        <row r="206">
          <cell r="A206" t="str">
            <v>9.1.50</v>
          </cell>
          <cell r="B206" t="str">
            <v>SUMINISTRO E INSTALACIÓN DE MEDIDOR 1/2" (INCLUYE ACCESORIOS)</v>
          </cell>
          <cell r="C206" t="str">
            <v>UND</v>
          </cell>
          <cell r="D206">
            <v>14</v>
          </cell>
          <cell r="E206">
            <v>295289</v>
          </cell>
        </row>
        <row r="207">
          <cell r="A207" t="str">
            <v>9.1.51</v>
          </cell>
          <cell r="B207" t="str">
            <v>SUMINISTRO E INSTALACIÓN MACRO MEDIDOR DE AGUA POTABLE  Ø 2" (INCLUYE ACCESORIOS)</v>
          </cell>
          <cell r="C207" t="str">
            <v>UND</v>
          </cell>
          <cell r="D207">
            <v>1</v>
          </cell>
          <cell r="E207">
            <v>1598395</v>
          </cell>
        </row>
        <row r="208">
          <cell r="A208" t="str">
            <v>9.1.52</v>
          </cell>
          <cell r="B208" t="str">
            <v>CONSTRUCCIÓN DE CAJILLA UNITARIA DE MEDIDOR DE AGUA POTABLE Ø 1/2"</v>
          </cell>
          <cell r="C208" t="str">
            <v>UND</v>
          </cell>
          <cell r="D208">
            <v>14</v>
          </cell>
          <cell r="E208">
            <v>577117</v>
          </cell>
        </row>
        <row r="209">
          <cell r="A209" t="str">
            <v>9.1.53</v>
          </cell>
          <cell r="B209" t="str">
            <v>CONSTRUCCIÓN DE CAJA PARA MEDIDOR DE AGUA POTABLE Ø 2" EN MAMPOSTERÍA (INCLUYE TAPAS DE INSPECCIÓN)</v>
          </cell>
          <cell r="C209" t="str">
            <v>UND</v>
          </cell>
          <cell r="D209">
            <v>1</v>
          </cell>
          <cell r="E209">
            <v>693178</v>
          </cell>
        </row>
        <row r="210">
          <cell r="B210" t="str">
            <v>SISTEMA DE PRESIÓN</v>
          </cell>
        </row>
        <row r="211">
          <cell r="A211" t="str">
            <v>9.1.54</v>
          </cell>
          <cell r="B211" t="str">
            <v>SUMINISTRO E INSTALACIÓN SISTEMA DE BOMBEO AGUA POTABLE DOS BOMBAS 5HP, TANQUE HIDROACUMULADOR 300LT, MANÓMETRO, PRESOSTATO, RACOR Y SWITCH FLOTADOR, CON TANQUE PRESURIZADO METÁLICO, TABLERO DE CONTROL Y ACCESORIOS (REF. O SIMILAR)</v>
          </cell>
          <cell r="C211" t="str">
            <v>UND</v>
          </cell>
          <cell r="D211">
            <v>1</v>
          </cell>
          <cell r="E211">
            <v>9347308</v>
          </cell>
        </row>
        <row r="212">
          <cell r="A212" t="str">
            <v>9.1.55</v>
          </cell>
          <cell r="B212" t="str">
            <v>CONSTRUCCIÓN DE PARAL HIDRÁULICO Ø 1/2" (INCLUYE TUBERÍA Y ACCESORIOS, CODO 90°,TEE Y TAPÓN)</v>
          </cell>
          <cell r="C212" t="str">
            <v>UND</v>
          </cell>
          <cell r="D212">
            <v>37</v>
          </cell>
          <cell r="E212">
            <v>54385</v>
          </cell>
        </row>
        <row r="213">
          <cell r="A213" t="str">
            <v>9.1.56</v>
          </cell>
          <cell r="B213" t="str">
            <v>CONSTRUCCIÓN DE PARAL HIDRÁULICO Ø 3/4" (INCLUYE TUBERÍA Y ACCESORIOS, CODO 90°,TEE Y TAPÓN)</v>
          </cell>
          <cell r="C213" t="str">
            <v>UND</v>
          </cell>
          <cell r="D213">
            <v>8</v>
          </cell>
          <cell r="E213">
            <v>55308</v>
          </cell>
        </row>
        <row r="214">
          <cell r="A214" t="str">
            <v>9.1.57</v>
          </cell>
          <cell r="B214" t="str">
            <v>CONSTRUCCIÓN DE PARAL HIDRÁULICO Ø 1" (INCLUYE TUBERÍA Y ACCESORIOS, CODO 90°,TEE Y TAPÓN)</v>
          </cell>
          <cell r="C214" t="str">
            <v>UND</v>
          </cell>
          <cell r="D214">
            <v>20</v>
          </cell>
          <cell r="E214">
            <v>66096</v>
          </cell>
        </row>
        <row r="215">
          <cell r="A215">
            <v>9.1999999999999993</v>
          </cell>
          <cell r="B215" t="str">
            <v>REDES DE DESAGÜE SANITARIO Y VENTILACIÓN</v>
          </cell>
        </row>
        <row r="216">
          <cell r="B216" t="str">
            <v>TUBERÍAS</v>
          </cell>
        </row>
        <row r="217">
          <cell r="A217" t="str">
            <v>9.2.1</v>
          </cell>
          <cell r="B217" t="str">
            <v>SUMINISTRO E INSTALACIÓN DE TUBERÍA  PVC-S Ø 2"</v>
          </cell>
          <cell r="C217" t="str">
            <v>ML</v>
          </cell>
          <cell r="D217">
            <v>89.240000000000009</v>
          </cell>
          <cell r="E217">
            <v>18993</v>
          </cell>
        </row>
        <row r="218">
          <cell r="A218" t="str">
            <v>9.2.2</v>
          </cell>
          <cell r="B218" t="str">
            <v>SUMINISTRO E INSTALACIÓN DE TUBERÍA PVC-S Ø 3"</v>
          </cell>
          <cell r="C218" t="str">
            <v>ML</v>
          </cell>
          <cell r="D218">
            <v>73.599999999999994</v>
          </cell>
          <cell r="E218">
            <v>24140</v>
          </cell>
        </row>
        <row r="219">
          <cell r="A219" t="str">
            <v>9.2.3</v>
          </cell>
          <cell r="B219" t="str">
            <v>SUMINISTRO E INSTALACIÓN DE TUBERÍA PVC-S Ø 4"</v>
          </cell>
          <cell r="C219" t="str">
            <v>ML</v>
          </cell>
          <cell r="D219">
            <v>86.1</v>
          </cell>
          <cell r="E219">
            <v>28438</v>
          </cell>
        </row>
        <row r="220">
          <cell r="A220" t="str">
            <v>9.2.4</v>
          </cell>
          <cell r="B220" t="str">
            <v>SUMINISTRO E INSTALACIÓN DE TUBERÍA ALCANTARILLADO  Ø 4"</v>
          </cell>
          <cell r="C220" t="str">
            <v>ML</v>
          </cell>
          <cell r="D220">
            <v>50.599999999999994</v>
          </cell>
          <cell r="E220">
            <v>21803</v>
          </cell>
        </row>
        <row r="221">
          <cell r="A221" t="str">
            <v>9.2.5</v>
          </cell>
          <cell r="B221" t="str">
            <v>SUMINISTRO E INSTALACIÓN DE TUBERÍA DE VENTILACIÓN  Ø 2"</v>
          </cell>
          <cell r="C221" t="str">
            <v>ML</v>
          </cell>
          <cell r="D221">
            <v>29.43</v>
          </cell>
          <cell r="E221">
            <v>12328</v>
          </cell>
        </row>
        <row r="222">
          <cell r="A222" t="str">
            <v>9.2.6</v>
          </cell>
          <cell r="B222" t="str">
            <v>SUMINISTRO E INSTALACIÓN DE TUBERÍA DE VENTILACIÓN Ø 3"</v>
          </cell>
          <cell r="C222" t="str">
            <v>ML</v>
          </cell>
          <cell r="D222">
            <v>46.050000000000004</v>
          </cell>
          <cell r="E222">
            <v>26232</v>
          </cell>
        </row>
        <row r="223">
          <cell r="B223" t="str">
            <v>UNIONES DE TUBERÍAS</v>
          </cell>
        </row>
        <row r="224">
          <cell r="A224" t="str">
            <v>9.2.7</v>
          </cell>
          <cell r="B224" t="str">
            <v>SUMINISTRO E INSTALACIÓN CODO 90° PVC-S Ø 2"</v>
          </cell>
          <cell r="C224" t="str">
            <v>UND</v>
          </cell>
          <cell r="D224">
            <v>12</v>
          </cell>
          <cell r="E224">
            <v>7503</v>
          </cell>
        </row>
        <row r="225">
          <cell r="A225" t="str">
            <v>9.2.8</v>
          </cell>
          <cell r="B225" t="str">
            <v>SUMINISTRO E INSTALACIÓN CODO 90° PVC-S Ø 3"</v>
          </cell>
          <cell r="C225" t="str">
            <v>UND</v>
          </cell>
          <cell r="D225">
            <v>11</v>
          </cell>
          <cell r="E225">
            <v>12744</v>
          </cell>
        </row>
        <row r="226">
          <cell r="A226" t="str">
            <v>9.2.9</v>
          </cell>
          <cell r="B226" t="str">
            <v>SUMINISTRO E INSTALACIÓN CODO 90° PVC-S Ø 4"</v>
          </cell>
          <cell r="C226" t="str">
            <v>UND</v>
          </cell>
          <cell r="D226">
            <v>1</v>
          </cell>
          <cell r="E226">
            <v>15969</v>
          </cell>
        </row>
        <row r="227">
          <cell r="A227" t="str">
            <v>9.2.10</v>
          </cell>
          <cell r="B227" t="str">
            <v>SUMINISTRO E INSTALACIÓN CODO 45° PVC-S Ø 2"</v>
          </cell>
          <cell r="C227" t="str">
            <v>UND</v>
          </cell>
          <cell r="D227">
            <v>29</v>
          </cell>
          <cell r="E227">
            <v>6910</v>
          </cell>
        </row>
        <row r="228">
          <cell r="A228" t="str">
            <v>9.2.11</v>
          </cell>
          <cell r="B228" t="str">
            <v>SUMINISTRO E INSTALACIÓN CODO 45° PVC-S Ø 3"</v>
          </cell>
          <cell r="C228" t="str">
            <v>UND</v>
          </cell>
          <cell r="D228">
            <v>20</v>
          </cell>
          <cell r="E228">
            <v>14447</v>
          </cell>
        </row>
        <row r="229">
          <cell r="A229" t="str">
            <v>9.2.12</v>
          </cell>
          <cell r="B229" t="str">
            <v>SUMINISTRO E INSTALACIÓN CODO 45° PVC-S Ø 4"</v>
          </cell>
          <cell r="C229" t="str">
            <v>UND</v>
          </cell>
          <cell r="D229">
            <v>3</v>
          </cell>
          <cell r="E229">
            <v>22853</v>
          </cell>
        </row>
        <row r="230">
          <cell r="A230" t="str">
            <v>9.2.13</v>
          </cell>
          <cell r="B230" t="str">
            <v>SUMINISTRO E INSTALACIÓN  YEE SANITARIA Ø 2"</v>
          </cell>
          <cell r="C230" t="str">
            <v>UND</v>
          </cell>
          <cell r="D230">
            <v>34</v>
          </cell>
          <cell r="E230">
            <v>13769</v>
          </cell>
        </row>
        <row r="231">
          <cell r="A231" t="str">
            <v>9.2.14</v>
          </cell>
          <cell r="B231" t="str">
            <v>SUMINISTRO E INSTALACIÓN  YEE SANITARIA Ø 3"</v>
          </cell>
          <cell r="C231" t="str">
            <v>UND</v>
          </cell>
          <cell r="D231">
            <v>12</v>
          </cell>
          <cell r="E231">
            <v>22099</v>
          </cell>
        </row>
        <row r="232">
          <cell r="A232" t="str">
            <v>9.2.15</v>
          </cell>
          <cell r="B232" t="str">
            <v>SUMINISTRO E INSTALACIÓN  YEE SANITARIA Ø 4"</v>
          </cell>
          <cell r="C232" t="str">
            <v>UND</v>
          </cell>
          <cell r="D232">
            <v>26</v>
          </cell>
          <cell r="E232">
            <v>38064</v>
          </cell>
        </row>
        <row r="233">
          <cell r="A233" t="str">
            <v>9.2.16</v>
          </cell>
          <cell r="B233" t="str">
            <v>SUMINISTRO E INSTALACIÓN  YEE SANITARIA REDUCIDA Ø 3 x 2"</v>
          </cell>
          <cell r="C233" t="str">
            <v>UND</v>
          </cell>
          <cell r="D233">
            <v>5</v>
          </cell>
          <cell r="E233">
            <v>22494</v>
          </cell>
        </row>
        <row r="234">
          <cell r="A234" t="str">
            <v>9.2.17</v>
          </cell>
          <cell r="B234" t="str">
            <v>SUMINISTRO E INSTALACIÓN  YEE SANITARIA REDUCIDA Ø 4 x 2"</v>
          </cell>
          <cell r="C234" t="str">
            <v>UND</v>
          </cell>
          <cell r="D234">
            <v>13</v>
          </cell>
          <cell r="E234">
            <v>33712</v>
          </cell>
        </row>
        <row r="235">
          <cell r="A235" t="str">
            <v>9.2.18</v>
          </cell>
          <cell r="B235" t="str">
            <v>SUMINISTRO E INSTALACIÓN  YEE SANITARIA REDUCIDA Ø 4 x 3"</v>
          </cell>
          <cell r="C235" t="str">
            <v>UND</v>
          </cell>
          <cell r="D235">
            <v>6</v>
          </cell>
          <cell r="E235">
            <v>33737</v>
          </cell>
        </row>
        <row r="236">
          <cell r="A236" t="str">
            <v>9.2.19</v>
          </cell>
          <cell r="B236" t="str">
            <v>SUMINISTRO E INSTALACIÓN  YEE SANITARIA REDUCIDA Ø 3 x 2"</v>
          </cell>
          <cell r="C236" t="str">
            <v>UND</v>
          </cell>
          <cell r="D236">
            <v>3</v>
          </cell>
          <cell r="E236">
            <v>20730</v>
          </cell>
        </row>
        <row r="237">
          <cell r="A237" t="str">
            <v>9.2.20</v>
          </cell>
          <cell r="B237" t="str">
            <v>SUMINISTRO E INSTALACIÓN  TEE SANITARIA Ø 3"</v>
          </cell>
          <cell r="C237" t="str">
            <v>UND</v>
          </cell>
          <cell r="D237">
            <v>3</v>
          </cell>
          <cell r="E237">
            <v>16031</v>
          </cell>
        </row>
        <row r="238">
          <cell r="A238" t="str">
            <v>9.2.21</v>
          </cell>
          <cell r="B238" t="str">
            <v>SUMINISTRO E INSTALACIÓN  TEE SANITARIA Ø 4"</v>
          </cell>
          <cell r="C238" t="str">
            <v>UND</v>
          </cell>
          <cell r="D238">
            <v>3</v>
          </cell>
          <cell r="E238">
            <v>28354</v>
          </cell>
        </row>
        <row r="239">
          <cell r="A239" t="str">
            <v>9.2.22</v>
          </cell>
          <cell r="B239" t="str">
            <v>SUMINISTRO E INSTALACIÓN  TEE SANITARIA REDUCIDA Ø 3 x 2"</v>
          </cell>
          <cell r="C239" t="str">
            <v>UND</v>
          </cell>
          <cell r="D239">
            <v>11</v>
          </cell>
          <cell r="E239">
            <v>23964</v>
          </cell>
        </row>
        <row r="240">
          <cell r="A240" t="str">
            <v>9.2.23</v>
          </cell>
          <cell r="B240" t="str">
            <v>SUMINISTRO E INSTALACIÓN BUJE SANITARIO 3" x 2"</v>
          </cell>
          <cell r="C240" t="str">
            <v>UND</v>
          </cell>
          <cell r="D240">
            <v>1</v>
          </cell>
          <cell r="E240">
            <v>8649</v>
          </cell>
        </row>
        <row r="241">
          <cell r="A241" t="str">
            <v>9.2.24</v>
          </cell>
          <cell r="B241" t="str">
            <v>SUMINISTRO E INSTALACIÓN BUJE SANITARIO 4" x 2"</v>
          </cell>
          <cell r="C241" t="str">
            <v>UND</v>
          </cell>
          <cell r="D241">
            <v>10</v>
          </cell>
          <cell r="E241">
            <v>14767</v>
          </cell>
        </row>
        <row r="242">
          <cell r="A242" t="str">
            <v>9.2.25</v>
          </cell>
          <cell r="B242" t="str">
            <v>SUMINISTRO E INSTALACIÓN BUJE SANITARIO  4" x 3"</v>
          </cell>
          <cell r="C242" t="str">
            <v>UND</v>
          </cell>
          <cell r="D242">
            <v>1</v>
          </cell>
          <cell r="E242">
            <v>14867</v>
          </cell>
        </row>
        <row r="243">
          <cell r="A243" t="str">
            <v>9.2.26</v>
          </cell>
          <cell r="B243" t="str">
            <v>SUMINISTRO E INSTALACIÓN SIFÓN 180° Ø 2" CXC INCLUYE CODO CXE</v>
          </cell>
          <cell r="C243" t="str">
            <v>UND</v>
          </cell>
          <cell r="D243">
            <v>23</v>
          </cell>
          <cell r="E243">
            <v>21028</v>
          </cell>
        </row>
        <row r="244">
          <cell r="A244" t="str">
            <v>9.2.27</v>
          </cell>
          <cell r="B244" t="str">
            <v>SUMINISTRO E INSTALACIÓN SIFÓN 135° Ø 3" CXE INCLUYE CODO CxC</v>
          </cell>
          <cell r="C244" t="str">
            <v>UND</v>
          </cell>
          <cell r="D244">
            <v>6</v>
          </cell>
          <cell r="E244">
            <v>24319</v>
          </cell>
        </row>
        <row r="245">
          <cell r="A245" t="str">
            <v>9.2.28</v>
          </cell>
          <cell r="B245" t="str">
            <v>SUMINISTRO E INSTALACIÓN ADAPTADOR DE LIMPIEZA Ø 2"</v>
          </cell>
          <cell r="C245" t="str">
            <v>UND</v>
          </cell>
          <cell r="D245">
            <v>7</v>
          </cell>
          <cell r="E245">
            <v>17326</v>
          </cell>
        </row>
        <row r="246">
          <cell r="B246" t="str">
            <v>SALIDAS SANITARIAS</v>
          </cell>
        </row>
        <row r="247">
          <cell r="A247" t="str">
            <v>9.2.29</v>
          </cell>
          <cell r="B247" t="str">
            <v>CONSTRUCCIÓN DE SALIDA SANITARIA 2" (INCLUYE ACCESORIOS)</v>
          </cell>
          <cell r="C247" t="str">
            <v>UND</v>
          </cell>
          <cell r="D247">
            <v>35</v>
          </cell>
          <cell r="E247">
            <v>57400</v>
          </cell>
        </row>
        <row r="248">
          <cell r="A248" t="str">
            <v>9.2.30</v>
          </cell>
          <cell r="B248" t="str">
            <v>CONSTRUCCIÓN DE SALIDA SANITARIA 3"  (INCLUYE ACCESORIOS)</v>
          </cell>
          <cell r="C248" t="str">
            <v>UND</v>
          </cell>
          <cell r="D248">
            <v>8</v>
          </cell>
          <cell r="E248">
            <v>78954</v>
          </cell>
        </row>
        <row r="249">
          <cell r="A249" t="str">
            <v>9.2.31</v>
          </cell>
          <cell r="B249" t="str">
            <v>CONSTRUCCIÓN DE SALIDA SANITARIA 4"  (INCLUYE ACCESORIOS)</v>
          </cell>
          <cell r="C249" t="str">
            <v>UND</v>
          </cell>
          <cell r="D249">
            <v>20</v>
          </cell>
          <cell r="E249">
            <v>101735</v>
          </cell>
        </row>
        <row r="250">
          <cell r="B250" t="str">
            <v>ACCESORIOS</v>
          </cell>
        </row>
        <row r="251">
          <cell r="A251" t="str">
            <v>9.2.32</v>
          </cell>
          <cell r="B251" t="str">
            <v>SUMINISTRO E INSTALACIÓN DE SOPORTE TIPO PERA PARA TUBO DE 2" (INCLUYE ELEMENTOS DE ANCLAJE)</v>
          </cell>
          <cell r="C251" t="str">
            <v>UND</v>
          </cell>
          <cell r="D251">
            <v>9</v>
          </cell>
          <cell r="E251">
            <v>16628</v>
          </cell>
        </row>
        <row r="252">
          <cell r="A252" t="str">
            <v>9.2.33</v>
          </cell>
          <cell r="B252" t="str">
            <v>SUMINISTRO E INSTALACIÓN DE ABRAZADERA TIPO U PARA TUBO DE 3" (INCLUYE ELEMENTOS DE ANCLAJE)</v>
          </cell>
          <cell r="C252" t="str">
            <v>UND</v>
          </cell>
          <cell r="D252">
            <v>16</v>
          </cell>
          <cell r="E252">
            <v>8167</v>
          </cell>
        </row>
        <row r="253">
          <cell r="A253" t="str">
            <v>9.2.34</v>
          </cell>
          <cell r="B253" t="str">
            <v>SUMINISTRO E INSTALACIÓN DE REJILLA TIPO SOSCO 3X2"</v>
          </cell>
          <cell r="C253" t="str">
            <v>UND</v>
          </cell>
          <cell r="D253">
            <v>23</v>
          </cell>
          <cell r="E253">
            <v>7878</v>
          </cell>
        </row>
        <row r="254">
          <cell r="A254" t="str">
            <v>9.2.35</v>
          </cell>
          <cell r="B254" t="str">
            <v>SUMINISTRO E INSTALACIÓN DE REJILLA TIPO SOSCO 4X3"</v>
          </cell>
          <cell r="C254" t="str">
            <v>UND</v>
          </cell>
          <cell r="D254">
            <v>6</v>
          </cell>
          <cell r="E254">
            <v>10567</v>
          </cell>
        </row>
        <row r="255">
          <cell r="A255">
            <v>9.3000000000000007</v>
          </cell>
          <cell r="B255" t="str">
            <v>REDES DE DRENAJE PLUVIAL</v>
          </cell>
        </row>
        <row r="256">
          <cell r="B256" t="str">
            <v>TUBERÍAS</v>
          </cell>
        </row>
        <row r="257">
          <cell r="A257" t="str">
            <v>9.3.1</v>
          </cell>
          <cell r="B257" t="str">
            <v>SUMINISTRO E INSTALACIÓN DE TUBERÍA PVC-S Ø 4"</v>
          </cell>
          <cell r="C257" t="str">
            <v>ML</v>
          </cell>
          <cell r="D257">
            <v>14.88</v>
          </cell>
          <cell r="E257">
            <v>32448</v>
          </cell>
        </row>
        <row r="258">
          <cell r="A258" t="str">
            <v>9.3.2</v>
          </cell>
          <cell r="B258" t="str">
            <v>SUMINISTRO E INSTALACIÓN DE TUBERÍA PVC-S Ø 6"</v>
          </cell>
          <cell r="C258" t="str">
            <v>ML</v>
          </cell>
          <cell r="D258">
            <v>47.019999999999996</v>
          </cell>
          <cell r="E258">
            <v>45570</v>
          </cell>
        </row>
        <row r="259">
          <cell r="A259" t="str">
            <v>9.3.3</v>
          </cell>
          <cell r="B259" t="str">
            <v>SUMINISTRO E INSTALACIÓN TUBERÍA DE ALCANTARILLADO Ø 6"</v>
          </cell>
          <cell r="C259" t="str">
            <v>ML</v>
          </cell>
          <cell r="D259">
            <v>53.75</v>
          </cell>
          <cell r="E259">
            <v>33493</v>
          </cell>
        </row>
        <row r="260">
          <cell r="B260" t="str">
            <v>UNIONES DE TUBERÍAS</v>
          </cell>
        </row>
        <row r="261">
          <cell r="A261" t="str">
            <v>9.3.4</v>
          </cell>
          <cell r="B261" t="str">
            <v>SUMINISTRO E INSTALACIÓN CODO 90° PVC-S Ø 4"</v>
          </cell>
          <cell r="C261" t="str">
            <v>UND</v>
          </cell>
          <cell r="D261">
            <v>8</v>
          </cell>
          <cell r="E261">
            <v>18053</v>
          </cell>
        </row>
        <row r="262">
          <cell r="A262" t="str">
            <v>9.3.5</v>
          </cell>
          <cell r="B262" t="str">
            <v>SUMINISTRO E INSTALACIÓN CODO90° PVC-S Ø 6"</v>
          </cell>
          <cell r="C262" t="str">
            <v>UND</v>
          </cell>
          <cell r="D262">
            <v>4</v>
          </cell>
          <cell r="E262">
            <v>67736</v>
          </cell>
        </row>
        <row r="263">
          <cell r="A263" t="str">
            <v>9.3.6</v>
          </cell>
          <cell r="B263" t="str">
            <v>SUMINISTRO E INSTALACIÓN CODO 45° PVC-S Ø 4"</v>
          </cell>
          <cell r="C263" t="str">
            <v>UND</v>
          </cell>
          <cell r="D263">
            <v>12</v>
          </cell>
          <cell r="E263">
            <v>44837</v>
          </cell>
        </row>
        <row r="264">
          <cell r="A264" t="str">
            <v>9.3.7</v>
          </cell>
          <cell r="B264" t="str">
            <v>SUMINISTRO E INSTALACIÓN CODO 45° PVC-S Ø 6"</v>
          </cell>
          <cell r="C264" t="str">
            <v>UND</v>
          </cell>
          <cell r="D264">
            <v>2</v>
          </cell>
          <cell r="E264">
            <v>72751</v>
          </cell>
        </row>
        <row r="265">
          <cell r="A265" t="str">
            <v>9.3.8</v>
          </cell>
          <cell r="B265" t="str">
            <v>SUMINISTRO E INSTALACIÓN YEE SANITARIA REDUCIDA Ø 6 x 4"</v>
          </cell>
          <cell r="C265" t="str">
            <v>UND</v>
          </cell>
          <cell r="D265">
            <v>4</v>
          </cell>
          <cell r="E265">
            <v>142674</v>
          </cell>
        </row>
        <row r="266">
          <cell r="A266" t="str">
            <v>9.3.9</v>
          </cell>
          <cell r="B266" t="str">
            <v>SUMINISTRO E INSTALACIÓN BUJE SANITARIO Ø 6 x 4"</v>
          </cell>
          <cell r="C266" t="str">
            <v>UND</v>
          </cell>
          <cell r="D266">
            <v>4</v>
          </cell>
          <cell r="E266">
            <v>45424</v>
          </cell>
        </row>
        <row r="267">
          <cell r="A267" t="str">
            <v>9.3.10</v>
          </cell>
          <cell r="B267" t="str">
            <v>SUMINISTRO E INSTALACIÓN UNIÓN PVC-S Ø 6"</v>
          </cell>
          <cell r="C267" t="str">
            <v>UND</v>
          </cell>
          <cell r="D267">
            <v>4</v>
          </cell>
          <cell r="E267">
            <v>44619</v>
          </cell>
        </row>
        <row r="268">
          <cell r="B268" t="str">
            <v>VÁLVULAS Y ACCESORIOS</v>
          </cell>
        </row>
        <row r="269">
          <cell r="A269" t="str">
            <v>9.3.11</v>
          </cell>
          <cell r="B269" t="str">
            <v>SUMINISTRO E INSTALACIÓN VÁLVULA ANTIRREFLUJO Ø 6"</v>
          </cell>
          <cell r="C269" t="str">
            <v>UND</v>
          </cell>
          <cell r="D269">
            <v>1</v>
          </cell>
          <cell r="E269">
            <v>1054717</v>
          </cell>
        </row>
        <row r="270">
          <cell r="A270" t="str">
            <v>9.3.12</v>
          </cell>
          <cell r="B270" t="str">
            <v>SUMINISTRO E INSTALACIÓN TRAGANTE TIPO CÚPULA Ø 6 x 4"</v>
          </cell>
          <cell r="C270" t="str">
            <v>UND</v>
          </cell>
          <cell r="D270">
            <v>8</v>
          </cell>
          <cell r="E270">
            <v>93617</v>
          </cell>
        </row>
        <row r="271">
          <cell r="A271" t="str">
            <v>9.3.13</v>
          </cell>
          <cell r="B271" t="str">
            <v>SUMINISTRO E INSTALACIÓN DE SOPORTE TIPO PERA PARA TUBO DE 4" (INCLUYE ELEMENTOS DE ANCLAJE)</v>
          </cell>
          <cell r="C271" t="str">
            <v>UND</v>
          </cell>
          <cell r="D271">
            <v>8</v>
          </cell>
          <cell r="E271">
            <v>22940</v>
          </cell>
        </row>
        <row r="272">
          <cell r="A272" t="str">
            <v>9.3.14</v>
          </cell>
          <cell r="B272" t="str">
            <v>SUMINISTRO E INSTALACIÓN DE ABRAZADERA TIPO U PARA TUBO DE 6" (INCLUYE ELEMENTOS DE ANCLAJE)</v>
          </cell>
          <cell r="C272" t="str">
            <v>UND</v>
          </cell>
          <cell r="D272">
            <v>16</v>
          </cell>
          <cell r="E272">
            <v>20610</v>
          </cell>
        </row>
        <row r="273">
          <cell r="A273">
            <v>9.4</v>
          </cell>
          <cell r="B273" t="str">
            <v>REDES CONTRA INCENDIO</v>
          </cell>
        </row>
        <row r="274">
          <cell r="B274" t="str">
            <v>TUBERÍAS</v>
          </cell>
        </row>
        <row r="275">
          <cell r="A275" t="str">
            <v>9.4.1</v>
          </cell>
          <cell r="B275" t="str">
            <v>SUMINISTRO E INSTALACIÓN DE TUBERÍA AC - 4"</v>
          </cell>
          <cell r="C275" t="str">
            <v>ML</v>
          </cell>
          <cell r="D275">
            <v>36.1</v>
          </cell>
          <cell r="E275">
            <v>90621</v>
          </cell>
        </row>
        <row r="276">
          <cell r="A276" t="str">
            <v>9.4.2</v>
          </cell>
          <cell r="B276" t="str">
            <v>SUMINISTRO E INSTALACIÓN DE TUBERÍA DE DRENAJE AC - 2"</v>
          </cell>
          <cell r="C276" t="str">
            <v>ML</v>
          </cell>
          <cell r="D276">
            <v>13.78</v>
          </cell>
          <cell r="E276">
            <v>62488</v>
          </cell>
        </row>
        <row r="277">
          <cell r="B277" t="str">
            <v>UNIONES DE TUBERÍAS</v>
          </cell>
        </row>
        <row r="278">
          <cell r="A278" t="str">
            <v>9.4.3</v>
          </cell>
          <cell r="B278" t="str">
            <v>SUMINISTRO E INSTALACIÓN CODO 90° AC Ø 2"</v>
          </cell>
          <cell r="C278" t="str">
            <v>UND</v>
          </cell>
          <cell r="D278">
            <v>3</v>
          </cell>
          <cell r="E278">
            <v>31391</v>
          </cell>
        </row>
        <row r="279">
          <cell r="A279" t="str">
            <v>9.4.4</v>
          </cell>
          <cell r="B279" t="str">
            <v>SUMINISTRO E INSTALACIÓN CODO 90° AC Ø 4"</v>
          </cell>
          <cell r="C279" t="str">
            <v>UND</v>
          </cell>
          <cell r="D279">
            <v>7</v>
          </cell>
          <cell r="E279">
            <v>60898</v>
          </cell>
        </row>
        <row r="280">
          <cell r="A280" t="str">
            <v>9.4.5</v>
          </cell>
          <cell r="B280" t="str">
            <v>SUMINISTRO E INSTALACIÓN TEE AC Ø 4"</v>
          </cell>
          <cell r="C280" t="str">
            <v>UND</v>
          </cell>
          <cell r="D280">
            <v>1</v>
          </cell>
          <cell r="E280">
            <v>40162</v>
          </cell>
        </row>
        <row r="281">
          <cell r="A281" t="str">
            <v>9.4.6</v>
          </cell>
          <cell r="B281" t="str">
            <v>SUMINISTRO E INSTALACIÓN TEE MECÁNICA  H.D. RANU 4'' x 2''</v>
          </cell>
          <cell r="C281" t="str">
            <v>UND</v>
          </cell>
          <cell r="D281">
            <v>2</v>
          </cell>
          <cell r="E281">
            <v>31522</v>
          </cell>
        </row>
        <row r="282">
          <cell r="A282" t="str">
            <v>9.4.7</v>
          </cell>
          <cell r="B282" t="str">
            <v>SUMINISTRO E INSTALACIÓN DE COPA CONCÉNTRICA 4" x 2-1/2"</v>
          </cell>
          <cell r="C282" t="str">
            <v>UND</v>
          </cell>
          <cell r="D282">
            <v>2</v>
          </cell>
          <cell r="E282">
            <v>17116</v>
          </cell>
        </row>
        <row r="283">
          <cell r="B283" t="str">
            <v>VÁLVULAS Y ACCESORIOS</v>
          </cell>
        </row>
        <row r="284">
          <cell r="A284" t="str">
            <v>9.4.8</v>
          </cell>
          <cell r="B284" t="str">
            <v>SUMINISTRO E INSTALACIÓN VÁLVULA ANGULAR DE  2"</v>
          </cell>
          <cell r="C284" t="str">
            <v>UND</v>
          </cell>
          <cell r="D284">
            <v>2</v>
          </cell>
          <cell r="E284">
            <v>360694</v>
          </cell>
        </row>
        <row r="285">
          <cell r="A285" t="str">
            <v>9.4.9</v>
          </cell>
          <cell r="B285" t="str">
            <v>SUMINISTRO E INSTALACIÓN KIT GABINETE TIPO 1 (INCLUYE ACCESORIOS)</v>
          </cell>
          <cell r="C285" t="str">
            <v>UND</v>
          </cell>
          <cell r="D285">
            <v>2</v>
          </cell>
          <cell r="E285">
            <v>1361621</v>
          </cell>
        </row>
        <row r="286">
          <cell r="A286" t="str">
            <v>9.4.10</v>
          </cell>
          <cell r="B286" t="str">
            <v>SUMINISTRO E INSTALACIÓN SIAMESA DE DOS SALIDAS Ø 2-1/2" c/u - DESCARGA Ø 4"</v>
          </cell>
          <cell r="C286" t="str">
            <v>UND</v>
          </cell>
          <cell r="D286">
            <v>1</v>
          </cell>
          <cell r="E286">
            <v>623251</v>
          </cell>
        </row>
        <row r="287">
          <cell r="A287" t="str">
            <v>9.4.11</v>
          </cell>
          <cell r="B287" t="str">
            <v xml:space="preserve">SUMINISTRO E INSTALACIÓN DETECTORES DE HUMO (INCLUYE BASE) </v>
          </cell>
          <cell r="C287" t="str">
            <v>UND</v>
          </cell>
          <cell r="D287">
            <v>31</v>
          </cell>
          <cell r="E287">
            <v>213239</v>
          </cell>
        </row>
        <row r="288">
          <cell r="A288" t="str">
            <v>9.4.12</v>
          </cell>
          <cell r="B288" t="str">
            <v>SUMINISTRO E INSTALACIÓN TABLERO DE CONTROL (INCLUYE BATERÍA  Y ACCESORIOS DE ANCLAJE)</v>
          </cell>
          <cell r="C288" t="str">
            <v>UND</v>
          </cell>
          <cell r="D288">
            <v>1</v>
          </cell>
          <cell r="E288">
            <v>4144054</v>
          </cell>
        </row>
        <row r="289">
          <cell r="A289" t="str">
            <v>9.4.13</v>
          </cell>
          <cell r="B289" t="str">
            <v>SUMINISTRO E INSTALACIÓN SIRENA CON ESTROBO DE PARED (INCLUYE ACCESORIOS DE INSTALACIÓN)</v>
          </cell>
          <cell r="C289" t="str">
            <v>UND</v>
          </cell>
          <cell r="D289">
            <v>2</v>
          </cell>
          <cell r="E289">
            <v>404761</v>
          </cell>
        </row>
        <row r="290">
          <cell r="A290" t="str">
            <v>9.4.14</v>
          </cell>
          <cell r="B290" t="str">
            <v>SUMINISTRO E INSTALACIÓN DE ABRAZADERA TIPO U PARA TUBO DE 4" (INCLUYE ELEMENTOS DE ANCLAJE)</v>
          </cell>
          <cell r="C290" t="str">
            <v>UND</v>
          </cell>
          <cell r="D290">
            <v>4</v>
          </cell>
          <cell r="E290">
            <v>15980</v>
          </cell>
        </row>
        <row r="291">
          <cell r="A291" t="str">
            <v>9.4.15</v>
          </cell>
          <cell r="B291" t="str">
            <v>SUMINISTRO E INSTALACIÓN DE ABRAZADERA TIPO U PARA TUBO DE 2" (INCLUYE ELEMENTOS DE ANCLAJE)</v>
          </cell>
          <cell r="C291" t="str">
            <v>UND</v>
          </cell>
          <cell r="D291">
            <v>4</v>
          </cell>
          <cell r="E291">
            <v>13405</v>
          </cell>
        </row>
        <row r="292">
          <cell r="A292">
            <v>9.5</v>
          </cell>
          <cell r="B292" t="str">
            <v>ESTRUCTURAS, POZOS Y CAJAS DE INSPECCIÓN</v>
          </cell>
        </row>
        <row r="293">
          <cell r="A293" t="str">
            <v>9.5.1</v>
          </cell>
          <cell r="B293" t="str">
            <v>CONSTRUCCIÓN DE PLACA FONDO PARA POZO D=1.70M, E=0.25M EN CONCRETO 3000PSI (INCLUYE REFUERZO)</v>
          </cell>
          <cell r="C293" t="str">
            <v>UND</v>
          </cell>
          <cell r="D293">
            <v>1</v>
          </cell>
          <cell r="E293">
            <v>749007</v>
          </cell>
        </row>
        <row r="294">
          <cell r="A294" t="str">
            <v>9.5.2</v>
          </cell>
          <cell r="B294" t="str">
            <v>CONSTRUCCIÓN DE CILINDRO PARA POZO EN LADRILLO TOLETE D=1.20M, E=0.25M (INCLUYE PAÑETE INTERNO E=1.5CM Y CAÑUELA)</v>
          </cell>
          <cell r="C294" t="str">
            <v>ML</v>
          </cell>
          <cell r="D294">
            <v>1.67</v>
          </cell>
          <cell r="E294">
            <v>518602</v>
          </cell>
        </row>
        <row r="295">
          <cell r="A295" t="str">
            <v>9.5.3</v>
          </cell>
          <cell r="B295" t="str">
            <v>CONSTRUCCIÓN DE PLACA CUBIERTA PARA POZO D=1.70M, E=0.20M EN CONCRETO 3500PSI (INCLUYE REFUERZO Y ARO  TAPA)</v>
          </cell>
          <cell r="C295" t="str">
            <v>UND</v>
          </cell>
          <cell r="D295">
            <v>1</v>
          </cell>
          <cell r="E295">
            <v>1197356</v>
          </cell>
        </row>
        <row r="296">
          <cell r="A296" t="str">
            <v>9.5.4</v>
          </cell>
          <cell r="B296" t="str">
            <v>CONSTRUCCIÓN DE CAJA DE INSPECCIÓN 0.60MX0.60M (INCLUYE TAPA Y MARCO)</v>
          </cell>
          <cell r="C296" t="str">
            <v>UND</v>
          </cell>
          <cell r="D296">
            <v>7</v>
          </cell>
          <cell r="E296">
            <v>353341</v>
          </cell>
        </row>
        <row r="297">
          <cell r="A297" t="str">
            <v>9.5.5</v>
          </cell>
          <cell r="B297" t="str">
            <v>CONSTRUCCIÓN DE CAJA DE INSPECCIÓN 0.80MX0.80M (INCLUYE TAPA Y MARCO)</v>
          </cell>
          <cell r="C297" t="str">
            <v>UND</v>
          </cell>
          <cell r="D297">
            <v>9</v>
          </cell>
          <cell r="E297">
            <v>431023</v>
          </cell>
        </row>
        <row r="298">
          <cell r="A298" t="str">
            <v>9.5.6</v>
          </cell>
          <cell r="B298" t="str">
            <v>CONSTRUCCIÓN DE TANQUE DE ALMACENAMIENTO Y TRAMPA DE GRASAS EN CONCRETO IMPERMEABILIZADO  4000PSI (28Mpa) (INCLUYE FORMALETA Y MATERIALES PARA SU ENCOFRADO Y DESENCOFRADO)</v>
          </cell>
          <cell r="C298" t="str">
            <v>M3</v>
          </cell>
          <cell r="D298">
            <v>13.346</v>
          </cell>
          <cell r="E298">
            <v>879615</v>
          </cell>
        </row>
        <row r="299">
          <cell r="A299" t="str">
            <v>9.5.7</v>
          </cell>
          <cell r="B299" t="str">
            <v>CORTE, FIGURADO Y AMARRE DE ACERO CORRUGADO 60000 PSI (INCLUYE SUMINISTRO DE MATERIAL)</v>
          </cell>
          <cell r="C299" t="str">
            <v>KG</v>
          </cell>
          <cell r="D299">
            <v>608.30650000000003</v>
          </cell>
          <cell r="E299">
            <v>5059</v>
          </cell>
        </row>
        <row r="300">
          <cell r="A300" t="str">
            <v>9.5.8</v>
          </cell>
          <cell r="B300" t="str">
            <v>CONSTRUCCIÓN DE JUNTA DILATADA EN CINTA PVC PARA TANQUE DE ALMACENAMIENTO Y TRAMPA DE GRASAS</v>
          </cell>
          <cell r="C300" t="str">
            <v>ML</v>
          </cell>
          <cell r="D300">
            <v>25.200000000000003</v>
          </cell>
          <cell r="E300">
            <v>17646</v>
          </cell>
        </row>
        <row r="301">
          <cell r="A301">
            <v>9.6</v>
          </cell>
          <cell r="B301" t="str">
            <v>APARATOS SANITARIOS</v>
          </cell>
        </row>
        <row r="302">
          <cell r="A302" t="str">
            <v>9.6.1</v>
          </cell>
          <cell r="B302" t="str">
            <v xml:space="preserve">SUMINISTRO E INSTALACIÓN SANITARIO  ENTRADA POSTERIOR INCLUYE FLUXÓMETRO </v>
          </cell>
          <cell r="C302" t="str">
            <v>UND</v>
          </cell>
          <cell r="D302">
            <v>18</v>
          </cell>
          <cell r="E302">
            <v>746695</v>
          </cell>
        </row>
        <row r="303">
          <cell r="A303" t="str">
            <v>9.6.2</v>
          </cell>
          <cell r="B303" t="str">
            <v xml:space="preserve">SUMINISTRO E INSTALACIÓN SANITARIO PARA DISCAPACITADOS INCLUYE FLUXÓMETRO </v>
          </cell>
          <cell r="C303" t="str">
            <v>UND</v>
          </cell>
          <cell r="D303">
            <v>2</v>
          </cell>
          <cell r="E303">
            <v>835195</v>
          </cell>
        </row>
        <row r="304">
          <cell r="A304" t="str">
            <v>9.6.3</v>
          </cell>
          <cell r="B304" t="str">
            <v xml:space="preserve">
SUMINISTRO E INSTALACIÓN SANITARIO TANQUE (INCLUYE GRIFERÍA Y ACOPLE)</v>
          </cell>
          <cell r="C304" t="str">
            <v>UND</v>
          </cell>
          <cell r="D304">
            <v>1</v>
          </cell>
          <cell r="E304">
            <v>586964</v>
          </cell>
        </row>
        <row r="305">
          <cell r="A305" t="str">
            <v>9.6.4</v>
          </cell>
          <cell r="B305" t="str">
            <v xml:space="preserve">SUMINISTRO E INSTALACIÓN LAVAMANOS SOBREPONER  COLOR BLANCO INC. GRIFERÍA Y ACOPLE </v>
          </cell>
          <cell r="C305" t="str">
            <v>UND</v>
          </cell>
          <cell r="D305">
            <v>19</v>
          </cell>
          <cell r="E305">
            <v>378408</v>
          </cell>
        </row>
        <row r="306">
          <cell r="A306" t="str">
            <v>9.6.5</v>
          </cell>
          <cell r="B306" t="str">
            <v>SUMINISTRO E INSTALACIÓN LAVAMANOS COLGAR PARA DISCAPACITADOS (INCLUYE GRIFERÍA MONO CONTROL Y ACOPLE)</v>
          </cell>
          <cell r="C306" t="str">
            <v>UND</v>
          </cell>
          <cell r="D306">
            <v>2</v>
          </cell>
          <cell r="E306">
            <v>297303</v>
          </cell>
        </row>
        <row r="307">
          <cell r="A307" t="str">
            <v>9.6.6</v>
          </cell>
          <cell r="B307" t="str">
            <v>SUMINISTRO E INSTALACIÓN ORINAL MEDIANO COMPLETO INCLUYE FLUXÓMETRO Y SIFÓN</v>
          </cell>
          <cell r="C307" t="str">
            <v>UND</v>
          </cell>
          <cell r="D307">
            <v>8</v>
          </cell>
          <cell r="E307">
            <v>649121</v>
          </cell>
        </row>
        <row r="308">
          <cell r="A308" t="str">
            <v>9.6.7</v>
          </cell>
          <cell r="B308" t="str">
            <v>SUMINISTRO E INSTALACIÓN DE DISPENSADOR DE JABÓN</v>
          </cell>
          <cell r="C308" t="str">
            <v>UND</v>
          </cell>
          <cell r="D308">
            <v>10</v>
          </cell>
          <cell r="E308">
            <v>255556</v>
          </cell>
        </row>
        <row r="309">
          <cell r="A309" t="str">
            <v>9.6.8</v>
          </cell>
          <cell r="B309" t="str">
            <v>SUMINISTRO E INSTALACIÓN DE SECADOR ELÉCTRICO PARA MANOS, AUTOMÁTICO (MANOS LIBRES)</v>
          </cell>
          <cell r="C309" t="str">
            <v>UND</v>
          </cell>
          <cell r="D309">
            <v>6</v>
          </cell>
          <cell r="E309">
            <v>1010986</v>
          </cell>
        </row>
        <row r="310">
          <cell r="A310" t="str">
            <v>9.6.9</v>
          </cell>
          <cell r="B310" t="str">
            <v xml:space="preserve">SUMINISTRO E INSTALACIÓN DE DISPENSADOR DE PAPEL HIGIÉNICO </v>
          </cell>
          <cell r="C310" t="str">
            <v>UND</v>
          </cell>
          <cell r="D310">
            <v>21</v>
          </cell>
          <cell r="E310">
            <v>241136</v>
          </cell>
        </row>
        <row r="311">
          <cell r="A311" t="str">
            <v>9.6.10</v>
          </cell>
          <cell r="B311" t="str">
            <v>SUMINISTRO E INSTALACIÓN DE SOPORTES EN ACERO INOXIDABLE  PARA BAÑOS DISCAPACITADOS</v>
          </cell>
          <cell r="C311" t="str">
            <v>UND</v>
          </cell>
          <cell r="D311">
            <v>2</v>
          </cell>
          <cell r="E311">
            <v>662578</v>
          </cell>
        </row>
        <row r="312">
          <cell r="A312">
            <v>9.6999999999999993</v>
          </cell>
          <cell r="B312" t="str">
            <v>EXCAVACIONES Y RELLENOS</v>
          </cell>
        </row>
        <row r="313">
          <cell r="A313" t="str">
            <v>9.7.1</v>
          </cell>
          <cell r="B313" t="str">
            <v>EXCAVACIÓN MANUAL EN MATERIAL COMÚN (INCLUYE CARGUE Y RETIRO)</v>
          </cell>
          <cell r="C313" t="str">
            <v>M3</v>
          </cell>
          <cell r="D313">
            <v>224.4</v>
          </cell>
          <cell r="E313">
            <v>67707</v>
          </cell>
        </row>
        <row r="314">
          <cell r="A314" t="str">
            <v>9.7.2</v>
          </cell>
          <cell r="B314" t="str">
            <v>CONSTRUCCIÓN DE RELLENO CON GRAVILLA  3/4" COMPACTADO MECÁNICAMENTE (INCLUYE EXTENDIDA, CONFORMACIÓN, COMPACTACIÓN Y ACARREO LIBRE HASTA 5KM)</v>
          </cell>
          <cell r="C314" t="str">
            <v>M3</v>
          </cell>
          <cell r="D314">
            <v>41.3</v>
          </cell>
          <cell r="E314">
            <v>115927</v>
          </cell>
        </row>
        <row r="315">
          <cell r="A315" t="str">
            <v>9.7.3</v>
          </cell>
          <cell r="B315" t="str">
            <v>CONSTRUCCIÓN DE RELLENO CON MATERIAL DE SUBBASE GRANULAR COMPACTADO MECÁNICAMENTE (INCLUYE EXTENDIDA, CONFORMACIÓN, COMPACTACIÓN Y ACARREO LIBRE HASTA 5KM)</v>
          </cell>
          <cell r="C315" t="str">
            <v>M3</v>
          </cell>
          <cell r="D315">
            <v>136.97999999999999</v>
          </cell>
          <cell r="E315">
            <v>88927</v>
          </cell>
        </row>
        <row r="316">
          <cell r="A316" t="str">
            <v>9.7.4</v>
          </cell>
          <cell r="B316" t="str">
            <v>EXCAVACIONES MECÁNICAS VARIAS EN MATERIAL COMÚN SECO (INCLUYE RETIRO DE SOBRANTES A UNA DISTANCIA MENOR DE 5KM)</v>
          </cell>
          <cell r="C316" t="str">
            <v>M3</v>
          </cell>
          <cell r="D316">
            <v>4.1663999999999994</v>
          </cell>
          <cell r="E316">
            <v>18440</v>
          </cell>
        </row>
        <row r="317">
          <cell r="B317" t="str">
            <v>SUBTOTAL HIDROSANITARIAS Y RED CONTRA INCENDIOS</v>
          </cell>
        </row>
        <row r="318">
          <cell r="A318">
            <v>10</v>
          </cell>
          <cell r="B318" t="str">
            <v>CUBIERTAS Y CIELO RASO</v>
          </cell>
        </row>
        <row r="319">
          <cell r="A319">
            <v>10.01</v>
          </cell>
          <cell r="B319" t="str">
            <v>CONSTRUCCIÓN DE  CUBIERTA EN LÁMINA ALUZINC  TIPO SÁNDWICH CAL. 26 ACABADO COLOR SEGÚN DISEÑO.</v>
          </cell>
          <cell r="C319" t="str">
            <v>M2</v>
          </cell>
          <cell r="D319">
            <v>661.35</v>
          </cell>
          <cell r="E319">
            <v>185164</v>
          </cell>
        </row>
        <row r="320">
          <cell r="A320">
            <v>10.02</v>
          </cell>
          <cell r="B320" t="str">
            <v>CONSTRUCCIÓN DE CUBIERTA  TRASLUCIDA PERFIL M1000 (INCLUYE TORNILLERÍA DE ANCLAJE)</v>
          </cell>
          <cell r="C320" t="str">
            <v>M2</v>
          </cell>
          <cell r="D320">
            <v>80</v>
          </cell>
          <cell r="E320">
            <v>66266</v>
          </cell>
        </row>
        <row r="321">
          <cell r="A321">
            <v>10.029999999999999</v>
          </cell>
          <cell r="B321" t="str">
            <v>CONSTRUCCIÓN DE  FLANCHE EN LAMINA (INCLUYE  ACCESORIOS DE ANCLAJE)</v>
          </cell>
          <cell r="C321" t="str">
            <v>ML</v>
          </cell>
          <cell r="D321">
            <v>89</v>
          </cell>
          <cell r="E321">
            <v>16834</v>
          </cell>
        </row>
        <row r="322">
          <cell r="A322">
            <v>10.039999999999999</v>
          </cell>
          <cell r="B322" t="str">
            <v>IMPERMEABILIZACIÓN EN MANTO ASFALTICO PARA CANALES Y VIGA CANALES</v>
          </cell>
          <cell r="C322" t="str">
            <v>ML</v>
          </cell>
          <cell r="D322">
            <v>33.979999999999997</v>
          </cell>
          <cell r="E322">
            <v>89585</v>
          </cell>
        </row>
        <row r="323">
          <cell r="A323">
            <v>10.050000000000001</v>
          </cell>
          <cell r="B323" t="str">
            <v>CONSTRUCCIÓN DE  CIELO RASO EN MADERA PLÁSTICA EKOWOOD TIPO ARKODECK  (INCLUYE ESTRUCTURA Y ACCESORIOS DE ANCLAJE)</v>
          </cell>
          <cell r="C323" t="str">
            <v>M2</v>
          </cell>
          <cell r="D323">
            <v>292.25</v>
          </cell>
          <cell r="E323">
            <v>334649</v>
          </cell>
        </row>
        <row r="324">
          <cell r="A324">
            <v>10.06</v>
          </cell>
          <cell r="B324" t="str">
            <v>CONSTRUCCIÓN DE  CIELO RASO PLANO PVC  (INCLUYE ESTRUCTURA Y ACCESORIOS DE ANCLAJE)</v>
          </cell>
          <cell r="C324" t="str">
            <v>M2</v>
          </cell>
          <cell r="D324">
            <v>359.68</v>
          </cell>
          <cell r="E324">
            <v>64343</v>
          </cell>
        </row>
        <row r="325">
          <cell r="A325">
            <v>10.07</v>
          </cell>
          <cell r="B325" t="str">
            <v>CONSTRUCCIÓN DE  CIELO RASO EN MALLA ARQUITECTÓNICA (INCLUYE ESTRUCTURA Y ACCESORIOS DE ANCLAJE)</v>
          </cell>
          <cell r="C325" t="str">
            <v>M2</v>
          </cell>
          <cell r="D325">
            <v>478.13</v>
          </cell>
          <cell r="E325">
            <v>673575</v>
          </cell>
        </row>
        <row r="326">
          <cell r="B326" t="str">
            <v>SUBTOTAL CUBIERTAS Y CIELO RASO</v>
          </cell>
        </row>
        <row r="327">
          <cell r="A327">
            <v>11</v>
          </cell>
          <cell r="B327" t="str">
            <v>CARPINTERÍA METÁLICA</v>
          </cell>
        </row>
        <row r="328">
          <cell r="A328">
            <v>11.01</v>
          </cell>
          <cell r="B328" t="str">
            <v>FABRICACIÓN Y MONTAJE DE VENTANA  FIJA EN PERFIL DE ALUMINIO INCLUYE VIDRIO TEMPLADO INCOLORO DE 4 MM Y CELOSÍA EN ALUMINIO (INCLUYE ACCESORIOS DE ANCLAJE)</v>
          </cell>
          <cell r="C328" t="str">
            <v>M2</v>
          </cell>
          <cell r="D328">
            <v>3.35</v>
          </cell>
          <cell r="E328">
            <v>466755</v>
          </cell>
        </row>
        <row r="329">
          <cell r="A329">
            <v>11.02</v>
          </cell>
          <cell r="B329" t="str">
            <v>FABRICACIÓN Y MONTAJE  DE VENTANA EN ALUMINIO  VIDRIO TEMPLADO Y LAMINADO 4+4 MM (INCLUYE CELOSÍA Y ACCESORIOS DE ANCLAJE)</v>
          </cell>
          <cell r="C329" t="str">
            <v>M2</v>
          </cell>
          <cell r="D329">
            <v>13.36</v>
          </cell>
          <cell r="E329">
            <v>466135</v>
          </cell>
        </row>
        <row r="330">
          <cell r="A330">
            <v>11.03</v>
          </cell>
          <cell r="B330" t="str">
            <v>FABRICACIÓN Y MONTAJE DE PUERTA ENTAMBORADA (INCLUYE MARCO Y CERRADURA)</v>
          </cell>
          <cell r="C330" t="str">
            <v>M2</v>
          </cell>
          <cell r="D330">
            <v>12.94</v>
          </cell>
          <cell r="E330">
            <v>345729</v>
          </cell>
        </row>
        <row r="331">
          <cell r="A331">
            <v>11.04</v>
          </cell>
          <cell r="B331" t="str">
            <v xml:space="preserve">FABRICACIÓN Y MONTAJE DE  PUERTA BATIENTE ENTAMBORADA CON ACABADO EN CANTOS ENCHAPADOS (INCLUYE PUERTA Y MARCO EN MADERA PARA USO  INTERIOR Y EXTERIOR COLOR SEGÚN DISEÑO )
</v>
          </cell>
          <cell r="C331" t="str">
            <v>M2</v>
          </cell>
          <cell r="D331">
            <v>12.6</v>
          </cell>
          <cell r="E331">
            <v>355643</v>
          </cell>
        </row>
        <row r="332">
          <cell r="A332">
            <v>11.05</v>
          </cell>
          <cell r="B332" t="str">
            <v>FABRICACIÓN Y MONTAJE DE  PUERTA BATIENTE PARA BARRA ENTAMBORADA CON CANTOS ENCHAPADOS INCLUYE ACCESORIOS DE ANCLAJE</v>
          </cell>
          <cell r="C332" t="str">
            <v>M2</v>
          </cell>
          <cell r="D332">
            <v>7.56</v>
          </cell>
          <cell r="E332">
            <v>355643</v>
          </cell>
        </row>
        <row r="333">
          <cell r="A333">
            <v>11.06</v>
          </cell>
          <cell r="B333" t="str">
            <v>FABRICACIÓN Y MONTAJE  DE PUERTA PARA  CUARTO DE BOMBAS Y CUARTO ELÉCTRICO EN CELOSÍA  DE ACERO CR E=1.1 mm ACABADO EN ANTICORROSIVO Y PINTURA ELECTROESTÁTICA INCLUYE MARCO Y CERRADURA</v>
          </cell>
          <cell r="C333" t="str">
            <v>M2</v>
          </cell>
          <cell r="D333">
            <v>12.43</v>
          </cell>
          <cell r="E333">
            <v>509589</v>
          </cell>
        </row>
        <row r="334">
          <cell r="A334">
            <v>11.07</v>
          </cell>
          <cell r="B334" t="str">
            <v>FABRICACIÓN Y MONTAJE DE PERSIANA CELOSÍA EN ALUMINIO (BAÑOS)</v>
          </cell>
          <cell r="C334" t="str">
            <v>M2</v>
          </cell>
          <cell r="D334">
            <v>3.53</v>
          </cell>
          <cell r="E334">
            <v>70706</v>
          </cell>
        </row>
        <row r="335">
          <cell r="A335">
            <v>11.08</v>
          </cell>
          <cell r="B335" t="str">
            <v>FABRICACIÓN Y MONTAJE  DE DIVISIÓN BAÑO ACERO INOXIDABLE ORINAL 96X46CM</v>
          </cell>
          <cell r="C335" t="str">
            <v>UND</v>
          </cell>
          <cell r="D335">
            <v>6</v>
          </cell>
          <cell r="E335">
            <v>461122</v>
          </cell>
        </row>
        <row r="336">
          <cell r="A336">
            <v>11.09</v>
          </cell>
          <cell r="B336" t="str">
            <v>FABRICACIÓN Y MONTAJE DE DIVISIÓN BAÑO ACERO INOXIDABLE 304 CAL.20  (INCLUYE PUERTAS Y ACCESORIOS)</v>
          </cell>
          <cell r="C336" t="str">
            <v>M2</v>
          </cell>
          <cell r="D336">
            <v>69.47</v>
          </cell>
          <cell r="E336">
            <v>567304</v>
          </cell>
        </row>
        <row r="337">
          <cell r="A337">
            <v>11.1</v>
          </cell>
          <cell r="B337" t="str">
            <v>FABRICACIÓN Y MONTAJE DE BARANDA METÁLICA CON TEJIDO SEGÚN DISEÑO(INCL. PINTURA ANTICORROSIVA Y ACABADO PINTURA POLIURETANO)</v>
          </cell>
          <cell r="C337" t="str">
            <v>ML</v>
          </cell>
          <cell r="D337">
            <v>60.19</v>
          </cell>
          <cell r="E337">
            <v>654135</v>
          </cell>
        </row>
        <row r="338">
          <cell r="A338">
            <v>11.11</v>
          </cell>
          <cell r="B338" t="str">
            <v>FABRICACIÓN Y MONTAJE DE  BARANDA METÁLICA VIDRIO TEMPLADO 4MM SEGÚN DISEÑO(INCL. PINTURA ANTICORROSIVA Y ACABADO PINTURA POLIURETANO)</v>
          </cell>
          <cell r="C338" t="str">
            <v>ML</v>
          </cell>
          <cell r="D338">
            <v>44.63</v>
          </cell>
          <cell r="E338">
            <v>468117</v>
          </cell>
        </row>
        <row r="339">
          <cell r="A339">
            <v>11.12</v>
          </cell>
          <cell r="B339" t="str">
            <v>FABRICACIÓN Y MONTAJE DE ESTRUCTURA METÁLICA EN PERFILES TIPO IPE PARA ESCALERA, (INCLUYE PERNOS Y ANGULO , ANTICORROSIVO Y ACABADO EN PINTURA POLIURETANO)</v>
          </cell>
          <cell r="C339" t="str">
            <v>KG</v>
          </cell>
          <cell r="D339">
            <v>2311.41</v>
          </cell>
          <cell r="E339">
            <v>14856</v>
          </cell>
        </row>
        <row r="340">
          <cell r="A340">
            <v>11.13</v>
          </cell>
          <cell r="B340" t="str">
            <v>FABRICACIÓN Y MONTAJE DE PUERTAS PLEGABLES LAMINA COLDROLLED MICRO PERFORADA PARA LOCALES COMERCIALES (INCLUYE GUÍA Y MARCO DE CIERRE)</v>
          </cell>
          <cell r="C340" t="str">
            <v>UND</v>
          </cell>
          <cell r="D340">
            <v>14</v>
          </cell>
          <cell r="E340">
            <v>2787668</v>
          </cell>
        </row>
        <row r="341">
          <cell r="A341">
            <v>11.14</v>
          </cell>
          <cell r="B341" t="str">
            <v>FABRICACIÓN  Y MONTAJE LETRAS INSTITUCIONALES SOBRE FACHADA 2 PISO "PLAZOLETA DE COMIDAS EL TELAR"</v>
          </cell>
          <cell r="C341" t="str">
            <v>UND</v>
          </cell>
          <cell r="D341">
            <v>25</v>
          </cell>
          <cell r="E341">
            <v>274523</v>
          </cell>
        </row>
        <row r="342">
          <cell r="A342">
            <v>11.15</v>
          </cell>
          <cell r="B342" t="str">
            <v>FABRICACIÓN Y MONTAJE DE REVESTIMIENTO METÁLICO EN VARILLA GRAFILADA EN ACERO ESPESOR 4MM ACABADO EN ANTICORROSIVO Y PINTURA, ESMALTE POLIURETANO PARA METALES COLOR SEGÚN DISEÑO  (TEJIDO FACHADA TELAR)</v>
          </cell>
          <cell r="C342" t="str">
            <v>M2</v>
          </cell>
          <cell r="D342">
            <v>95.88</v>
          </cell>
          <cell r="E342">
            <v>416192</v>
          </cell>
        </row>
        <row r="343">
          <cell r="A343">
            <v>11.16</v>
          </cell>
          <cell r="B343" t="str">
            <v>FABRICACIÓN Y MONTAJE DE REVESTIMIENTO METÁLICO EN ESCALERAS  GUAYA EN ACERO DE 1/2"  ACABADO EN PINTURA ESMALTE POLIURETANO PARA METALES COLOR SEGÚN DISEÑO ( TEJIDO ESCALERA  TELAR)</v>
          </cell>
          <cell r="C343" t="str">
            <v>M2</v>
          </cell>
          <cell r="D343">
            <v>94.96</v>
          </cell>
          <cell r="E343">
            <v>414605</v>
          </cell>
        </row>
        <row r="344">
          <cell r="A344">
            <v>11.17</v>
          </cell>
          <cell r="B344" t="str">
            <v>FABRICACIÓN Y MONTAJE DE  ESCULTURA TELAR SEGÚN DISEÑO (INCLUYE ANTICORROSIVO Y ACABADO EN PINTURA POLIURETANO)</v>
          </cell>
          <cell r="C344" t="str">
            <v>UND</v>
          </cell>
          <cell r="D344">
            <v>1</v>
          </cell>
          <cell r="E344">
            <v>8845875</v>
          </cell>
        </row>
        <row r="345">
          <cell r="A345">
            <v>11.18</v>
          </cell>
          <cell r="B345" t="str">
            <v>FABRICACIÓN Y MONTAJE DE  MALLA ARQUITECTÓNICA EN VARILLA METÁLICA D=1,8MM  (RUANA FACHADA)</v>
          </cell>
          <cell r="C345" t="str">
            <v>M2</v>
          </cell>
          <cell r="D345">
            <v>50.32</v>
          </cell>
          <cell r="E345">
            <v>828370</v>
          </cell>
        </row>
        <row r="346">
          <cell r="A346">
            <v>11.19</v>
          </cell>
          <cell r="B346" t="str">
            <v>FABRICACIÓN Y MONTAJE DE  CEPILLO EN TUBO METÁLICO 100X200X4MM ACABADO EN ANTICORROSIVO  Y PINTURA ELECTROSTÁTICA COLOR TIPO MADERA (NOGAL)</v>
          </cell>
          <cell r="C346" t="str">
            <v>UND</v>
          </cell>
          <cell r="D346">
            <v>5</v>
          </cell>
          <cell r="E346">
            <v>896182</v>
          </cell>
        </row>
        <row r="347">
          <cell r="A347">
            <v>11.2</v>
          </cell>
          <cell r="B347" t="str">
            <v>FABRICACIÓN Y MONTAJE DE RECUBRIMIENTO PARA ESCALERA METÁLICA EN MADERA  COLOR SEGÚN DISEÑO</v>
          </cell>
          <cell r="C347" t="str">
            <v>M2</v>
          </cell>
          <cell r="D347">
            <v>113.28</v>
          </cell>
          <cell r="E347">
            <v>482254</v>
          </cell>
        </row>
        <row r="348">
          <cell r="A348">
            <v>11.21</v>
          </cell>
          <cell r="B348" t="str">
            <v>FABRICACIÓN Y MONTAJE DE  ESTRUCTURA Y ELEMENTO CARDOS (FACHADA)</v>
          </cell>
          <cell r="C348" t="str">
            <v>UND</v>
          </cell>
          <cell r="D348">
            <v>1</v>
          </cell>
          <cell r="E348">
            <v>10504445</v>
          </cell>
        </row>
        <row r="349">
          <cell r="A349">
            <v>11.22</v>
          </cell>
          <cell r="B349" t="str">
            <v>SUMINISTRO E INSTALACIÓN DE  DUCTO EN LAMINA GALVANIZADA CAL 22 0.57X0.57</v>
          </cell>
          <cell r="C349" t="str">
            <v>ML</v>
          </cell>
          <cell r="D349">
            <v>61.39</v>
          </cell>
          <cell r="E349">
            <v>512280</v>
          </cell>
        </row>
        <row r="350">
          <cell r="A350">
            <v>11.23</v>
          </cell>
          <cell r="B350" t="str">
            <v xml:space="preserve">SUMINISTRO E INSTALACIÓN  DE CHIMENEA PARA DUCTO DE VENTILACIÓN </v>
          </cell>
          <cell r="C350" t="str">
            <v>UND</v>
          </cell>
          <cell r="D350">
            <v>8</v>
          </cell>
          <cell r="E350">
            <v>11512111</v>
          </cell>
        </row>
        <row r="351">
          <cell r="A351">
            <v>11.24</v>
          </cell>
          <cell r="B351" t="str">
            <v>FABRICACIÓN Y MONTAJE DE MODULO EN ESTRUCTURA METÁLICA (INCLUYE TRANSPORTE Y PINTURA) CERRAMIENTO SEGÚN DISEÑO</v>
          </cell>
          <cell r="C351" t="str">
            <v>KG</v>
          </cell>
          <cell r="D351">
            <v>1041.1638</v>
          </cell>
          <cell r="E351">
            <v>14499</v>
          </cell>
        </row>
        <row r="352">
          <cell r="B352" t="str">
            <v>SUBTOTAL CARPINTERÍA METÁLICA</v>
          </cell>
        </row>
        <row r="353">
          <cell r="A353">
            <v>12</v>
          </cell>
          <cell r="B353" t="str">
            <v>ENCHAPES</v>
          </cell>
        </row>
        <row r="354">
          <cell r="A354">
            <v>12.01</v>
          </cell>
          <cell r="B354" t="str">
            <v>CONSTRUCCIÓN DE ACABADO EN ENCHAPE CERÁMICO MURO BAÑOS Y COCINA (INCLUYE ADHESIVO Y BOQUILLA CEMENTICIA)</v>
          </cell>
          <cell r="C354" t="str">
            <v>M2</v>
          </cell>
          <cell r="D354">
            <v>926.81</v>
          </cell>
          <cell r="E354">
            <v>56477</v>
          </cell>
        </row>
        <row r="355">
          <cell r="A355">
            <v>12.02</v>
          </cell>
          <cell r="B355" t="str">
            <v>CONSTRUCCIÓN DE ACABADO EN ENCHAPE CERÁMICO MURO BAÑOS Y COCINA (LINEAL) (INCLUYE ADHESIVO Y BOQUILLA CEMENTICIA)</v>
          </cell>
          <cell r="C355" t="str">
            <v>ML</v>
          </cell>
          <cell r="D355">
            <v>472.9</v>
          </cell>
          <cell r="E355">
            <v>41202</v>
          </cell>
        </row>
        <row r="356">
          <cell r="A356">
            <v>12.03</v>
          </cell>
          <cell r="B356" t="str">
            <v xml:space="preserve">CONSTRUCCIÓN DE REMATE BOCEL WING PVC TRADICIONAL </v>
          </cell>
          <cell r="C356" t="str">
            <v>ML</v>
          </cell>
          <cell r="D356">
            <v>433.38</v>
          </cell>
          <cell r="E356">
            <v>5757</v>
          </cell>
        </row>
        <row r="357">
          <cell r="A357">
            <v>12.04</v>
          </cell>
          <cell r="B357" t="str">
            <v>CONSTRUCCIÓN DE REMATE  PIRLANES ALUMINIO</v>
          </cell>
          <cell r="C357" t="str">
            <v>ML</v>
          </cell>
          <cell r="D357">
            <v>24.05</v>
          </cell>
          <cell r="E357">
            <v>4962</v>
          </cell>
        </row>
        <row r="358">
          <cell r="B358" t="str">
            <v>SUBTOTAL ENCHAPES</v>
          </cell>
        </row>
        <row r="359">
          <cell r="A359">
            <v>13</v>
          </cell>
          <cell r="B359" t="str">
            <v>PINTURA</v>
          </cell>
        </row>
        <row r="360">
          <cell r="A360">
            <v>13.01</v>
          </cell>
          <cell r="B360" t="str">
            <v xml:space="preserve">CONSTRUCCIÓN DE ACABADO EN PINTURA VINILO PARA EXTERIORES EN FACHADAS </v>
          </cell>
          <cell r="C360" t="str">
            <v>M2</v>
          </cell>
          <cell r="D360">
            <v>757.68</v>
          </cell>
          <cell r="E360">
            <v>14592</v>
          </cell>
        </row>
        <row r="361">
          <cell r="A361">
            <v>13.02</v>
          </cell>
          <cell r="B361" t="str">
            <v>CONSTRUCCIÓN DE ACABADO EN ESTUCO Y VINILO 3 MANOS SOBRE MURO</v>
          </cell>
          <cell r="C361" t="str">
            <v>M2</v>
          </cell>
          <cell r="D361">
            <v>554.29</v>
          </cell>
          <cell r="E361">
            <v>22638</v>
          </cell>
        </row>
        <row r="362">
          <cell r="A362">
            <v>13.03</v>
          </cell>
          <cell r="B362" t="str">
            <v>CONSTRUCCIÓN DE ACABADO EN ESTUCO Y VINILO 3 MANOS (LINEAL)</v>
          </cell>
          <cell r="C362" t="str">
            <v>ML</v>
          </cell>
          <cell r="D362">
            <v>302.10000000000002</v>
          </cell>
          <cell r="E362">
            <v>11853</v>
          </cell>
        </row>
        <row r="363">
          <cell r="A363">
            <v>13.04</v>
          </cell>
          <cell r="B363" t="str">
            <v>CONSTRUCCIÓN DE ACABADO DE  FILOS Y DILATACIONES EN ESTUCO</v>
          </cell>
          <cell r="C363" t="str">
            <v>ML</v>
          </cell>
          <cell r="D363">
            <v>976.2</v>
          </cell>
          <cell r="E363">
            <v>6395</v>
          </cell>
        </row>
        <row r="364">
          <cell r="A364">
            <v>13.05</v>
          </cell>
          <cell r="B364" t="str">
            <v>CONSTRUCCIÓN DE ACABADO EN ESMALTE BAJO PLACA</v>
          </cell>
          <cell r="C364" t="str">
            <v>M2</v>
          </cell>
          <cell r="D364">
            <v>278.13</v>
          </cell>
          <cell r="E364">
            <v>15420</v>
          </cell>
        </row>
        <row r="365">
          <cell r="B365" t="str">
            <v>SUBTOTAL PINTURA</v>
          </cell>
        </row>
        <row r="366">
          <cell r="A366">
            <v>14</v>
          </cell>
          <cell r="B366" t="str">
            <v>VIDRIOS Y ESPEJOS</v>
          </cell>
        </row>
        <row r="367">
          <cell r="A367">
            <v>14.01</v>
          </cell>
          <cell r="B367" t="str">
            <v>SUMINISTRO E INSTALACIÓN DE ESPEJO BISELADO INCOLORO 4mm</v>
          </cell>
          <cell r="C367" t="str">
            <v>M2</v>
          </cell>
          <cell r="D367">
            <v>8.61</v>
          </cell>
          <cell r="E367">
            <v>182096</v>
          </cell>
        </row>
        <row r="368">
          <cell r="B368" t="str">
            <v>SUBTOTAL VIDRIOS Y ESPEJOS</v>
          </cell>
        </row>
        <row r="369">
          <cell r="A369">
            <v>15</v>
          </cell>
          <cell r="B369" t="str">
            <v>EXTERIORES</v>
          </cell>
        </row>
        <row r="370">
          <cell r="A370">
            <v>15.01</v>
          </cell>
          <cell r="B370" t="str">
            <v>CONSTRUCCIÓN DE ACABADO DE PISO EN LOSETA PREFABRICADA A-50 (TOPEROL)(INCLUYE MORTERO DE PEGA, BOQUILLA CEMENTICIA, SELLANTE ACRÍLICO Y SUMINISTRO DE MATERIAL)</v>
          </cell>
          <cell r="C370" t="str">
            <v>ML</v>
          </cell>
          <cell r="D370">
            <v>87.7</v>
          </cell>
          <cell r="E370">
            <v>66796</v>
          </cell>
        </row>
        <row r="371">
          <cell r="A371">
            <v>15.02</v>
          </cell>
          <cell r="B371" t="str">
            <v>CONSTRUCCIÓN DE ACABADO DE PISO  EN LOSETA PREFABRICADA A-56 (GUÍA TÁCTIL)(INCLUYE MORTERO DE PEGA, BOQUILLA CEMENTICIA, SELLANTE ACRÍLICO Y SUMINISTRO DE MATERIAL)</v>
          </cell>
          <cell r="C371" t="str">
            <v>ML</v>
          </cell>
          <cell r="D371">
            <v>76.2</v>
          </cell>
          <cell r="E371">
            <v>64810</v>
          </cell>
        </row>
        <row r="372">
          <cell r="A372">
            <v>15.03</v>
          </cell>
          <cell r="B372" t="str">
            <v>CONSTRUCCIÓN DE ACABADO DE PISO EN  ADOQUÍN VEHICULAR EN CONCRETO 20X10X8 COLOR SEGÚN DISEÑO (INCLUYE MORTERO DE PEGA)</v>
          </cell>
          <cell r="C372" t="str">
            <v>M2</v>
          </cell>
          <cell r="D372">
            <v>88.23</v>
          </cell>
          <cell r="E372">
            <v>113086</v>
          </cell>
        </row>
        <row r="373">
          <cell r="A373">
            <v>15.04</v>
          </cell>
          <cell r="B373" t="str">
            <v>CONSTRUCCIÓN DE ACABADO DE PISO EN  ADOQUÍN PEATONAL EN ARCILLA 20X10X6 COLOR SEGÚN DISEÑO  PARA PARQUEADERO BICICLETA(INCLUYE MORTERO DE PEGA)</v>
          </cell>
          <cell r="C373" t="str">
            <v>M2</v>
          </cell>
          <cell r="D373">
            <v>233.48</v>
          </cell>
          <cell r="E373">
            <v>53851</v>
          </cell>
        </row>
        <row r="374">
          <cell r="A374">
            <v>15.05</v>
          </cell>
          <cell r="B374" t="str">
            <v>CONSTRUCCIÓN DE ACABADO DE PISO EN  LOSETA CUADRATO 40X40CM COLOR AMARILLO (INCLUYE MORTERO DE PEGA, SELLANTE ACRÍLICO Y BOQUILLA CEMENTICIA)</v>
          </cell>
          <cell r="C374" t="str">
            <v>M2</v>
          </cell>
          <cell r="D374">
            <v>135.91999999999999</v>
          </cell>
          <cell r="E374">
            <v>105859</v>
          </cell>
        </row>
        <row r="375">
          <cell r="A375">
            <v>15.06</v>
          </cell>
          <cell r="B375" t="str">
            <v>SUMINISTRO E INSTALACIÓN DE BORDILLO PREFABRICADO A-80 (INCLUYE MORTERO DE PEGA SEGÚN NORMA NTC-4109)</v>
          </cell>
          <cell r="C375" t="str">
            <v>ML</v>
          </cell>
          <cell r="D375">
            <v>128.84</v>
          </cell>
          <cell r="E375">
            <v>41589</v>
          </cell>
        </row>
        <row r="376">
          <cell r="A376">
            <v>15.07</v>
          </cell>
          <cell r="B376" t="str">
            <v>CONSTRUCCIÓN DE  BORDILLO FUNDIDO IN SITU 10X20CM EN CONCRETO DE 3000PSI (INCLUYE FORMALETA PARA SU ENCOFRADO Y DESENCOFRADO Y ACERO DE REFUERZO)</v>
          </cell>
          <cell r="C376" t="str">
            <v>ML</v>
          </cell>
          <cell r="D376">
            <v>44.01</v>
          </cell>
          <cell r="E376">
            <v>41911</v>
          </cell>
        </row>
        <row r="377">
          <cell r="A377">
            <v>15.08</v>
          </cell>
          <cell r="B377" t="str">
            <v>SUMINISTRO E INSTALACIÓN DE SARDINEL PREFABRICADO A-10 (INCLUYE MORTERO DE PEGA SEGÚN NORMA NTC-4109)</v>
          </cell>
          <cell r="C377" t="str">
            <v>ML</v>
          </cell>
          <cell r="D377">
            <v>41.94</v>
          </cell>
          <cell r="E377">
            <v>47425</v>
          </cell>
        </row>
        <row r="378">
          <cell r="A378">
            <v>15.09</v>
          </cell>
          <cell r="B378" t="str">
            <v>SUMINISTRO E INSTALACIÓN DE SARDINEL BAJO RAMPA A85(INCLUYE MORTERO DE PEGA SEGÚN NORMA NTC-4109)</v>
          </cell>
          <cell r="C378" t="str">
            <v>ML</v>
          </cell>
          <cell r="D378">
            <v>2.4</v>
          </cell>
          <cell r="E378">
            <v>41878</v>
          </cell>
        </row>
        <row r="379">
          <cell r="A379">
            <v>15.1</v>
          </cell>
          <cell r="B379" t="str">
            <v>CONSTRUCCIÓN DE RELLENO TIERRA NEGRA (INCLUYE SUMINISTRO DE MATERIAL)</v>
          </cell>
          <cell r="C379" t="str">
            <v>M3</v>
          </cell>
          <cell r="D379">
            <v>17.54</v>
          </cell>
          <cell r="E379">
            <v>89144</v>
          </cell>
        </row>
        <row r="380">
          <cell r="A380">
            <v>15.11</v>
          </cell>
          <cell r="B380" t="str">
            <v>PLANTACIÓN DE  DURANTA AMARILLA (INCLUYE SUMINISTRO DE ARBUSTO Y TUTOR DE MADERA)</v>
          </cell>
          <cell r="C380" t="str">
            <v>UND</v>
          </cell>
          <cell r="D380">
            <v>18</v>
          </cell>
          <cell r="E380">
            <v>4301</v>
          </cell>
        </row>
        <row r="381">
          <cell r="A381">
            <v>15.12</v>
          </cell>
          <cell r="B381" t="str">
            <v>PLANTACIÓN DE PLANTA (LENGUA DE SUEGRA) (INCLUYE SUMINISTRO DE PLANTA)</v>
          </cell>
          <cell r="C381" t="str">
            <v>UND</v>
          </cell>
          <cell r="D381">
            <v>44</v>
          </cell>
          <cell r="E381">
            <v>16290</v>
          </cell>
        </row>
        <row r="382">
          <cell r="A382">
            <v>15.13</v>
          </cell>
          <cell r="B382" t="str">
            <v>SUMINISTRO E INSTALACIÓN DE TOPELLANTAS 50 CM</v>
          </cell>
          <cell r="C382" t="str">
            <v>UND</v>
          </cell>
          <cell r="D382">
            <v>12</v>
          </cell>
          <cell r="E382">
            <v>20043</v>
          </cell>
        </row>
        <row r="383">
          <cell r="A383">
            <v>15.14</v>
          </cell>
          <cell r="B383" t="str">
            <v>DEMARCACIÓN CON PINTURA TIPO TRÁFICO E=0.08M</v>
          </cell>
          <cell r="C383" t="str">
            <v>ML</v>
          </cell>
          <cell r="D383">
            <v>45</v>
          </cell>
          <cell r="E383">
            <v>6104</v>
          </cell>
        </row>
        <row r="384">
          <cell r="B384" t="str">
            <v>SUBTOTAL EXTERIORES</v>
          </cell>
        </row>
        <row r="385">
          <cell r="A385">
            <v>16</v>
          </cell>
          <cell r="B385" t="str">
            <v>RED DE GAS NATURAL</v>
          </cell>
        </row>
        <row r="386">
          <cell r="A386">
            <v>16.010000000000002</v>
          </cell>
          <cell r="B386" t="str">
            <v>CONSTRUCCIÓN  DE ACOMETIDA PARA RED DE GAS  Ø 1"(INCLUYE ACCESORIOS)</v>
          </cell>
          <cell r="C386" t="str">
            <v>UND</v>
          </cell>
          <cell r="D386">
            <v>1</v>
          </cell>
          <cell r="E386">
            <v>600749</v>
          </cell>
        </row>
        <row r="387">
          <cell r="A387">
            <v>16.02</v>
          </cell>
          <cell r="B387" t="str">
            <v>SUMINISTRO E INSTALACIÓN DE TUBERÍA EN COBRE  Ø 1"</v>
          </cell>
          <cell r="C387" t="str">
            <v>ML</v>
          </cell>
          <cell r="D387">
            <v>515.30000000000007</v>
          </cell>
          <cell r="E387">
            <v>44054</v>
          </cell>
        </row>
        <row r="388">
          <cell r="A388">
            <v>16.03</v>
          </cell>
          <cell r="B388" t="str">
            <v>SUMINISTRO E INSTALACIÓN DE CODO 90° EN COBRE Ø 1"</v>
          </cell>
          <cell r="C388" t="str">
            <v>UND</v>
          </cell>
          <cell r="D388">
            <v>125</v>
          </cell>
          <cell r="E388">
            <v>14769</v>
          </cell>
        </row>
        <row r="389">
          <cell r="A389">
            <v>16.04</v>
          </cell>
          <cell r="B389" t="str">
            <v>SUMINISTRO E INSTALACIÓN DE UNIÓN EN COBRE Ø 1"</v>
          </cell>
          <cell r="C389" t="str">
            <v>UND</v>
          </cell>
          <cell r="D389">
            <v>81</v>
          </cell>
          <cell r="E389">
            <v>11696</v>
          </cell>
        </row>
        <row r="390">
          <cell r="A390">
            <v>16.05</v>
          </cell>
          <cell r="B390" t="str">
            <v>SUMINISTRO E INSTALACIÓN DE VÁLVULA DE CIERRE Ø 1"</v>
          </cell>
          <cell r="C390" t="str">
            <v>UND</v>
          </cell>
          <cell r="D390">
            <v>28</v>
          </cell>
          <cell r="E390">
            <v>86641</v>
          </cell>
        </row>
        <row r="391">
          <cell r="A391">
            <v>16.059999999999999</v>
          </cell>
          <cell r="B391" t="str">
            <v>SUMINISTRO E INSTALACIÓN DE REJILLA PLÁSTICA PARA VENTILACIÓN  DE 30x30cm</v>
          </cell>
          <cell r="C391" t="str">
            <v>UND</v>
          </cell>
          <cell r="D391">
            <v>12</v>
          </cell>
          <cell r="E391">
            <v>26092</v>
          </cell>
        </row>
        <row r="392">
          <cell r="A392">
            <v>16.07</v>
          </cell>
          <cell r="B392" t="str">
            <v>SUMINISTRO E INSTALACIÓN TAPA PLÁSTICA DE REGISTRO DE  20x20cm</v>
          </cell>
          <cell r="C392" t="str">
            <v>UND</v>
          </cell>
          <cell r="D392">
            <v>14</v>
          </cell>
          <cell r="E392">
            <v>11061</v>
          </cell>
        </row>
        <row r="393">
          <cell r="A393">
            <v>16.079999999999998</v>
          </cell>
          <cell r="B393" t="str">
            <v>SUMINISTRO E INSTALACIÓN DE FLAUTA SCH 40 A.G. Ø 1"</v>
          </cell>
          <cell r="C393" t="str">
            <v>ML</v>
          </cell>
          <cell r="D393">
            <v>4.1999999999999993</v>
          </cell>
          <cell r="E393">
            <v>29998</v>
          </cell>
        </row>
        <row r="394">
          <cell r="A394">
            <v>16.09</v>
          </cell>
          <cell r="B394" t="str">
            <v>SUMINISTRO E INSTALACIÓN DE ANCLAJE PARA FLAUTA (TIPO-3)</v>
          </cell>
          <cell r="C394" t="str">
            <v>UND</v>
          </cell>
          <cell r="D394">
            <v>4</v>
          </cell>
          <cell r="E394">
            <v>11329</v>
          </cell>
        </row>
        <row r="395">
          <cell r="A395">
            <v>16.100000000000001</v>
          </cell>
          <cell r="B395" t="str">
            <v>SUMINISTRO E INSTALACIÓN DE UNIÓN UNIVERSAL  Ø 1"</v>
          </cell>
          <cell r="C395" t="str">
            <v>UND</v>
          </cell>
          <cell r="D395">
            <v>3</v>
          </cell>
          <cell r="E395">
            <v>43495</v>
          </cell>
        </row>
        <row r="396">
          <cell r="A396">
            <v>16.11</v>
          </cell>
          <cell r="B396" t="str">
            <v>SUMINISTRO E INSTALACIÓN DE MEDIDOR G-2.5 Q=3.81 M3/H</v>
          </cell>
          <cell r="C396" t="str">
            <v>UND</v>
          </cell>
          <cell r="D396">
            <v>14</v>
          </cell>
          <cell r="E396">
            <v>240748</v>
          </cell>
        </row>
        <row r="397">
          <cell r="A397">
            <v>16.12</v>
          </cell>
          <cell r="B397" t="str">
            <v>SUMINISTRO E INSTALACIÓN DE REGULADOR ÚNICA ETAPA Q=3.81 m3/h</v>
          </cell>
          <cell r="C397" t="str">
            <v>UND</v>
          </cell>
          <cell r="D397">
            <v>1</v>
          </cell>
          <cell r="E397">
            <v>138529</v>
          </cell>
        </row>
        <row r="398">
          <cell r="A398">
            <v>16.13</v>
          </cell>
          <cell r="B398" t="str">
            <v>SUMINISTRO E INSTALACIÓN DE VÁLVULA BOLA  M26 Ø 1"</v>
          </cell>
          <cell r="C398" t="str">
            <v>UND</v>
          </cell>
          <cell r="D398">
            <v>1</v>
          </cell>
          <cell r="E398">
            <v>35294</v>
          </cell>
        </row>
        <row r="399">
          <cell r="A399">
            <v>16.14</v>
          </cell>
          <cell r="B399" t="str">
            <v>SUMINISTRO E INSTALACIÓN DE ELEVADOR Ø 1"</v>
          </cell>
          <cell r="C399" t="str">
            <v>UND</v>
          </cell>
          <cell r="D399">
            <v>1</v>
          </cell>
          <cell r="E399">
            <v>54401</v>
          </cell>
        </row>
        <row r="400">
          <cell r="A400">
            <v>16.149999999999999</v>
          </cell>
          <cell r="B400" t="str">
            <v>SUMINISTRO E INSTALACIÓN DE CAJA EN MAMPOSTERÍA (INCLUYE PUERTA TIPO REJILLA DE VENTILACIÓN)</v>
          </cell>
          <cell r="C400" t="str">
            <v>UND</v>
          </cell>
          <cell r="D400">
            <v>1</v>
          </cell>
          <cell r="E400">
            <v>297634</v>
          </cell>
        </row>
        <row r="401">
          <cell r="B401" t="str">
            <v>SUBTOTAL INSTALACIÓN DE GAS</v>
          </cell>
        </row>
        <row r="402">
          <cell r="A402">
            <v>17</v>
          </cell>
          <cell r="B402" t="str">
            <v>MOBILIARIO PLAZA DE COMIDAS Y ASCENSOR</v>
          </cell>
        </row>
        <row r="403">
          <cell r="A403">
            <v>17.010000000000002</v>
          </cell>
          <cell r="B403" t="str">
            <v xml:space="preserve">SUMINISTRO E INSTALACIÓN MESÓN EN ACERO INOXIDABLE  </v>
          </cell>
          <cell r="C403" t="str">
            <v>ML</v>
          </cell>
          <cell r="D403">
            <v>57.12</v>
          </cell>
          <cell r="E403">
            <v>1375607</v>
          </cell>
        </row>
        <row r="404">
          <cell r="A404">
            <v>17.02</v>
          </cell>
          <cell r="B404" t="str">
            <v>INSTALACIÓN ESTUFA INDUSTRIAL 4 PUESTOS</v>
          </cell>
          <cell r="C404" t="str">
            <v>UND</v>
          </cell>
          <cell r="D404">
            <v>14</v>
          </cell>
          <cell r="E404">
            <v>69628</v>
          </cell>
        </row>
        <row r="405">
          <cell r="A405">
            <v>17.03</v>
          </cell>
          <cell r="B405" t="str">
            <v>INSTALACIÓN CAMPANA EXTRACTORA PARA COCINA INDUSTRIAL EN ACERO INOXIDABLE</v>
          </cell>
          <cell r="C405" t="str">
            <v>UND</v>
          </cell>
          <cell r="D405">
            <v>14</v>
          </cell>
          <cell r="E405">
            <v>69628</v>
          </cell>
        </row>
        <row r="406">
          <cell r="A406">
            <v>17.04</v>
          </cell>
          <cell r="B406" t="str">
            <v>SUMINISTRO E INSTALACIÓN LAVAPLATOS EN ACERO INOXIDABLE DOBLE TANQUE 100X51 (INCLUYE SIFÓN  Y GRIFERÍA)</v>
          </cell>
          <cell r="C406" t="str">
            <v>UND</v>
          </cell>
          <cell r="D406">
            <v>14</v>
          </cell>
          <cell r="E406">
            <v>554022</v>
          </cell>
        </row>
        <row r="407">
          <cell r="A407">
            <v>17.05</v>
          </cell>
          <cell r="B407" t="str">
            <v>INSTALACIÓN MUEBLE COMEDOR 6 PUESTOS PARA RESTAURANTE M-03</v>
          </cell>
          <cell r="C407" t="str">
            <v>UND</v>
          </cell>
          <cell r="D407">
            <v>18</v>
          </cell>
          <cell r="E407">
            <v>8128</v>
          </cell>
        </row>
        <row r="408">
          <cell r="A408">
            <v>17.059999999999999</v>
          </cell>
          <cell r="B408" t="str">
            <v>INSTALACIÓN  MUEBLE COMEDOR 4 PUESTOS PARA RESTAURANTE M-02</v>
          </cell>
          <cell r="C408" t="str">
            <v>UND</v>
          </cell>
          <cell r="D408">
            <v>49</v>
          </cell>
          <cell r="E408">
            <v>8128</v>
          </cell>
        </row>
        <row r="409">
          <cell r="A409">
            <v>17.07</v>
          </cell>
          <cell r="B409" t="str">
            <v>INSTALACIÓN  MUEBLE COMEDOR 2 PUESTOS PARA RESTAURANTE M-01</v>
          </cell>
          <cell r="C409" t="str">
            <v>UND</v>
          </cell>
          <cell r="D409">
            <v>2</v>
          </cell>
          <cell r="E409">
            <v>8128</v>
          </cell>
        </row>
        <row r="410">
          <cell r="A410">
            <v>17.079999999999998</v>
          </cell>
          <cell r="B410" t="str">
            <v>INSTALACIÓN MUEBLE BARRA EN MELAMINA RH M-04 Y M-05</v>
          </cell>
          <cell r="C410" t="str">
            <v>ML</v>
          </cell>
          <cell r="D410">
            <v>40.020000000000003</v>
          </cell>
          <cell r="E410">
            <v>40640</v>
          </cell>
        </row>
        <row r="411">
          <cell r="A411">
            <v>17.09</v>
          </cell>
          <cell r="B411" t="str">
            <v>INSTALACIÓN SILLA TIPO BARRA</v>
          </cell>
          <cell r="C411" t="str">
            <v>UND</v>
          </cell>
          <cell r="D411">
            <v>48</v>
          </cell>
          <cell r="E411">
            <v>38792</v>
          </cell>
        </row>
        <row r="412">
          <cell r="A412">
            <v>17.100000000000001</v>
          </cell>
          <cell r="B412" t="str">
            <v>INSTALACIÓN SILLA TIPO SOFÁ M-10</v>
          </cell>
          <cell r="C412" t="str">
            <v>UND</v>
          </cell>
          <cell r="D412">
            <v>8</v>
          </cell>
          <cell r="E412">
            <v>40640</v>
          </cell>
        </row>
        <row r="413">
          <cell r="A413">
            <v>17.11</v>
          </cell>
          <cell r="B413" t="str">
            <v>INSTALACIÓN MUEBLE BAJO PARA MESONES Y BARRA M-11 Y M-12</v>
          </cell>
          <cell r="C413" t="str">
            <v>ML</v>
          </cell>
          <cell r="D413">
            <v>32.200000000000003</v>
          </cell>
          <cell r="E413">
            <v>57836</v>
          </cell>
        </row>
        <row r="414">
          <cell r="A414">
            <v>17.12</v>
          </cell>
          <cell r="B414" t="str">
            <v>INSTALACIÓN SHUT DE BASURAS 3 CANECAS DE 180 L</v>
          </cell>
          <cell r="C414" t="str">
            <v>UND</v>
          </cell>
          <cell r="D414">
            <v>2</v>
          </cell>
          <cell r="E414">
            <v>15631</v>
          </cell>
        </row>
        <row r="415">
          <cell r="A415">
            <v>17.13</v>
          </cell>
          <cell r="B415" t="str">
            <v>INSTALACIÓN TORNIQUETE  DE UN PASILLO BIDIRECCIONAL BRAZO FIJO ACERO INOXIDABLE AUTOLINE</v>
          </cell>
          <cell r="C415" t="str">
            <v>UND</v>
          </cell>
          <cell r="D415">
            <v>1</v>
          </cell>
          <cell r="E415">
            <v>54487</v>
          </cell>
        </row>
        <row r="416">
          <cell r="A416">
            <v>17.14</v>
          </cell>
          <cell r="B416" t="str">
            <v>INSTALACIÓN ESTACIÓN HORIZONTAL CAMBIADOR PARA BEBÉ</v>
          </cell>
          <cell r="C416" t="str">
            <v>UND</v>
          </cell>
          <cell r="D416">
            <v>2</v>
          </cell>
          <cell r="E416">
            <v>60182</v>
          </cell>
        </row>
        <row r="417">
          <cell r="A417">
            <v>17.149999999999999</v>
          </cell>
          <cell r="B417" t="str">
            <v xml:space="preserve">FABRICACIÓN E INSTALACIÓN BICICLETERO  </v>
          </cell>
          <cell r="C417" t="str">
            <v>UND</v>
          </cell>
          <cell r="D417">
            <v>2</v>
          </cell>
          <cell r="E417">
            <v>838536</v>
          </cell>
        </row>
        <row r="418">
          <cell r="A418">
            <v>17.16</v>
          </cell>
          <cell r="B418" t="str">
            <v>INSTALACIÓN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18" t="str">
            <v>UND</v>
          </cell>
          <cell r="D418">
            <v>1</v>
          </cell>
          <cell r="E418">
            <v>3487176</v>
          </cell>
        </row>
        <row r="419">
          <cell r="B419" t="str">
            <v>SUBTOTAL MOBILIARIO</v>
          </cell>
        </row>
        <row r="420">
          <cell r="A420">
            <v>18</v>
          </cell>
          <cell r="B420" t="str">
            <v>INSTALACIÓN VOZ Y DATOS</v>
          </cell>
        </row>
        <row r="421">
          <cell r="A421">
            <v>18.010000000000002</v>
          </cell>
          <cell r="B421" t="str">
            <v>SUMINISTRO E INSTALACIÓN GABINETE RACK DE PARED 9UR 3BUMEN POWEST</v>
          </cell>
          <cell r="C421" t="str">
            <v>UND</v>
          </cell>
          <cell r="D421">
            <v>1</v>
          </cell>
          <cell r="E421">
            <v>315025</v>
          </cell>
        </row>
        <row r="422">
          <cell r="A422">
            <v>18.02</v>
          </cell>
          <cell r="B422" t="str">
            <v>INSTALACIÓN, CONFIGURACIÓN Y SUMINISTRO PATCH PANEL 2/48 PUERTOS 10/100/1000 BASE-4PUERTOS SFP 10GB CAT6A POWEST (DATOS Y VOZ )</v>
          </cell>
          <cell r="C422" t="str">
            <v>UND</v>
          </cell>
          <cell r="D422">
            <v>1</v>
          </cell>
          <cell r="E422">
            <v>565316</v>
          </cell>
        </row>
        <row r="423">
          <cell r="A423">
            <v>18.03</v>
          </cell>
          <cell r="B423" t="str">
            <v>INSTALACIÓN, CONFIGURACIÓN Y SUMINISTRO PATCH CORD AZUL 3FT CAT 6A POWEST (DATOS)</v>
          </cell>
          <cell r="C423" t="str">
            <v>UND</v>
          </cell>
          <cell r="D423">
            <v>16</v>
          </cell>
          <cell r="E423">
            <v>13404</v>
          </cell>
        </row>
        <row r="424">
          <cell r="A424">
            <v>18.04</v>
          </cell>
          <cell r="B424" t="str">
            <v>SUMINISTRO E INSTALACIÓN PDU UNIDAD DE DISTRIBUCIÓN DE ENERGÍA POWEST 12 SALIDAS REGULADAS</v>
          </cell>
          <cell r="C424" t="str">
            <v>UND</v>
          </cell>
          <cell r="D424">
            <v>2</v>
          </cell>
          <cell r="E424">
            <v>125514</v>
          </cell>
        </row>
        <row r="425">
          <cell r="A425">
            <v>18.05</v>
          </cell>
          <cell r="B425" t="str">
            <v xml:space="preserve">SUMINISTRO E INSTALACIÓN ORGANIZADOR HORIZONTAL 19" 2UR POWEST                      </v>
          </cell>
          <cell r="C425" t="str">
            <v>UND</v>
          </cell>
          <cell r="D425">
            <v>4</v>
          </cell>
          <cell r="E425">
            <v>44117</v>
          </cell>
        </row>
        <row r="426">
          <cell r="A426">
            <v>18.059999999999999</v>
          </cell>
          <cell r="B426" t="str">
            <v>INSTALACIÓN, CONFIGURACIÓN Y SUMINISTRO ACCES POINT PARA EXTERIOR 802.11AC DOBLE BANDA 2.4/5 GHZ, MIMO 2X2 ANTENAS DESMONTABLES HASTA 11,67Mbps</v>
          </cell>
          <cell r="C426" t="str">
            <v>UND</v>
          </cell>
          <cell r="D426">
            <v>4</v>
          </cell>
          <cell r="E426">
            <v>551242</v>
          </cell>
        </row>
        <row r="427">
          <cell r="A427">
            <v>18.07</v>
          </cell>
          <cell r="B427" t="str">
            <v>CONSTRUCCIÓN DE SALIDA DE DATOS COMPLETA (INCLUYE FACE PLATE Y MARCACIÓN)</v>
          </cell>
          <cell r="C427" t="str">
            <v>UND</v>
          </cell>
          <cell r="D427">
            <v>32</v>
          </cell>
          <cell r="E427">
            <v>74302</v>
          </cell>
        </row>
        <row r="428">
          <cell r="A428">
            <v>18.079999999999998</v>
          </cell>
          <cell r="B428" t="str">
            <v xml:space="preserve">CONSTRUCCIÓN DE SALIDA TV PVC COMPLETA </v>
          </cell>
          <cell r="C428" t="str">
            <v>UND</v>
          </cell>
          <cell r="D428">
            <v>7</v>
          </cell>
          <cell r="E428">
            <v>47206</v>
          </cell>
        </row>
        <row r="429">
          <cell r="A429">
            <v>18.09</v>
          </cell>
          <cell r="B429" t="str">
            <v>SUMINISTRO E INSTALACIÓN CABLEADO UV/FPT CAT6A  (DATOS Y VOZ)</v>
          </cell>
          <cell r="C429" t="str">
            <v>ML</v>
          </cell>
          <cell r="D429">
            <v>1208.8900000000001</v>
          </cell>
          <cell r="E429">
            <v>3741</v>
          </cell>
        </row>
        <row r="430">
          <cell r="A430">
            <v>18.100000000000001</v>
          </cell>
          <cell r="B430" t="str">
            <v>SUMINISTRO E INSTALACIÓN DE CABLE TELEVISIÓN RG6</v>
          </cell>
          <cell r="C430" t="str">
            <v>ML</v>
          </cell>
          <cell r="D430">
            <v>204.57</v>
          </cell>
          <cell r="E430">
            <v>3363</v>
          </cell>
        </row>
        <row r="431">
          <cell r="A431">
            <v>18.11</v>
          </cell>
          <cell r="B431" t="str">
            <v xml:space="preserve">INSTALACIÓN, CONFIGURACIÓN Y SUMINISTRO SWITCH CONCENTRADOR CISCO 2960 - 24G SWICHT CORE </v>
          </cell>
          <cell r="C431" t="str">
            <v>UND</v>
          </cell>
          <cell r="D431">
            <v>2</v>
          </cell>
          <cell r="E431">
            <v>639499</v>
          </cell>
        </row>
        <row r="432">
          <cell r="A432">
            <v>18.12</v>
          </cell>
          <cell r="B432" t="str">
            <v xml:space="preserve">SUMINISTRO E INSTALACIÓN ORGANIZADOR VERTICAL POWEST </v>
          </cell>
          <cell r="C432" t="str">
            <v>UND</v>
          </cell>
          <cell r="D432">
            <v>4</v>
          </cell>
          <cell r="E432">
            <v>41918</v>
          </cell>
        </row>
        <row r="433">
          <cell r="A433">
            <v>18.13</v>
          </cell>
          <cell r="B433" t="str">
            <v>CONSTRUCCIÓN DE ACOMETIDA TELEFÓNICA 1"</v>
          </cell>
          <cell r="C433" t="str">
            <v>ML</v>
          </cell>
          <cell r="D433">
            <v>40.42</v>
          </cell>
          <cell r="E433">
            <v>29400</v>
          </cell>
        </row>
        <row r="434">
          <cell r="A434">
            <v>18.14</v>
          </cell>
          <cell r="B434" t="str">
            <v>CONSTRUCCIÓN DE ACOMETIDA TELEVISIÓN 1" RG6"</v>
          </cell>
          <cell r="C434" t="str">
            <v>ML</v>
          </cell>
          <cell r="D434">
            <v>53.48</v>
          </cell>
          <cell r="E434">
            <v>30256</v>
          </cell>
        </row>
        <row r="435">
          <cell r="A435">
            <v>18.149999999999999</v>
          </cell>
          <cell r="B435" t="str">
            <v>SUMINISTRO E INSTALACIÓN DE BANDEJA PORTACABLES 200X60</v>
          </cell>
          <cell r="C435" t="str">
            <v>ML</v>
          </cell>
          <cell r="D435">
            <v>47.14</v>
          </cell>
          <cell r="E435">
            <v>39391</v>
          </cell>
        </row>
        <row r="436">
          <cell r="B436" t="str">
            <v>SUBTOTAL VOZ Y DATOS</v>
          </cell>
        </row>
        <row r="437">
          <cell r="A437">
            <v>19</v>
          </cell>
          <cell r="B437" t="str">
            <v>ASEO GENERAL</v>
          </cell>
        </row>
        <row r="438">
          <cell r="A438">
            <v>19.010000000000002</v>
          </cell>
          <cell r="B438" t="str">
            <v>LIMPIEZA GENERAL DE OBRA</v>
          </cell>
          <cell r="C438" t="str">
            <v>M2</v>
          </cell>
          <cell r="D438">
            <v>1900.3</v>
          </cell>
          <cell r="E438">
            <v>3652</v>
          </cell>
        </row>
        <row r="439">
          <cell r="B439" t="str">
            <v>SUBTOTAL ASEO GENERAL</v>
          </cell>
        </row>
        <row r="441">
          <cell r="A441" t="str">
            <v>SUBTOTAL COSTO DIRECTO DE OBRA</v>
          </cell>
        </row>
        <row r="442">
          <cell r="A442" t="str">
            <v xml:space="preserve">VALOR COSTO CONSTRUCCIÓN COSTO DIRECTO </v>
          </cell>
        </row>
        <row r="443">
          <cell r="A443" t="str">
            <v>ADMINISTRACIÓN (20%)</v>
          </cell>
        </row>
        <row r="444">
          <cell r="A444" t="str">
            <v>IMPREVISTOS (3%)</v>
          </cell>
        </row>
        <row r="445">
          <cell r="A445" t="str">
            <v>UTILIDAD (7%)</v>
          </cell>
        </row>
        <row r="446">
          <cell r="A446" t="str">
            <v>TOTAL COSTOS INDIRECTOS</v>
          </cell>
        </row>
        <row r="447">
          <cell r="B447" t="str">
            <v>INSPECTOR DELEGADO RETIE Y EMISIÓN DE CERTIFICADO DE RECIBO A SATISFACCIÓN DE LAS INSTALACIONES</v>
          </cell>
        </row>
        <row r="448">
          <cell r="B448" t="str">
            <v>INSPECTOR DELEGADO RETILAP Y EMISIÓN DE CERTIFICADO DE RECIBO A SATISFACCIÓN DE LAS INSTALACIONES</v>
          </cell>
        </row>
        <row r="449">
          <cell r="A449" t="str">
            <v>TOTAL COSTOS TRAMITES ELÉCTRICOS</v>
          </cell>
        </row>
        <row r="450">
          <cell r="A450" t="str">
            <v>VALOR TOTAL OBRA</v>
          </cell>
        </row>
        <row r="451">
          <cell r="A451">
            <v>20</v>
          </cell>
          <cell r="B451" t="str">
            <v>SUMINISTROS</v>
          </cell>
        </row>
        <row r="452">
          <cell r="A452">
            <v>20.010000000000002</v>
          </cell>
          <cell r="B452" t="str">
            <v>SUMINISTRO PLANTA DE EMERGENCIA CAPACIDAD 48 KVA/ 35 KW TRIFÁSICA, 208-120V - 60 Hz, ENCABINADA</v>
          </cell>
          <cell r="C452" t="str">
            <v>UND</v>
          </cell>
          <cell r="D452">
            <v>1</v>
          </cell>
          <cell r="E452">
            <v>70071010</v>
          </cell>
        </row>
        <row r="453">
          <cell r="A453">
            <v>20.02</v>
          </cell>
          <cell r="B453" t="str">
            <v>SUMINISTRO ESTUFA INDUSTRIAL 4 PUESTOS</v>
          </cell>
          <cell r="C453" t="str">
            <v>UND</v>
          </cell>
          <cell r="D453">
            <v>14</v>
          </cell>
          <cell r="E453">
            <v>4957983</v>
          </cell>
        </row>
        <row r="454">
          <cell r="A454">
            <v>20.03</v>
          </cell>
          <cell r="B454" t="str">
            <v>SUMINISTRO CAMPANA EXTRACTORA PARA COCINA INDUSTRIAL EN ACERO INOXIDABLE</v>
          </cell>
          <cell r="C454" t="str">
            <v>UND</v>
          </cell>
          <cell r="D454">
            <v>14</v>
          </cell>
          <cell r="E454">
            <v>3015168</v>
          </cell>
        </row>
        <row r="455">
          <cell r="A455">
            <v>20.04</v>
          </cell>
          <cell r="B455" t="str">
            <v>SUMINISTRO MUEBLE COMEDOR 6 PUESTOS PARA RESTAURANTE M-03</v>
          </cell>
          <cell r="C455" t="str">
            <v>UND</v>
          </cell>
          <cell r="D455">
            <v>18</v>
          </cell>
          <cell r="E455">
            <v>1142500</v>
          </cell>
        </row>
        <row r="456">
          <cell r="A456">
            <v>20.05</v>
          </cell>
          <cell r="B456" t="str">
            <v>SUMINISTRO  MUEBLE COMEDOR 4 PUESTOS PARA RESTAURANTE M-02</v>
          </cell>
          <cell r="C456" t="str">
            <v>UND</v>
          </cell>
          <cell r="D456">
            <v>49</v>
          </cell>
          <cell r="E456">
            <v>880000</v>
          </cell>
        </row>
        <row r="457">
          <cell r="A457">
            <v>20.059999999999999</v>
          </cell>
          <cell r="B457" t="str">
            <v>SUMINISTRO  MUEBLE COMEDOR 2 PUESTOS PARA RESTAURANTE M-01</v>
          </cell>
          <cell r="C457" t="str">
            <v>UND</v>
          </cell>
          <cell r="D457">
            <v>2</v>
          </cell>
          <cell r="E457">
            <v>685000</v>
          </cell>
        </row>
        <row r="458">
          <cell r="A458">
            <v>20.07</v>
          </cell>
          <cell r="B458" t="str">
            <v>SUMINISTRO MUEBLE BARRA EN MELAMINA RH M-04 Y M-05</v>
          </cell>
          <cell r="C458" t="str">
            <v>ML</v>
          </cell>
          <cell r="D458">
            <v>40.020000000000003</v>
          </cell>
          <cell r="E458">
            <v>365440</v>
          </cell>
        </row>
        <row r="459">
          <cell r="A459">
            <v>20.079999999999998</v>
          </cell>
          <cell r="B459" t="str">
            <v>SUMINISTRO SILLA TIPO BARRA</v>
          </cell>
          <cell r="C459" t="str">
            <v>UND</v>
          </cell>
          <cell r="D459">
            <v>48</v>
          </cell>
          <cell r="E459">
            <v>243567</v>
          </cell>
        </row>
        <row r="460">
          <cell r="A460">
            <v>20.09</v>
          </cell>
          <cell r="B460" t="str">
            <v>SUMINISTRO SILLA TIPO SOFÁ M-10</v>
          </cell>
          <cell r="C460" t="str">
            <v>UND</v>
          </cell>
          <cell r="D460">
            <v>8</v>
          </cell>
          <cell r="E460">
            <v>2900000</v>
          </cell>
        </row>
        <row r="461">
          <cell r="A461">
            <v>20.100000000000001</v>
          </cell>
          <cell r="B461" t="str">
            <v>SUMINISTRO MUEBLE BAJO PARA MESONES Y BARRA M-11 Y M-12</v>
          </cell>
          <cell r="C461" t="str">
            <v>ML</v>
          </cell>
          <cell r="D461">
            <v>32.200000000000003</v>
          </cell>
          <cell r="E461">
            <v>673668</v>
          </cell>
        </row>
        <row r="462">
          <cell r="A462">
            <v>20.11</v>
          </cell>
          <cell r="B462" t="str">
            <v>SUMINISTRO SHUT DE BASURAS 3 CANECAS DE 180 L</v>
          </cell>
          <cell r="C462" t="str">
            <v>UND</v>
          </cell>
          <cell r="D462">
            <v>2</v>
          </cell>
          <cell r="E462">
            <v>1002732</v>
          </cell>
        </row>
        <row r="463">
          <cell r="A463">
            <v>20.12</v>
          </cell>
          <cell r="B463" t="str">
            <v>SUMINISTRO TORNIQUETE  DE UN PASILLO BIDIRECCIONAL BRAZO FIJO ACERO INOXIDABLE AUTOLINE</v>
          </cell>
          <cell r="C463" t="str">
            <v>UND</v>
          </cell>
          <cell r="D463">
            <v>1</v>
          </cell>
          <cell r="E463">
            <v>8272113</v>
          </cell>
        </row>
        <row r="464">
          <cell r="A464">
            <v>20.13</v>
          </cell>
          <cell r="B464" t="str">
            <v>SUMINISTRO ESTACIÓN HORIZONTAL CAMBIADOR PARA BEBÉ</v>
          </cell>
          <cell r="C464" t="str">
            <v>UND</v>
          </cell>
          <cell r="D464">
            <v>2</v>
          </cell>
          <cell r="E464">
            <v>1283567</v>
          </cell>
        </row>
        <row r="465">
          <cell r="A465">
            <v>20.14</v>
          </cell>
          <cell r="B465" t="str">
            <v>SUMINISTRO ASCENSOR ELÉCTRICO, TIPO ASC 675 KG, 9 PERSONAS, 2 PARADA, MANIOBRA COLECTIVA SELECTIVA EN SUBIDA Y BAJADA SIMPLEX, SIN CUARTO DE MAQUINAS, ACOMETIDA PRINCIPAL TN-S (3L+PE+N) TRIFÁSICA, MOTOR 4.8W,  EN ACERO INOXIDABLE INCL. INSTALACIONES ELÉCTRICAS, TABLERO DE CONTROL" (IMPORTADO DE ALTA CALIDAD)</v>
          </cell>
          <cell r="C465" t="str">
            <v>UND</v>
          </cell>
          <cell r="D465">
            <v>1</v>
          </cell>
          <cell r="E465">
            <v>46038575</v>
          </cell>
        </row>
        <row r="466">
          <cell r="A466" t="str">
            <v>TOTAL SUMINISTROS ANTES DE IVA</v>
          </cell>
        </row>
        <row r="467">
          <cell r="A467" t="str">
            <v>IVA 19% PARA SUMINISTROS</v>
          </cell>
        </row>
        <row r="468">
          <cell r="A468" t="str">
            <v>TOTAL SUMINISTROS</v>
          </cell>
        </row>
        <row r="469">
          <cell r="A469" t="str">
            <v>VALOR TOTAL DE PROYECTO</v>
          </cell>
        </row>
        <row r="470">
          <cell r="A470" t="str">
            <v>INTERVENTORÍA</v>
          </cell>
          <cell r="D470">
            <v>0.06</v>
          </cell>
        </row>
        <row r="471">
          <cell r="A471" t="str">
            <v>VALOR TOTAL DE PROYECTO + INTERVENTORÍA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ndicadores Gestión"/>
      <sheetName val="Indicadores de Impacto"/>
      <sheetName val="Objetivos de Política"/>
      <sheetName val="Indicadores de Producto"/>
      <sheetName val="Programa Presupuestal"/>
      <sheetName val="Subprograma"/>
      <sheetName val="ID-Indice"/>
      <sheetName val="ID-01"/>
      <sheetName val="ID-02"/>
      <sheetName val="ID-03"/>
      <sheetName val="ID-04"/>
      <sheetName val="ID-05"/>
      <sheetName val="ID-06"/>
      <sheetName val="ID-07"/>
      <sheetName val="ID-08"/>
      <sheetName val="ID-09"/>
      <sheetName val="ID-10"/>
      <sheetName val="ID-11"/>
      <sheetName val="ID-12"/>
      <sheetName val="ID-13"/>
      <sheetName val="Descentralizadas"/>
      <sheetName val="Control"/>
    </sheetNames>
    <sheetDataSet>
      <sheetData sheetId="0" refreshError="1">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 sheetId="1" refreshError="1">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2" refreshError="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3" refreshError="1">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4" refreshError="1"/>
      <sheetData sheetId="5" refreshError="1"/>
      <sheetData sheetId="6" refreshError="1">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ndicadores Gestión"/>
      <sheetName val="Indicadores de Impacto"/>
      <sheetName val="Objetivos de Política"/>
      <sheetName val="Indicadores de Producto"/>
      <sheetName val="Programa Presupuestal"/>
      <sheetName val="Subprograma"/>
      <sheetName val="ID-Indice"/>
      <sheetName val="ID-01"/>
      <sheetName val="ID-02"/>
      <sheetName val="ID-03"/>
      <sheetName val="ID-04"/>
      <sheetName val="ID-05"/>
      <sheetName val="ID-06"/>
      <sheetName val="ID-07"/>
      <sheetName val="ID-08"/>
      <sheetName val="ID-09"/>
      <sheetName val="ID-10"/>
      <sheetName val="ID-11"/>
      <sheetName val="ID-12"/>
      <sheetName val="ID-13"/>
      <sheetName val="Descentralizadas"/>
      <sheetName val="Control"/>
    </sheetNames>
    <sheetDataSet>
      <sheetData sheetId="0" refreshError="1">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 sheetId="1" refreshError="1">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2" refreshError="1">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3" refreshError="1">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4" refreshError="1"/>
      <sheetData sheetId="5" refreshError="1"/>
      <sheetData sheetId="6" refreshError="1">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Datos Generales"/>
      <sheetName val="UNITARIOS GENERALES"/>
      <sheetName val="FICHA EBI 1 de 6 "/>
      <sheetName val="Hoja3"/>
      <sheetName val="MANO DE OBRA"/>
      <sheetName val="1.1"/>
      <sheetName val="EQUIPO"/>
      <sheetName val="TUBERIA"/>
      <sheetName val="Hoja2"/>
      <sheetName val="MATERIALES"/>
      <sheetName val="ITEMS"/>
      <sheetName val="APU"/>
      <sheetName val="AIU"/>
      <sheetName val="5094-2003"/>
      <sheetName val="CONS"/>
      <sheetName val="31"/>
      <sheetName val="Form5 _Pág_ 1"/>
      <sheetName val="Form5 _Pág_ 2"/>
      <sheetName val="7.12"/>
      <sheetName val="BASE"/>
      <sheetName val="precios"/>
      <sheetName val="INSUMOS"/>
      <sheetName val="PE-02"/>
      <sheetName val="PE_02"/>
      <sheetName val="Listado"/>
      <sheetName val="RECIBO FINAL"/>
      <sheetName val="Estruc_ Tarif"/>
      <sheetName val="BASE DATOS"/>
      <sheetName val="Listas"/>
      <sheetName val="PESOS"/>
      <sheetName val="5. MODIFICATORIA"/>
      <sheetName val="PRESUP. RESUMEN"/>
      <sheetName val="UNITARIOS"/>
      <sheetName val="letra"/>
      <sheetName val="\Documents and Settings\Adminis"/>
      <sheetName val="UNITARIOS GENERALES.xls"/>
      <sheetName val="PRESUPUESTO"/>
      <sheetName val="glvc"/>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Datos Generales"/>
      <sheetName val="UNITARIOS GENERALES"/>
      <sheetName val="FICHA EBI 1 de 6 "/>
      <sheetName val="Hoja3"/>
      <sheetName val="MANO DE OBRA"/>
      <sheetName val="1.1"/>
      <sheetName val="EQUIPO"/>
      <sheetName val="TUBERIA"/>
      <sheetName val="Hoja2"/>
      <sheetName val="MATERIALES"/>
      <sheetName val="ITEMS"/>
      <sheetName val="APU"/>
      <sheetName val="AIU"/>
      <sheetName val="5094-2003"/>
      <sheetName val="CONS"/>
      <sheetName val="31"/>
      <sheetName val="Form5 _Pág_ 1"/>
      <sheetName val="Form5 _Pág_ 2"/>
      <sheetName val="7.12"/>
      <sheetName val="BASE"/>
      <sheetName val="precios"/>
      <sheetName val="INSUMOS"/>
      <sheetName val="PE-02"/>
      <sheetName val="PE_02"/>
      <sheetName val="Listado"/>
      <sheetName val="RECIBO FINAL"/>
      <sheetName val="Estruc_ Tarif"/>
      <sheetName val="BASE DATOS"/>
      <sheetName val="Listas"/>
      <sheetName val="PESOS"/>
      <sheetName val="5. MODIFICATORIA"/>
      <sheetName val="PRESUP. RESUMEN"/>
      <sheetName val="UNITARIOS"/>
      <sheetName val="letra"/>
      <sheetName val="\Documents and Settings\Adminis"/>
      <sheetName val="UNITARIOS GENERALES.xls"/>
      <sheetName val="PRESUPUESTO"/>
      <sheetName val="glvc"/>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sheetData sheetId="7">
        <row r="43">
          <cell r="N43">
            <v>1945336.0169571696</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refreshError="1"/>
      <sheetData sheetId="3" refreshError="1"/>
      <sheetData sheetId="4" refreshError="1"/>
      <sheetData sheetId="5" refreshError="1"/>
      <sheetData sheetId="6"/>
      <sheetData sheetId="7">
        <row r="40">
          <cell r="C40">
            <v>78255</v>
          </cell>
          <cell r="D40">
            <v>93341</v>
          </cell>
          <cell r="E40">
            <v>100844</v>
          </cell>
          <cell r="F40">
            <v>102332</v>
          </cell>
          <cell r="G40">
            <v>104582</v>
          </cell>
          <cell r="J40">
            <v>109607</v>
          </cell>
          <cell r="K40">
            <v>144080</v>
          </cell>
          <cell r="L40">
            <v>175134</v>
          </cell>
        </row>
        <row r="43">
          <cell r="Q43">
            <v>2620832.6573273777</v>
          </cell>
          <cell r="W43">
            <v>5789729.6407758491</v>
          </cell>
        </row>
      </sheetData>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sheetName val="Variables"/>
      <sheetName val="Reajustes estimados"/>
      <sheetName val="Presupuesto"/>
      <sheetName val="Prestaciones y AIU"/>
      <sheetName val="U-P1"/>
      <sheetName val="U-P2"/>
      <sheetName val="U-P3"/>
      <sheetName val="U-P4"/>
      <sheetName val="Database"/>
      <sheetName val="MO-P1"/>
      <sheetName val="MO-P2"/>
      <sheetName val="MO-P3"/>
      <sheetName val="MO-P4"/>
      <sheetName val="EQ-P1"/>
      <sheetName val="EQ-P2"/>
      <sheetName val="EQ-P3"/>
      <sheetName val="EQ-P4"/>
      <sheetName val="Equipos Diarios"/>
      <sheetName val="Opcional"/>
    </sheetNames>
    <sheetDataSet>
      <sheetData sheetId="0"/>
      <sheetData sheetId="1"/>
      <sheetData sheetId="2">
        <row r="6">
          <cell r="C6">
            <v>1.04</v>
          </cell>
          <cell r="D6">
            <v>1.04</v>
          </cell>
          <cell r="E6">
            <v>1.04</v>
          </cell>
        </row>
        <row r="7">
          <cell r="C7">
            <v>1.05</v>
          </cell>
          <cell r="D7">
            <v>1.05</v>
          </cell>
          <cell r="E7">
            <v>1.05</v>
          </cell>
        </row>
        <row r="13">
          <cell r="B13" t="str">
            <v>X</v>
          </cell>
          <cell r="C13" t="str">
            <v>X</v>
          </cell>
          <cell r="D13" t="str">
            <v>X</v>
          </cell>
        </row>
        <row r="14">
          <cell r="B14" t="str">
            <v>X</v>
          </cell>
          <cell r="D14" t="str">
            <v>X</v>
          </cell>
        </row>
        <row r="15">
          <cell r="B15" t="str">
            <v>X</v>
          </cell>
          <cell r="C15" t="str">
            <v>X</v>
          </cell>
        </row>
        <row r="16">
          <cell r="C16" t="str">
            <v>X</v>
          </cell>
          <cell r="D16" t="str">
            <v>X</v>
          </cell>
        </row>
      </sheetData>
      <sheetData sheetId="3"/>
      <sheetData sheetId="4">
        <row r="2">
          <cell r="A2" t="str">
            <v>CONSTRUCCION DE OBRAS MECANICAS PARA FACILIDADES DE PRODUCCION Y EXPLORACION PARA LOS CAMPOS  DE EMERALD ENERGY EN LOS BLOQUES OMBU, MARANTA Y BLOQUES EXPLORATORIOS ALEDAÑOS</v>
          </cell>
        </row>
        <row r="3">
          <cell r="A3" t="str">
            <v>xxx</v>
          </cell>
        </row>
      </sheetData>
      <sheetData sheetId="5">
        <row r="1">
          <cell r="J1">
            <v>0</v>
          </cell>
        </row>
      </sheetData>
      <sheetData sheetId="6"/>
      <sheetData sheetId="7"/>
      <sheetData sheetId="8"/>
      <sheetData sheetId="9">
        <row r="6">
          <cell r="A6">
            <v>1</v>
          </cell>
          <cell r="B6" t="str">
            <v>Ayudante - Obrero</v>
          </cell>
          <cell r="C6" t="str">
            <v>Hr</v>
          </cell>
          <cell r="D6">
            <v>0</v>
          </cell>
          <cell r="E6">
            <v>0</v>
          </cell>
          <cell r="F6">
            <v>0</v>
          </cell>
          <cell r="G6">
            <v>0</v>
          </cell>
        </row>
        <row r="7">
          <cell r="A7">
            <v>2</v>
          </cell>
          <cell r="B7" t="str">
            <v>Conductor</v>
          </cell>
          <cell r="C7" t="str">
            <v>Hr</v>
          </cell>
          <cell r="D7">
            <v>0</v>
          </cell>
          <cell r="E7">
            <v>0</v>
          </cell>
          <cell r="F7">
            <v>0</v>
          </cell>
          <cell r="G7">
            <v>0</v>
          </cell>
        </row>
        <row r="8">
          <cell r="A8">
            <v>3</v>
          </cell>
          <cell r="B8" t="str">
            <v>Operador maquinaria pesada</v>
          </cell>
          <cell r="C8" t="str">
            <v>Hr</v>
          </cell>
          <cell r="D8">
            <v>0</v>
          </cell>
          <cell r="E8">
            <v>0</v>
          </cell>
          <cell r="F8">
            <v>0</v>
          </cell>
          <cell r="G8">
            <v>0</v>
          </cell>
        </row>
        <row r="9">
          <cell r="A9">
            <v>4</v>
          </cell>
          <cell r="B9" t="str">
            <v>Soldador calificado</v>
          </cell>
          <cell r="C9" t="str">
            <v>Hr</v>
          </cell>
          <cell r="D9">
            <v>0</v>
          </cell>
          <cell r="E9">
            <v>0</v>
          </cell>
          <cell r="F9">
            <v>0</v>
          </cell>
          <cell r="G9">
            <v>0</v>
          </cell>
        </row>
        <row r="10">
          <cell r="A10">
            <v>5</v>
          </cell>
          <cell r="B10" t="str">
            <v>Soldador no calificado</v>
          </cell>
          <cell r="C10" t="str">
            <v>Hr</v>
          </cell>
          <cell r="D10">
            <v>0</v>
          </cell>
          <cell r="E10">
            <v>0</v>
          </cell>
          <cell r="F10">
            <v>0</v>
          </cell>
          <cell r="G10">
            <v>0</v>
          </cell>
        </row>
        <row r="11">
          <cell r="A11">
            <v>6</v>
          </cell>
          <cell r="B11" t="str">
            <v>Ayudante de soldadura I</v>
          </cell>
          <cell r="C11" t="str">
            <v>Hr</v>
          </cell>
          <cell r="D11">
            <v>0</v>
          </cell>
          <cell r="E11">
            <v>0</v>
          </cell>
          <cell r="F11">
            <v>0</v>
          </cell>
          <cell r="G11">
            <v>0</v>
          </cell>
        </row>
        <row r="12">
          <cell r="A12">
            <v>7</v>
          </cell>
          <cell r="B12" t="str">
            <v>Tubero I</v>
          </cell>
          <cell r="C12" t="str">
            <v>Hr</v>
          </cell>
          <cell r="D12">
            <v>0</v>
          </cell>
          <cell r="E12">
            <v>0</v>
          </cell>
          <cell r="F12">
            <v>0</v>
          </cell>
          <cell r="G12">
            <v>0</v>
          </cell>
        </row>
        <row r="13">
          <cell r="A13">
            <v>8</v>
          </cell>
          <cell r="B13" t="str">
            <v>Ayudante de maquinaria pesada</v>
          </cell>
          <cell r="C13" t="str">
            <v>Hr</v>
          </cell>
          <cell r="D13">
            <v>0</v>
          </cell>
          <cell r="E13">
            <v>0</v>
          </cell>
          <cell r="F13">
            <v>0</v>
          </cell>
          <cell r="G13">
            <v>0</v>
          </cell>
        </row>
        <row r="14">
          <cell r="A14">
            <v>9</v>
          </cell>
          <cell r="B14" t="str">
            <v>Supervisor de soldadura</v>
          </cell>
          <cell r="C14" t="str">
            <v>Hr</v>
          </cell>
          <cell r="D14">
            <v>0</v>
          </cell>
          <cell r="E14">
            <v>0</v>
          </cell>
          <cell r="F14">
            <v>0</v>
          </cell>
          <cell r="G14">
            <v>0</v>
          </cell>
        </row>
        <row r="15">
          <cell r="A15">
            <v>10</v>
          </cell>
          <cell r="B15">
            <v>0</v>
          </cell>
          <cell r="C15" t="str">
            <v>Hr</v>
          </cell>
          <cell r="D15">
            <v>0</v>
          </cell>
          <cell r="E15">
            <v>0</v>
          </cell>
          <cell r="F15">
            <v>0</v>
          </cell>
          <cell r="G15">
            <v>0</v>
          </cell>
        </row>
        <row r="16">
          <cell r="A16">
            <v>11</v>
          </cell>
          <cell r="B16">
            <v>0</v>
          </cell>
          <cell r="C16" t="str">
            <v>Hr</v>
          </cell>
          <cell r="D16">
            <v>0</v>
          </cell>
          <cell r="E16">
            <v>0</v>
          </cell>
          <cell r="F16">
            <v>0</v>
          </cell>
          <cell r="G16">
            <v>0</v>
          </cell>
        </row>
        <row r="17">
          <cell r="A17">
            <v>12</v>
          </cell>
          <cell r="B17" t="str">
            <v>Personal 12</v>
          </cell>
          <cell r="C17" t="str">
            <v>Hr</v>
          </cell>
          <cell r="D17">
            <v>0</v>
          </cell>
          <cell r="E17">
            <v>0</v>
          </cell>
          <cell r="F17">
            <v>0</v>
          </cell>
          <cell r="G17">
            <v>0</v>
          </cell>
        </row>
        <row r="18">
          <cell r="A18">
            <v>13</v>
          </cell>
          <cell r="B18" t="str">
            <v>Personal 13</v>
          </cell>
          <cell r="C18" t="str">
            <v>Hr</v>
          </cell>
          <cell r="D18">
            <v>0</v>
          </cell>
          <cell r="E18">
            <v>0</v>
          </cell>
          <cell r="F18">
            <v>0</v>
          </cell>
          <cell r="G18">
            <v>0</v>
          </cell>
        </row>
        <row r="19">
          <cell r="A19">
            <v>14</v>
          </cell>
          <cell r="B19" t="str">
            <v>Personal 14</v>
          </cell>
          <cell r="C19" t="str">
            <v>Hr</v>
          </cell>
          <cell r="D19">
            <v>0</v>
          </cell>
          <cell r="E19">
            <v>0</v>
          </cell>
          <cell r="F19">
            <v>0</v>
          </cell>
          <cell r="G19">
            <v>0</v>
          </cell>
        </row>
        <row r="20">
          <cell r="A20">
            <v>15</v>
          </cell>
          <cell r="B20">
            <v>0</v>
          </cell>
          <cell r="C20">
            <v>0</v>
          </cell>
          <cell r="D20">
            <v>0</v>
          </cell>
          <cell r="E20">
            <v>0</v>
          </cell>
          <cell r="F20">
            <v>0</v>
          </cell>
          <cell r="G20">
            <v>0</v>
          </cell>
        </row>
        <row r="21">
          <cell r="A21">
            <v>16</v>
          </cell>
          <cell r="B21">
            <v>0</v>
          </cell>
          <cell r="C21">
            <v>0</v>
          </cell>
          <cell r="D21">
            <v>0</v>
          </cell>
          <cell r="E21">
            <v>0</v>
          </cell>
          <cell r="F21">
            <v>0</v>
          </cell>
          <cell r="G21">
            <v>0</v>
          </cell>
        </row>
        <row r="22">
          <cell r="A22">
            <v>17</v>
          </cell>
          <cell r="B22">
            <v>0</v>
          </cell>
          <cell r="C22">
            <v>0</v>
          </cell>
          <cell r="D22">
            <v>0</v>
          </cell>
          <cell r="E22">
            <v>0</v>
          </cell>
          <cell r="F22">
            <v>0</v>
          </cell>
          <cell r="G22">
            <v>0</v>
          </cell>
        </row>
        <row r="23">
          <cell r="A23">
            <v>18</v>
          </cell>
          <cell r="B23">
            <v>0</v>
          </cell>
          <cell r="C23">
            <v>0</v>
          </cell>
          <cell r="D23">
            <v>0</v>
          </cell>
          <cell r="E23">
            <v>0</v>
          </cell>
          <cell r="F23">
            <v>0</v>
          </cell>
          <cell r="G23">
            <v>0</v>
          </cell>
        </row>
        <row r="24">
          <cell r="A24">
            <v>19</v>
          </cell>
          <cell r="B24">
            <v>0</v>
          </cell>
          <cell r="C24">
            <v>0</v>
          </cell>
          <cell r="D24">
            <v>0</v>
          </cell>
          <cell r="E24">
            <v>0</v>
          </cell>
          <cell r="F24">
            <v>0</v>
          </cell>
          <cell r="G24">
            <v>0</v>
          </cell>
        </row>
        <row r="25">
          <cell r="A25">
            <v>20</v>
          </cell>
          <cell r="B25">
            <v>0</v>
          </cell>
          <cell r="C25">
            <v>0</v>
          </cell>
          <cell r="D25">
            <v>0</v>
          </cell>
          <cell r="E25">
            <v>0</v>
          </cell>
          <cell r="F25">
            <v>0</v>
          </cell>
          <cell r="G25">
            <v>0</v>
          </cell>
        </row>
        <row r="26">
          <cell r="A26">
            <v>21</v>
          </cell>
          <cell r="B26">
            <v>0</v>
          </cell>
          <cell r="C26">
            <v>0</v>
          </cell>
          <cell r="D26">
            <v>0</v>
          </cell>
          <cell r="E26">
            <v>0</v>
          </cell>
          <cell r="F26">
            <v>0</v>
          </cell>
          <cell r="G26">
            <v>0</v>
          </cell>
        </row>
        <row r="27">
          <cell r="A27">
            <v>22</v>
          </cell>
          <cell r="B27">
            <v>0</v>
          </cell>
          <cell r="C27">
            <v>0</v>
          </cell>
          <cell r="D27">
            <v>0</v>
          </cell>
          <cell r="E27">
            <v>0</v>
          </cell>
          <cell r="F27">
            <v>0</v>
          </cell>
          <cell r="G27">
            <v>0</v>
          </cell>
        </row>
        <row r="28">
          <cell r="A28">
            <v>23</v>
          </cell>
          <cell r="B28">
            <v>0</v>
          </cell>
          <cell r="C28">
            <v>0</v>
          </cell>
          <cell r="D28">
            <v>0</v>
          </cell>
          <cell r="E28">
            <v>0</v>
          </cell>
          <cell r="F28">
            <v>0</v>
          </cell>
          <cell r="G28">
            <v>0</v>
          </cell>
        </row>
        <row r="29">
          <cell r="A29">
            <v>24</v>
          </cell>
          <cell r="B29">
            <v>0</v>
          </cell>
          <cell r="C29">
            <v>0</v>
          </cell>
          <cell r="D29">
            <v>0</v>
          </cell>
          <cell r="E29">
            <v>0</v>
          </cell>
          <cell r="F29">
            <v>0</v>
          </cell>
          <cell r="G29">
            <v>0</v>
          </cell>
        </row>
        <row r="30">
          <cell r="A30">
            <v>25</v>
          </cell>
          <cell r="B30">
            <v>0</v>
          </cell>
          <cell r="C30">
            <v>0</v>
          </cell>
          <cell r="D30">
            <v>0</v>
          </cell>
          <cell r="E30">
            <v>0</v>
          </cell>
          <cell r="F30">
            <v>0</v>
          </cell>
          <cell r="G30">
            <v>0</v>
          </cell>
        </row>
        <row r="31">
          <cell r="A31">
            <v>26</v>
          </cell>
          <cell r="B31">
            <v>0</v>
          </cell>
          <cell r="C31">
            <v>0</v>
          </cell>
          <cell r="D31">
            <v>0</v>
          </cell>
          <cell r="E31">
            <v>0</v>
          </cell>
          <cell r="F31">
            <v>0</v>
          </cell>
          <cell r="G31">
            <v>0</v>
          </cell>
        </row>
        <row r="32">
          <cell r="A32">
            <v>27</v>
          </cell>
          <cell r="B32">
            <v>0</v>
          </cell>
          <cell r="C32">
            <v>0</v>
          </cell>
          <cell r="D32">
            <v>0</v>
          </cell>
          <cell r="E32">
            <v>0</v>
          </cell>
          <cell r="F32">
            <v>0</v>
          </cell>
          <cell r="G32">
            <v>0</v>
          </cell>
        </row>
        <row r="33">
          <cell r="A33">
            <v>28</v>
          </cell>
          <cell r="B33">
            <v>0</v>
          </cell>
          <cell r="C33">
            <v>0</v>
          </cell>
          <cell r="D33">
            <v>0</v>
          </cell>
          <cell r="E33">
            <v>0</v>
          </cell>
          <cell r="F33">
            <v>0</v>
          </cell>
          <cell r="G33">
            <v>0</v>
          </cell>
        </row>
        <row r="34">
          <cell r="A34">
            <v>29</v>
          </cell>
          <cell r="B34">
            <v>0</v>
          </cell>
          <cell r="C34">
            <v>0</v>
          </cell>
          <cell r="D34">
            <v>0</v>
          </cell>
          <cell r="E34">
            <v>0</v>
          </cell>
          <cell r="F34">
            <v>0</v>
          </cell>
          <cell r="G34">
            <v>0</v>
          </cell>
        </row>
        <row r="35">
          <cell r="A35">
            <v>30</v>
          </cell>
          <cell r="B35">
            <v>0</v>
          </cell>
          <cell r="C35">
            <v>0</v>
          </cell>
          <cell r="D35">
            <v>0</v>
          </cell>
          <cell r="E35">
            <v>0</v>
          </cell>
          <cell r="F35">
            <v>0</v>
          </cell>
          <cell r="G35">
            <v>0</v>
          </cell>
        </row>
        <row r="36">
          <cell r="A36">
            <v>31</v>
          </cell>
          <cell r="B36">
            <v>0</v>
          </cell>
          <cell r="C36">
            <v>0</v>
          </cell>
          <cell r="D36">
            <v>0</v>
          </cell>
          <cell r="E36">
            <v>0</v>
          </cell>
          <cell r="F36">
            <v>0</v>
          </cell>
          <cell r="G36">
            <v>0</v>
          </cell>
        </row>
        <row r="37">
          <cell r="A37">
            <v>32</v>
          </cell>
          <cell r="B37">
            <v>0</v>
          </cell>
          <cell r="C37">
            <v>0</v>
          </cell>
          <cell r="D37">
            <v>0</v>
          </cell>
          <cell r="E37">
            <v>0</v>
          </cell>
          <cell r="F37">
            <v>0</v>
          </cell>
          <cell r="G37">
            <v>0</v>
          </cell>
        </row>
        <row r="38">
          <cell r="A38">
            <v>33</v>
          </cell>
          <cell r="B38">
            <v>0</v>
          </cell>
          <cell r="C38">
            <v>0</v>
          </cell>
          <cell r="D38">
            <v>0</v>
          </cell>
          <cell r="E38">
            <v>0</v>
          </cell>
          <cell r="F38">
            <v>0</v>
          </cell>
          <cell r="G38">
            <v>0</v>
          </cell>
        </row>
        <row r="39">
          <cell r="A39">
            <v>34</v>
          </cell>
          <cell r="B39">
            <v>0</v>
          </cell>
          <cell r="C39">
            <v>0</v>
          </cell>
          <cell r="D39">
            <v>0</v>
          </cell>
          <cell r="E39">
            <v>0</v>
          </cell>
          <cell r="F39">
            <v>0</v>
          </cell>
          <cell r="G39">
            <v>0</v>
          </cell>
        </row>
        <row r="40">
          <cell r="A40">
            <v>35</v>
          </cell>
          <cell r="B40">
            <v>0</v>
          </cell>
          <cell r="C40">
            <v>0</v>
          </cell>
          <cell r="D40">
            <v>0</v>
          </cell>
          <cell r="E40">
            <v>0</v>
          </cell>
          <cell r="F40">
            <v>0</v>
          </cell>
          <cell r="G40">
            <v>0</v>
          </cell>
        </row>
        <row r="41">
          <cell r="A41">
            <v>36</v>
          </cell>
          <cell r="B41">
            <v>0</v>
          </cell>
          <cell r="C41">
            <v>0</v>
          </cell>
          <cell r="D41">
            <v>0</v>
          </cell>
          <cell r="E41">
            <v>0</v>
          </cell>
          <cell r="F41">
            <v>0</v>
          </cell>
          <cell r="G41">
            <v>0</v>
          </cell>
        </row>
        <row r="42">
          <cell r="A42">
            <v>37</v>
          </cell>
          <cell r="B42">
            <v>0</v>
          </cell>
          <cell r="C42">
            <v>0</v>
          </cell>
          <cell r="D42">
            <v>0</v>
          </cell>
          <cell r="E42">
            <v>0</v>
          </cell>
          <cell r="F42">
            <v>0</v>
          </cell>
          <cell r="G42">
            <v>0</v>
          </cell>
        </row>
        <row r="43">
          <cell r="A43">
            <v>38</v>
          </cell>
          <cell r="B43">
            <v>0</v>
          </cell>
          <cell r="C43">
            <v>0</v>
          </cell>
          <cell r="D43">
            <v>0</v>
          </cell>
          <cell r="E43">
            <v>0</v>
          </cell>
          <cell r="F43">
            <v>0</v>
          </cell>
          <cell r="G43">
            <v>0</v>
          </cell>
        </row>
        <row r="44">
          <cell r="A44">
            <v>39</v>
          </cell>
          <cell r="B44">
            <v>0</v>
          </cell>
          <cell r="C44">
            <v>0</v>
          </cell>
          <cell r="D44">
            <v>0</v>
          </cell>
          <cell r="E44">
            <v>0</v>
          </cell>
          <cell r="F44">
            <v>0</v>
          </cell>
          <cell r="G44">
            <v>0</v>
          </cell>
        </row>
        <row r="45">
          <cell r="A45">
            <v>40</v>
          </cell>
          <cell r="B45">
            <v>0</v>
          </cell>
          <cell r="C45">
            <v>0</v>
          </cell>
          <cell r="D45">
            <v>0</v>
          </cell>
          <cell r="E45">
            <v>0</v>
          </cell>
          <cell r="F45">
            <v>0</v>
          </cell>
          <cell r="G45">
            <v>0</v>
          </cell>
        </row>
        <row r="46">
          <cell r="A46">
            <v>41</v>
          </cell>
          <cell r="B46">
            <v>0</v>
          </cell>
          <cell r="C46">
            <v>0</v>
          </cell>
          <cell r="D46">
            <v>0</v>
          </cell>
          <cell r="E46">
            <v>0</v>
          </cell>
          <cell r="F46">
            <v>0</v>
          </cell>
          <cell r="G46">
            <v>0</v>
          </cell>
        </row>
        <row r="47">
          <cell r="A47">
            <v>42</v>
          </cell>
          <cell r="B47">
            <v>0</v>
          </cell>
          <cell r="C47">
            <v>0</v>
          </cell>
          <cell r="D47">
            <v>0</v>
          </cell>
          <cell r="E47">
            <v>0</v>
          </cell>
          <cell r="F47">
            <v>0</v>
          </cell>
          <cell r="G47">
            <v>0</v>
          </cell>
        </row>
        <row r="48">
          <cell r="A48">
            <v>43</v>
          </cell>
          <cell r="B48">
            <v>0</v>
          </cell>
          <cell r="C48">
            <v>0</v>
          </cell>
          <cell r="D48">
            <v>0</v>
          </cell>
          <cell r="E48">
            <v>0</v>
          </cell>
          <cell r="F48">
            <v>0</v>
          </cell>
          <cell r="G48">
            <v>0</v>
          </cell>
        </row>
        <row r="49">
          <cell r="A49">
            <v>44</v>
          </cell>
          <cell r="B49">
            <v>0</v>
          </cell>
          <cell r="C49">
            <v>0</v>
          </cell>
          <cell r="D49">
            <v>0</v>
          </cell>
          <cell r="E49">
            <v>0</v>
          </cell>
          <cell r="F49">
            <v>0</v>
          </cell>
          <cell r="G49">
            <v>0</v>
          </cell>
        </row>
        <row r="50">
          <cell r="A50">
            <v>45</v>
          </cell>
          <cell r="B50">
            <v>0</v>
          </cell>
          <cell r="C50">
            <v>0</v>
          </cell>
          <cell r="D50">
            <v>0</v>
          </cell>
          <cell r="E50">
            <v>0</v>
          </cell>
          <cell r="F50">
            <v>0</v>
          </cell>
          <cell r="G50">
            <v>0</v>
          </cell>
        </row>
        <row r="51">
          <cell r="A51">
            <v>46</v>
          </cell>
          <cell r="B51">
            <v>0</v>
          </cell>
          <cell r="C51">
            <v>0</v>
          </cell>
          <cell r="D51">
            <v>0</v>
          </cell>
          <cell r="E51">
            <v>0</v>
          </cell>
          <cell r="F51">
            <v>0</v>
          </cell>
          <cell r="G51">
            <v>0</v>
          </cell>
        </row>
        <row r="52">
          <cell r="A52">
            <v>47</v>
          </cell>
          <cell r="B52">
            <v>0</v>
          </cell>
          <cell r="C52">
            <v>0</v>
          </cell>
          <cell r="D52">
            <v>0</v>
          </cell>
          <cell r="E52">
            <v>0</v>
          </cell>
          <cell r="F52">
            <v>0</v>
          </cell>
          <cell r="G52">
            <v>0</v>
          </cell>
        </row>
        <row r="53">
          <cell r="A53">
            <v>48</v>
          </cell>
          <cell r="B53">
            <v>0</v>
          </cell>
          <cell r="C53">
            <v>0</v>
          </cell>
          <cell r="D53">
            <v>0</v>
          </cell>
          <cell r="E53">
            <v>0</v>
          </cell>
          <cell r="F53">
            <v>0</v>
          </cell>
          <cell r="G53">
            <v>0</v>
          </cell>
        </row>
        <row r="54">
          <cell r="A54">
            <v>49</v>
          </cell>
          <cell r="B54">
            <v>0</v>
          </cell>
          <cell r="C54">
            <v>0</v>
          </cell>
          <cell r="D54">
            <v>0</v>
          </cell>
          <cell r="E54">
            <v>0</v>
          </cell>
          <cell r="F54">
            <v>0</v>
          </cell>
          <cell r="G54">
            <v>0</v>
          </cell>
        </row>
        <row r="55">
          <cell r="A55">
            <v>50</v>
          </cell>
          <cell r="B55">
            <v>0</v>
          </cell>
          <cell r="C55">
            <v>0</v>
          </cell>
          <cell r="D55">
            <v>0</v>
          </cell>
          <cell r="E55">
            <v>0</v>
          </cell>
          <cell r="F55">
            <v>0</v>
          </cell>
          <cell r="G55">
            <v>0</v>
          </cell>
        </row>
        <row r="56">
          <cell r="A56">
            <v>51</v>
          </cell>
          <cell r="B56">
            <v>0</v>
          </cell>
          <cell r="C56">
            <v>0</v>
          </cell>
          <cell r="D56">
            <v>0</v>
          </cell>
          <cell r="E56">
            <v>0</v>
          </cell>
          <cell r="F56">
            <v>0</v>
          </cell>
          <cell r="G56">
            <v>0</v>
          </cell>
        </row>
        <row r="57">
          <cell r="A57">
            <v>52</v>
          </cell>
          <cell r="B57">
            <v>0</v>
          </cell>
          <cell r="C57">
            <v>0</v>
          </cell>
          <cell r="D57">
            <v>0</v>
          </cell>
          <cell r="E57">
            <v>0</v>
          </cell>
          <cell r="F57">
            <v>0</v>
          </cell>
          <cell r="G57">
            <v>0</v>
          </cell>
        </row>
        <row r="58">
          <cell r="A58">
            <v>53</v>
          </cell>
          <cell r="B58">
            <v>0</v>
          </cell>
          <cell r="C58">
            <v>0</v>
          </cell>
          <cell r="D58">
            <v>0</v>
          </cell>
          <cell r="E58">
            <v>0</v>
          </cell>
          <cell r="F58">
            <v>0</v>
          </cell>
          <cell r="G58">
            <v>0</v>
          </cell>
        </row>
        <row r="59">
          <cell r="A59">
            <v>54</v>
          </cell>
          <cell r="B59">
            <v>0</v>
          </cell>
          <cell r="C59">
            <v>0</v>
          </cell>
          <cell r="D59">
            <v>0</v>
          </cell>
          <cell r="E59">
            <v>0</v>
          </cell>
          <cell r="F59">
            <v>0</v>
          </cell>
          <cell r="G59">
            <v>0</v>
          </cell>
        </row>
      </sheetData>
      <sheetData sheetId="10">
        <row r="19">
          <cell r="D19">
            <v>0</v>
          </cell>
        </row>
      </sheetData>
      <sheetData sheetId="11"/>
      <sheetData sheetId="12"/>
      <sheetData sheetId="13"/>
      <sheetData sheetId="14"/>
      <sheetData sheetId="15"/>
      <sheetData sheetId="16"/>
      <sheetData sheetId="17"/>
      <sheetData sheetId="18">
        <row r="8">
          <cell r="E8">
            <v>0</v>
          </cell>
        </row>
      </sheetData>
      <sheetData sheetId="19"/>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OYECTOS ESTIMADOS"/>
      <sheetName val="Hoja 1 "/>
      <sheetName val="1"/>
      <sheetName val="CALC PROD MENSUAL"/>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Ev.Economica"/>
      <sheetName val="PAGE_20"/>
      <sheetName val="Clúster"/>
      <sheetName val="Rack"/>
      <sheetName val="Main_Clúster"/>
      <sheetName val="Main_Rack"/>
      <sheetName val="CostosDiferidos"/>
      <sheetName val=" BHA#02 12"/>
      <sheetName val="Category"/>
      <sheetName val="Cover"/>
      <sheetName val="Parámetros Formato"/>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DATA"/>
      <sheetName val="STRSUMM0"/>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2">
          <cell r="B2" t="str">
            <v>INFORME SEMANAL DE ACTIVIDADES</v>
          </cell>
        </row>
      </sheetData>
      <sheetData sheetId="155">
        <row r="2">
          <cell r="BZ2" t="str">
            <v xml:space="preserve">          ACERIA   M.C.C.</v>
          </cell>
        </row>
      </sheetData>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sheetData sheetId="163">
        <row r="2">
          <cell r="BZ2" t="str">
            <v xml:space="preserve">          ACERIA   M.C.C.</v>
          </cell>
        </row>
      </sheetData>
      <sheetData sheetId="164" refreshError="1"/>
      <sheetData sheetId="165">
        <row r="2">
          <cell r="BZ2" t="str">
            <v xml:space="preserve">          ACERIA   M.C.C.</v>
          </cell>
        </row>
      </sheetData>
      <sheetData sheetId="166">
        <row r="2">
          <cell r="BZ2" t="str">
            <v xml:space="preserve">          ACERIA   M.C.C.</v>
          </cell>
        </row>
      </sheetData>
      <sheetData sheetId="167">
        <row r="2">
          <cell r="BZ2" t="str">
            <v xml:space="preserve">          ACERIA   M.C.C.</v>
          </cell>
        </row>
      </sheetData>
      <sheetData sheetId="168" refreshError="1"/>
      <sheetData sheetId="169" refreshError="1"/>
      <sheetData sheetId="170">
        <row r="2">
          <cell r="BZ2" t="str">
            <v xml:space="preserve">          ACERIA   M.C.C.</v>
          </cell>
        </row>
      </sheetData>
      <sheetData sheetId="171" refreshError="1"/>
      <sheetData sheetId="172" refreshError="1"/>
      <sheetData sheetId="173" refreshError="1"/>
      <sheetData sheetId="174" refreshError="1"/>
      <sheetData sheetId="175" refreshError="1"/>
      <sheetData sheetId="176" refreshError="1"/>
      <sheetData sheetId="177">
        <row r="2">
          <cell r="BZ2" t="str">
            <v xml:space="preserve">          ACERIA   M.C.C.</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ow r="2">
          <cell r="B2" t="str">
            <v>INFORME SEMANAL DE ACTIVIDADES</v>
          </cell>
        </row>
      </sheetData>
      <sheetData sheetId="223">
        <row r="2">
          <cell r="B2" t="str">
            <v>INFORME SEMANAL DE ACTIVIDADES</v>
          </cell>
        </row>
      </sheetData>
      <sheetData sheetId="224"/>
      <sheetData sheetId="225">
        <row r="2">
          <cell r="B2" t="str">
            <v>INFORME SEMANAL DE ACTIVIDADES</v>
          </cell>
        </row>
      </sheetData>
      <sheetData sheetId="226">
        <row r="2">
          <cell r="B2" t="str">
            <v>INFORME SEMANAL DE ACTIVIDADES</v>
          </cell>
        </row>
      </sheetData>
      <sheetData sheetId="227">
        <row r="2">
          <cell r="B2" t="str">
            <v>INFORME SEMANAL DE ACTIVIDADES</v>
          </cell>
        </row>
      </sheetData>
      <sheetData sheetId="228">
        <row r="2">
          <cell r="B2" t="str">
            <v>INFORME SEMANAL DE ACTIVIDADES</v>
          </cell>
        </row>
      </sheetData>
      <sheetData sheetId="229">
        <row r="2">
          <cell r="B2" t="str">
            <v>INFORME SEMANAL DE ACTIVIDADES</v>
          </cell>
        </row>
      </sheetData>
      <sheetData sheetId="230">
        <row r="2">
          <cell r="B2" t="str">
            <v>INFORME SEMANAL DE ACTIVIDADES</v>
          </cell>
        </row>
      </sheetData>
      <sheetData sheetId="231">
        <row r="2">
          <cell r="B2" t="str">
            <v>INFORME SEMANAL DE ACTIVIDADES</v>
          </cell>
        </row>
      </sheetData>
      <sheetData sheetId="232">
        <row r="2">
          <cell r="B2" t="str">
            <v>INFORME SEMANAL DE ACTIVIDADES</v>
          </cell>
        </row>
      </sheetData>
      <sheetData sheetId="233">
        <row r="2">
          <cell r="BZ2" t="str">
            <v xml:space="preserve">          ACERIA   M.C.C.</v>
          </cell>
        </row>
      </sheetData>
      <sheetData sheetId="234"/>
      <sheetData sheetId="235"/>
      <sheetData sheetId="236"/>
      <sheetData sheetId="237"/>
      <sheetData sheetId="238"/>
      <sheetData sheetId="239"/>
      <sheetData sheetId="240"/>
      <sheetData sheetId="241"/>
      <sheetData sheetId="242">
        <row r="2">
          <cell r="B2" t="str">
            <v>INFORME SEMANAL DE ACTIVIDADES</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BZ2" t="str">
            <v xml:space="preserve">          ACERIA   M.C.C.</v>
          </cell>
        </row>
      </sheetData>
      <sheetData sheetId="277"/>
      <sheetData sheetId="278">
        <row r="2">
          <cell r="BZ2" t="str">
            <v xml:space="preserve">          ACERIA   M.C.C.</v>
          </cell>
        </row>
      </sheetData>
      <sheetData sheetId="279">
        <row r="2">
          <cell r="BZ2" t="str">
            <v xml:space="preserve">          ACERIA   M.C.C.</v>
          </cell>
        </row>
      </sheetData>
      <sheetData sheetId="280">
        <row r="2">
          <cell r="B2" t="str">
            <v>INFORME SEMANAL DE ACTIVIDADES</v>
          </cell>
        </row>
      </sheetData>
      <sheetData sheetId="281">
        <row r="2">
          <cell r="BZ2" t="str">
            <v xml:space="preserve">          ACERIA   M.C.C.</v>
          </cell>
        </row>
      </sheetData>
      <sheetData sheetId="282">
        <row r="2">
          <cell r="BZ2" t="str">
            <v xml:space="preserve">          ACERIA   M.C.C.</v>
          </cell>
        </row>
      </sheetData>
      <sheetData sheetId="283">
        <row r="2">
          <cell r="BZ2" t="str">
            <v xml:space="preserve">          ACERIA   M.C.C.</v>
          </cell>
        </row>
      </sheetData>
      <sheetData sheetId="284">
        <row r="2">
          <cell r="BZ2" t="str">
            <v xml:space="preserve">          ACERIA   M.C.C.</v>
          </cell>
        </row>
      </sheetData>
      <sheetData sheetId="285">
        <row r="2">
          <cell r="BZ2" t="str">
            <v xml:space="preserve">          ACERIA   M.C.C.</v>
          </cell>
        </row>
      </sheetData>
      <sheetData sheetId="286">
        <row r="2">
          <cell r="BZ2" t="str">
            <v xml:space="preserve">          ACERIA   M.C.C.</v>
          </cell>
        </row>
      </sheetData>
      <sheetData sheetId="287">
        <row r="2">
          <cell r="BZ2" t="str">
            <v xml:space="preserve">          ACERIA   M.C.C.</v>
          </cell>
        </row>
      </sheetData>
      <sheetData sheetId="288">
        <row r="2">
          <cell r="BZ2" t="str">
            <v xml:space="preserve">          ACERIA   M.C.C.</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B2" t="str">
            <v>INFORME SEMANAL DE ACTIVIDADES</v>
          </cell>
        </row>
      </sheetData>
      <sheetData sheetId="303">
        <row r="2">
          <cell r="B2" t="str">
            <v>INFORME SEMANAL DE ACTIVIDADES</v>
          </cell>
        </row>
      </sheetData>
      <sheetData sheetId="304"/>
      <sheetData sheetId="305">
        <row r="2">
          <cell r="B2" t="str">
            <v>INFORME SEMANAL DE ACTIVIDADES</v>
          </cell>
        </row>
      </sheetData>
      <sheetData sheetId="306">
        <row r="2">
          <cell r="B2" t="str">
            <v>INFORME SEMANAL DE ACTIVIDADES</v>
          </cell>
        </row>
      </sheetData>
      <sheetData sheetId="307">
        <row r="2">
          <cell r="B2" t="str">
            <v>INFORME SEMANAL DE ACTIVIDADES</v>
          </cell>
        </row>
      </sheetData>
      <sheetData sheetId="308">
        <row r="2">
          <cell r="B2" t="str">
            <v>INFORME SEMANAL DE ACTIVIDADES</v>
          </cell>
        </row>
      </sheetData>
      <sheetData sheetId="309">
        <row r="2">
          <cell r="B2" t="str">
            <v>INFORME SEMANAL DE ACTIVIDADES</v>
          </cell>
        </row>
      </sheetData>
      <sheetData sheetId="310">
        <row r="2">
          <cell r="B2" t="str">
            <v>INFORME SEMANAL DE ACTIVIDADES</v>
          </cell>
        </row>
      </sheetData>
      <sheetData sheetId="311">
        <row r="2">
          <cell r="B2" t="str">
            <v>INFORME SEMANAL DE ACTIVIDADES</v>
          </cell>
        </row>
      </sheetData>
      <sheetData sheetId="312">
        <row r="2">
          <cell r="B2" t="str">
            <v>INFORME SEMANAL DE ACTIVIDADES</v>
          </cell>
        </row>
      </sheetData>
      <sheetData sheetId="313">
        <row r="2">
          <cell r="BZ2" t="str">
            <v xml:space="preserve">          ACERIA   M.C.C.</v>
          </cell>
        </row>
      </sheetData>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2">
          <cell r="BZ2" t="str">
            <v xml:space="preserve">          ACERIA   M.C.C.</v>
          </cell>
        </row>
      </sheetData>
      <sheetData sheetId="357"/>
      <sheetData sheetId="358">
        <row r="2">
          <cell r="BZ2" t="str">
            <v xml:space="preserve">          ACERIA   M.C.C.</v>
          </cell>
        </row>
      </sheetData>
      <sheetData sheetId="359">
        <row r="2">
          <cell r="BZ2" t="str">
            <v xml:space="preserve">          ACERIA   M.C.C.</v>
          </cell>
        </row>
      </sheetData>
      <sheetData sheetId="360">
        <row r="2">
          <cell r="B2" t="str">
            <v>INFORME SEMANAL DE ACTIVIDADES</v>
          </cell>
        </row>
      </sheetData>
      <sheetData sheetId="361">
        <row r="2">
          <cell r="BZ2" t="str">
            <v xml:space="preserve">          ACERIA   M.C.C.</v>
          </cell>
        </row>
      </sheetData>
      <sheetData sheetId="362">
        <row r="2">
          <cell r="BZ2" t="str">
            <v xml:space="preserve">          ACERIA   M.C.C.</v>
          </cell>
        </row>
      </sheetData>
      <sheetData sheetId="363">
        <row r="2">
          <cell r="BZ2" t="str">
            <v xml:space="preserve">          ACERIA   M.C.C.</v>
          </cell>
        </row>
      </sheetData>
      <sheetData sheetId="364">
        <row r="2">
          <cell r="BZ2" t="str">
            <v xml:space="preserve">          ACERIA   M.C.C.</v>
          </cell>
        </row>
      </sheetData>
      <sheetData sheetId="365">
        <row r="2">
          <cell r="BZ2" t="str">
            <v xml:space="preserve">          ACERIA   M.C.C.</v>
          </cell>
        </row>
      </sheetData>
      <sheetData sheetId="366">
        <row r="2">
          <cell r="BZ2" t="str">
            <v xml:space="preserve">          ACERIA   M.C.C.</v>
          </cell>
        </row>
      </sheetData>
      <sheetData sheetId="367">
        <row r="2">
          <cell r="BZ2" t="str">
            <v xml:space="preserve">          ACERIA   M.C.C.</v>
          </cell>
        </row>
      </sheetData>
      <sheetData sheetId="368">
        <row r="2">
          <cell r="BZ2" t="str">
            <v xml:space="preserve">          ACERIA   M.C.C.</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ow r="2">
          <cell r="B2" t="str">
            <v>INFORME SEMANAL DE ACTIVIDADES</v>
          </cell>
        </row>
      </sheetData>
      <sheetData sheetId="383">
        <row r="2">
          <cell r="B2" t="str">
            <v>INFORME SEMANAL DE ACTIVIDADES</v>
          </cell>
        </row>
      </sheetData>
      <sheetData sheetId="384"/>
      <sheetData sheetId="385">
        <row r="2">
          <cell r="B2" t="str">
            <v>INFORME SEMANAL DE ACTIVIDADES</v>
          </cell>
        </row>
      </sheetData>
      <sheetData sheetId="386">
        <row r="2">
          <cell r="B2" t="str">
            <v>INFORME SEMANAL DE ACTIVIDADES</v>
          </cell>
        </row>
      </sheetData>
      <sheetData sheetId="387">
        <row r="2">
          <cell r="B2" t="str">
            <v>INFORME SEMANAL DE ACTIVIDADES</v>
          </cell>
        </row>
      </sheetData>
      <sheetData sheetId="388">
        <row r="2">
          <cell r="B2" t="str">
            <v>INFORME SEMANAL DE ACTIVIDADES</v>
          </cell>
        </row>
      </sheetData>
      <sheetData sheetId="389">
        <row r="2">
          <cell r="B2" t="str">
            <v>INFORME SEMANAL DE ACTIVIDADES</v>
          </cell>
        </row>
      </sheetData>
      <sheetData sheetId="390">
        <row r="2">
          <cell r="B2" t="str">
            <v>INFORME SEMANAL DE ACTIVIDADES</v>
          </cell>
        </row>
      </sheetData>
      <sheetData sheetId="391">
        <row r="2">
          <cell r="B2" t="str">
            <v>INFORME SEMANAL DE ACTIVIDADES</v>
          </cell>
        </row>
      </sheetData>
      <sheetData sheetId="392">
        <row r="2">
          <cell r="B2" t="str">
            <v>INFORME SEMANAL DE ACTIVIDADES</v>
          </cell>
        </row>
      </sheetData>
      <sheetData sheetId="393">
        <row r="2">
          <cell r="BZ2" t="str">
            <v xml:space="preserve">          ACERIA   M.C.C.</v>
          </cell>
        </row>
      </sheetData>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2">
          <cell r="BZ2" t="str">
            <v xml:space="preserve">          ACERIA   M.C.C.</v>
          </cell>
        </row>
      </sheetData>
      <sheetData sheetId="437"/>
      <sheetData sheetId="438">
        <row r="2">
          <cell r="BZ2" t="str">
            <v xml:space="preserve">          ACERIA   M.C.C.</v>
          </cell>
        </row>
      </sheetData>
      <sheetData sheetId="439">
        <row r="2">
          <cell r="BZ2" t="str">
            <v xml:space="preserve">          ACERIA   M.C.C.</v>
          </cell>
        </row>
      </sheetData>
      <sheetData sheetId="440">
        <row r="2">
          <cell r="B2" t="str">
            <v>INFORME SEMANAL DE ACTIVIDADES</v>
          </cell>
        </row>
      </sheetData>
      <sheetData sheetId="441">
        <row r="2">
          <cell r="BZ2" t="str">
            <v xml:space="preserve">          ACERIA   M.C.C.</v>
          </cell>
        </row>
      </sheetData>
      <sheetData sheetId="442">
        <row r="2">
          <cell r="BZ2" t="str">
            <v xml:space="preserve">          ACERIA   M.C.C.</v>
          </cell>
        </row>
      </sheetData>
      <sheetData sheetId="443">
        <row r="2">
          <cell r="BZ2" t="str">
            <v xml:space="preserve">          ACERIA   M.C.C.</v>
          </cell>
        </row>
      </sheetData>
      <sheetData sheetId="444">
        <row r="2">
          <cell r="BZ2" t="str">
            <v xml:space="preserve">          ACERIA   M.C.C.</v>
          </cell>
        </row>
      </sheetData>
      <sheetData sheetId="445">
        <row r="2">
          <cell r="BZ2" t="str">
            <v xml:space="preserve">          ACERIA   M.C.C.</v>
          </cell>
        </row>
      </sheetData>
      <sheetData sheetId="446">
        <row r="2">
          <cell r="BZ2" t="str">
            <v xml:space="preserve">          ACERIA   M.C.C.</v>
          </cell>
        </row>
      </sheetData>
      <sheetData sheetId="447">
        <row r="2">
          <cell r="BZ2" t="str">
            <v xml:space="preserve">          ACERIA   M.C.C.</v>
          </cell>
        </row>
      </sheetData>
      <sheetData sheetId="448">
        <row r="2">
          <cell r="BZ2" t="str">
            <v xml:space="preserve">          ACERIA   M.C.C.</v>
          </cell>
        </row>
      </sheetData>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2">
          <cell r="B2" t="str">
            <v>INFORME SEMANAL DE ACTIVIDADES</v>
          </cell>
        </row>
      </sheetData>
      <sheetData sheetId="463">
        <row r="2">
          <cell r="B2" t="str">
            <v>INFORME SEMANAL DE ACTIVIDADES</v>
          </cell>
        </row>
      </sheetData>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ow r="2">
          <cell r="BZ2" t="str">
            <v xml:space="preserve">          ACERIA   M.C.C.</v>
          </cell>
        </row>
      </sheetData>
      <sheetData sheetId="517"/>
      <sheetData sheetId="518">
        <row r="2">
          <cell r="BZ2" t="str">
            <v xml:space="preserve">          ACERIA   M.C.C.</v>
          </cell>
        </row>
      </sheetData>
      <sheetData sheetId="519">
        <row r="2">
          <cell r="BZ2" t="str">
            <v xml:space="preserve">          ACERIA   M.C.C.</v>
          </cell>
        </row>
      </sheetData>
      <sheetData sheetId="520">
        <row r="2">
          <cell r="B2" t="str">
            <v>INFORME SEMANAL DE ACTIVIDADES</v>
          </cell>
        </row>
      </sheetData>
      <sheetData sheetId="521">
        <row r="2">
          <cell r="BZ2" t="str">
            <v xml:space="preserve">          ACERIA   M.C.C.</v>
          </cell>
        </row>
      </sheetData>
      <sheetData sheetId="522">
        <row r="2">
          <cell r="BZ2" t="str">
            <v xml:space="preserve">          ACERIA   M.C.C.</v>
          </cell>
        </row>
      </sheetData>
      <sheetData sheetId="523">
        <row r="2">
          <cell r="BZ2" t="str">
            <v xml:space="preserve">          ACERIA   M.C.C.</v>
          </cell>
        </row>
      </sheetData>
      <sheetData sheetId="524">
        <row r="2">
          <cell r="BZ2" t="str">
            <v xml:space="preserve">          ACERIA   M.C.C.</v>
          </cell>
        </row>
      </sheetData>
      <sheetData sheetId="525">
        <row r="2">
          <cell r="BZ2" t="str">
            <v xml:space="preserve">          ACERIA   M.C.C.</v>
          </cell>
        </row>
      </sheetData>
      <sheetData sheetId="526">
        <row r="2">
          <cell r="BZ2" t="str">
            <v xml:space="preserve">          ACERIA   M.C.C.</v>
          </cell>
        </row>
      </sheetData>
      <sheetData sheetId="527">
        <row r="2">
          <cell r="BZ2" t="str">
            <v xml:space="preserve">          ACERIA   M.C.C.</v>
          </cell>
        </row>
      </sheetData>
      <sheetData sheetId="528">
        <row r="2">
          <cell r="BZ2" t="str">
            <v xml:space="preserve">          ACERIA   M.C.C.</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ow r="2">
          <cell r="B2" t="str">
            <v>INFORME SEMANAL DE ACTIVIDADES</v>
          </cell>
        </row>
      </sheetData>
      <sheetData sheetId="543">
        <row r="2">
          <cell r="B2" t="str">
            <v>INFORME SEMANAL DE ACTIVIDADES</v>
          </cell>
        </row>
      </sheetData>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ow r="2">
          <cell r="BZ2" t="str">
            <v xml:space="preserve">          ACERIA   M.C.C.</v>
          </cell>
        </row>
      </sheetData>
      <sheetData sheetId="597"/>
      <sheetData sheetId="598">
        <row r="2">
          <cell r="BZ2" t="str">
            <v xml:space="preserve">          ACERIA   M.C.C.</v>
          </cell>
        </row>
      </sheetData>
      <sheetData sheetId="599">
        <row r="2">
          <cell r="BZ2" t="str">
            <v xml:space="preserve">          ACERIA   M.C.C.</v>
          </cell>
        </row>
      </sheetData>
      <sheetData sheetId="600">
        <row r="2">
          <cell r="B2" t="str">
            <v>INFORME SEMANAL DE ACTIVIDADES</v>
          </cell>
        </row>
      </sheetData>
      <sheetData sheetId="601">
        <row r="2">
          <cell r="BZ2" t="str">
            <v xml:space="preserve">          ACERIA   M.C.C.</v>
          </cell>
        </row>
      </sheetData>
      <sheetData sheetId="602">
        <row r="2">
          <cell r="BZ2" t="str">
            <v xml:space="preserve">          ACERIA   M.C.C.</v>
          </cell>
        </row>
      </sheetData>
      <sheetData sheetId="603">
        <row r="2">
          <cell r="BZ2" t="str">
            <v xml:space="preserve">          ACERIA   M.C.C.</v>
          </cell>
        </row>
      </sheetData>
      <sheetData sheetId="604">
        <row r="2">
          <cell r="BZ2" t="str">
            <v xml:space="preserve">          ACERIA   M.C.C.</v>
          </cell>
        </row>
      </sheetData>
      <sheetData sheetId="605">
        <row r="2">
          <cell r="BZ2" t="str">
            <v xml:space="preserve">          ACERIA   M.C.C.</v>
          </cell>
        </row>
      </sheetData>
      <sheetData sheetId="606">
        <row r="2">
          <cell r="BZ2" t="str">
            <v xml:space="preserve">          ACERIA   M.C.C.</v>
          </cell>
        </row>
      </sheetData>
      <sheetData sheetId="607">
        <row r="2">
          <cell r="BZ2" t="str">
            <v xml:space="preserve">          ACERIA   M.C.C.</v>
          </cell>
        </row>
      </sheetData>
      <sheetData sheetId="608">
        <row r="2">
          <cell r="BZ2" t="str">
            <v xml:space="preserve">          ACERIA   M.C.C.</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ow r="2">
          <cell r="B2" t="str">
            <v>INFORME SEMANAL DE ACTIVIDADES</v>
          </cell>
        </row>
      </sheetData>
      <sheetData sheetId="623">
        <row r="2">
          <cell r="B2" t="str">
            <v>INFORME SEMANAL DE ACTIVIDADES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ow r="2">
          <cell r="BZ2" t="str">
            <v xml:space="preserve">          ACERIA   M.C.C.</v>
          </cell>
        </row>
      </sheetData>
      <sheetData sheetId="677"/>
      <sheetData sheetId="678">
        <row r="2">
          <cell r="BZ2" t="str">
            <v xml:space="preserve">          ACERIA   M.C.C.</v>
          </cell>
        </row>
      </sheetData>
      <sheetData sheetId="679">
        <row r="2">
          <cell r="BZ2" t="str">
            <v xml:space="preserve">          ACERIA   M.C.C.</v>
          </cell>
        </row>
      </sheetData>
      <sheetData sheetId="680">
        <row r="2">
          <cell r="B2" t="str">
            <v>INFORME SEMANAL DE ACTIVIDADES</v>
          </cell>
        </row>
      </sheetData>
      <sheetData sheetId="681">
        <row r="2">
          <cell r="BZ2" t="str">
            <v xml:space="preserve">          ACERIA   M.C.C.</v>
          </cell>
        </row>
      </sheetData>
      <sheetData sheetId="682">
        <row r="2">
          <cell r="BZ2" t="str">
            <v xml:space="preserve">          ACERIA   M.C.C.</v>
          </cell>
        </row>
      </sheetData>
      <sheetData sheetId="683">
        <row r="2">
          <cell r="BZ2" t="str">
            <v xml:space="preserve">          ACERIA   M.C.C.</v>
          </cell>
        </row>
      </sheetData>
      <sheetData sheetId="684">
        <row r="2">
          <cell r="BZ2" t="str">
            <v xml:space="preserve">          ACERIA   M.C.C.</v>
          </cell>
        </row>
      </sheetData>
      <sheetData sheetId="685">
        <row r="2">
          <cell r="BZ2" t="str">
            <v xml:space="preserve">          ACERIA   M.C.C.</v>
          </cell>
        </row>
      </sheetData>
      <sheetData sheetId="686">
        <row r="2">
          <cell r="BZ2" t="str">
            <v xml:space="preserve">          ACERIA   M.C.C.</v>
          </cell>
        </row>
      </sheetData>
      <sheetData sheetId="687">
        <row r="2">
          <cell r="BZ2" t="str">
            <v xml:space="preserve">          ACERIA   M.C.C.</v>
          </cell>
        </row>
      </sheetData>
      <sheetData sheetId="688">
        <row r="2">
          <cell r="BZ2" t="str">
            <v xml:space="preserve">          ACERIA   M.C.C.</v>
          </cell>
        </row>
      </sheetData>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ow r="2">
          <cell r="B2" t="str">
            <v>INFORME SEMANAL DE ACTIVIDADES</v>
          </cell>
        </row>
      </sheetData>
      <sheetData sheetId="703">
        <row r="2">
          <cell r="B2" t="str">
            <v>INFORME SEMANAL DE ACTIVIDADES</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ow r="2">
          <cell r="BZ2" t="str">
            <v xml:space="preserve">          ACERIA   M.C.C.</v>
          </cell>
        </row>
      </sheetData>
      <sheetData sheetId="757"/>
      <sheetData sheetId="758">
        <row r="2">
          <cell r="BZ2" t="str">
            <v xml:space="preserve">          ACERIA   M.C.C.</v>
          </cell>
        </row>
      </sheetData>
      <sheetData sheetId="759">
        <row r="2">
          <cell r="BZ2" t="str">
            <v xml:space="preserve">          ACERIA   M.C.C.</v>
          </cell>
        </row>
      </sheetData>
      <sheetData sheetId="760">
        <row r="2">
          <cell r="B2" t="str">
            <v>INFORME SEMANAL DE ACTIVIDADES</v>
          </cell>
        </row>
      </sheetData>
      <sheetData sheetId="761">
        <row r="2">
          <cell r="BZ2" t="str">
            <v xml:space="preserve">          ACERIA   M.C.C.</v>
          </cell>
        </row>
      </sheetData>
      <sheetData sheetId="762">
        <row r="2">
          <cell r="BZ2" t="str">
            <v xml:space="preserve">          ACERIA   M.C.C.</v>
          </cell>
        </row>
      </sheetData>
      <sheetData sheetId="763">
        <row r="2">
          <cell r="BZ2" t="str">
            <v xml:space="preserve">          ACERIA   M.C.C.</v>
          </cell>
        </row>
      </sheetData>
      <sheetData sheetId="764">
        <row r="2">
          <cell r="BZ2" t="str">
            <v xml:space="preserve">          ACERIA   M.C.C.</v>
          </cell>
        </row>
      </sheetData>
      <sheetData sheetId="765">
        <row r="2">
          <cell r="BZ2" t="str">
            <v xml:space="preserve">          ACERIA   M.C.C.</v>
          </cell>
        </row>
      </sheetData>
      <sheetData sheetId="766">
        <row r="2">
          <cell r="BZ2" t="str">
            <v xml:space="preserve">          ACERIA   M.C.C.</v>
          </cell>
        </row>
      </sheetData>
      <sheetData sheetId="767">
        <row r="2">
          <cell r="BZ2" t="str">
            <v xml:space="preserve">          ACERIA   M.C.C.</v>
          </cell>
        </row>
      </sheetData>
      <sheetData sheetId="768">
        <row r="2">
          <cell r="BZ2" t="str">
            <v xml:space="preserve">          ACERIA   M.C.C.</v>
          </cell>
        </row>
      </sheetData>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heetName val="Inter"/>
      <sheetName val="AIU"/>
      <sheetName val="MO"/>
      <sheetName val="cronograma"/>
      <sheetName val="Presupuesto"/>
      <sheetName val="MC-1"/>
      <sheetName val="MC-2"/>
      <sheetName val="MC-3"/>
      <sheetName val="MC-4"/>
      <sheetName val="MC-5"/>
      <sheetName val="MC- 6"/>
      <sheetName val="MC- 7 "/>
      <sheetName val="MC-8"/>
      <sheetName val="MC-9"/>
      <sheetName val="MC-10"/>
      <sheetName val="MC-11"/>
      <sheetName val="1"/>
      <sheetName val="2"/>
      <sheetName val="3"/>
      <sheetName val="4"/>
      <sheetName val="5"/>
      <sheetName val="MR40"/>
      <sheetName val="6"/>
      <sheetName val="7"/>
      <sheetName val="2000"/>
      <sheetName val="8"/>
      <sheetName val="9"/>
      <sheetName val="10"/>
      <sheetName val="11"/>
      <sheetName val="1,1"/>
      <sheetName val="MC-1111"/>
      <sheetName val="PGIO (0,5%)"/>
      <sheetName val="P.M.T. "/>
      <sheetName val="Hoja8"/>
    </sheetNames>
    <sheetDataSet>
      <sheetData sheetId="0"/>
      <sheetData sheetId="1"/>
      <sheetData sheetId="2"/>
      <sheetData sheetId="3"/>
      <sheetData sheetId="4"/>
      <sheetData sheetId="5">
        <row r="2">
          <cell r="J2">
            <v>10</v>
          </cell>
        </row>
        <row r="3">
          <cell r="J3">
            <v>500</v>
          </cell>
        </row>
        <row r="6">
          <cell r="J6">
            <v>1200</v>
          </cell>
        </row>
        <row r="14">
          <cell r="J14">
            <v>38.17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heetName val="Inter"/>
      <sheetName val="AIU"/>
      <sheetName val="MO"/>
      <sheetName val="cronograma"/>
      <sheetName val="Presupuesto"/>
      <sheetName val="MC-1"/>
      <sheetName val="MC-2"/>
      <sheetName val="MC-3"/>
      <sheetName val="MC-4"/>
      <sheetName val="MC-5"/>
      <sheetName val="MC- 6"/>
      <sheetName val="MC- 7 "/>
      <sheetName val="MC-8"/>
      <sheetName val="MC-9"/>
      <sheetName val="MC-10"/>
      <sheetName val="MC-11"/>
      <sheetName val="1"/>
      <sheetName val="2"/>
      <sheetName val="3"/>
      <sheetName val="4"/>
      <sheetName val="5"/>
      <sheetName val="MR40"/>
      <sheetName val="6"/>
      <sheetName val="7"/>
      <sheetName val="2000"/>
      <sheetName val="8"/>
      <sheetName val="9"/>
      <sheetName val="10"/>
      <sheetName val="11"/>
      <sheetName val="1,1"/>
      <sheetName val="MC-1111"/>
      <sheetName val="PGIO (0,5%)"/>
      <sheetName val="P.M.T. "/>
      <sheetName val="Hoja8"/>
    </sheetNames>
    <sheetDataSet>
      <sheetData sheetId="0"/>
      <sheetData sheetId="1"/>
      <sheetData sheetId="2"/>
      <sheetData sheetId="3"/>
      <sheetData sheetId="4"/>
      <sheetData sheetId="5">
        <row r="2">
          <cell r="J2">
            <v>10</v>
          </cell>
        </row>
        <row r="3">
          <cell r="J3">
            <v>500</v>
          </cell>
        </row>
        <row r="6">
          <cell r="J6">
            <v>1200</v>
          </cell>
        </row>
        <row r="14">
          <cell r="J14">
            <v>38.17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ITEMS"/>
      <sheetName val="APU"/>
      <sheetName val="AIU"/>
      <sheetName val="ESPEC"/>
      <sheetName val="PRECIOS"/>
      <sheetName val="MODELO"/>
      <sheetName val="PU (2)"/>
      <sheetName val="ADMON"/>
      <sheetName val="Form5 _Pág_ 1"/>
      <sheetName val="Form5 _Pág_ 2"/>
      <sheetName val="MANO DE OBRA"/>
      <sheetName val="1.1"/>
      <sheetName val="EQUIPO"/>
      <sheetName val="TUBERIA"/>
      <sheetName val="Hoja2"/>
      <sheetName val="MATERIALES"/>
      <sheetName val="licitacion de julio 21 de 1998"/>
      <sheetName val="BASE DATOS"/>
      <sheetName val="CONS"/>
      <sheetName val="31"/>
    </sheetNames>
    <sheetDataSet>
      <sheetData sheetId="0" refreshError="1">
        <row r="1">
          <cell r="B1">
            <v>0.8</v>
          </cell>
        </row>
        <row r="2">
          <cell r="B2">
            <v>15686</v>
          </cell>
        </row>
        <row r="8">
          <cell r="B8">
            <v>47058</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row r="327">
          <cell r="AC327">
            <v>29902.999999999996</v>
          </cell>
        </row>
        <row r="872">
          <cell r="AD872">
            <v>139130331.60936853</v>
          </cell>
        </row>
        <row r="877">
          <cell r="AD877">
            <v>16812266.666666664</v>
          </cell>
        </row>
        <row r="878">
          <cell r="AD878">
            <v>17941800</v>
          </cell>
        </row>
        <row r="880">
          <cell r="AD880">
            <v>98123136.859999985</v>
          </cell>
        </row>
        <row r="881">
          <cell r="AD881">
            <v>74631554.921875</v>
          </cell>
        </row>
        <row r="882">
          <cell r="AD882">
            <v>34345600</v>
          </cell>
        </row>
        <row r="883">
          <cell r="AD883">
            <v>26446720</v>
          </cell>
        </row>
        <row r="884">
          <cell r="AD884">
            <v>35317859.183673471</v>
          </cell>
        </row>
        <row r="885">
          <cell r="AD885">
            <v>26590911.232876711</v>
          </cell>
        </row>
        <row r="891">
          <cell r="AD891">
            <v>2521839.9999999995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Datos"/>
      <sheetName val="Cuadrillas"/>
      <sheetName val="Jornal"/>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INDICMICROEMP"/>
      <sheetName val="INDICE"/>
      <sheetName val="[a  aaInformación]//cceficiente"/>
      <sheetName val="[a  aaInformación]__cceficien_2"/>
      <sheetName val="INFORME SEMANAL"/>
      <sheetName val="AVANCE SEMANAL"/>
      <sheetName val="CLIMA mes"/>
      <sheetName val="REG FOTO"/>
      <sheetName val="SISOMA"/>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ITEMS"/>
      <sheetName val="CrudosA"/>
      <sheetName val="casosWTI"/>
      <sheetName val="[a  aaInformación]__cceficien_4"/>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JIZAL 3335"/>
      <sheetName val="SABANETA 3335"/>
      <sheetName val="Datos Gener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ESTADO RED"/>
      <sheetName val="CARRETERAS"/>
      <sheetName val="GENERALIDADES "/>
      <sheetName val="[a  aaInformación]__cceficie_42"/>
      <sheetName val="PRECIOS"/>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 val="Datos Generales"/>
      <sheetName val="AGUA"/>
      <sheetName val="TKS"/>
      <sheetName val="TEST"/>
      <sheetName val="POZOS"/>
      <sheetName val="Clúster"/>
      <sheetName val="Rack"/>
      <sheetName val="Main_Clúster"/>
      <sheetName val="Main_Ra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sheetName val="RESUMEN"/>
      <sheetName val="MATERIALES"/>
      <sheetName val="TARIFAS"/>
      <sheetName val="UNIT (2)"/>
      <sheetName val="RESUMEN (2)"/>
      <sheetName val="REND. SOLD."/>
      <sheetName val="Concreto2500#"/>
      <sheetName val="CANT."/>
      <sheetName val="ADM"/>
      <sheetName val="RESUMEN 2"/>
      <sheetName val="ANEX4"/>
      <sheetName val="ANEXO5"/>
      <sheetName val="Hoja10"/>
      <sheetName val="Hoja11"/>
      <sheetName val="Hoja12"/>
      <sheetName val="Hoja13"/>
      <sheetName val="Hoja14"/>
      <sheetName val="Hoja15"/>
      <sheetName val="Hoja16"/>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_01"/>
      <sheetName val="Page_04"/>
      <sheetName val="PAGE_05"/>
      <sheetName val="PAGE_06"/>
      <sheetName val="PAGE_10"/>
      <sheetName val="PAGE_16"/>
      <sheetName val="PAGE_19"/>
      <sheetName val="PAGE_20"/>
      <sheetName val="PAGE_21"/>
      <sheetName val="PAGE_22"/>
      <sheetName val="PAGE_23"/>
      <sheetName val="PAGE_24"/>
      <sheetName val="Final Results"/>
      <sheetName val="Visc vs Temp"/>
      <sheetName val="Relative Perm"/>
      <sheetName val="P3 Results"/>
      <sheetName val="B-Información Proyecto"/>
      <sheetName val="Tipos de Contrato"/>
      <sheetName val="Alcantarillas"/>
      <sheetName val="CONTRATO"/>
      <sheetName val="Vía de Acceso"/>
      <sheetName val="LIQUIDA-NOMINA"/>
      <sheetName val="EMPRESA"/>
      <sheetName val="NOMINA 1"/>
      <sheetName val="1"/>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6">
          <cell r="E26">
            <v>4886</v>
          </cell>
        </row>
      </sheetData>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TA PARCIAL No 01"/>
      <sheetName val="FORMATO-FORMATO E PARA EFECTO K"/>
      <sheetName val="FORMATO-FACTOR CT PARA EFECTO K"/>
      <sheetName val="FORMATO - SCE PARA EFECTO DEL K"/>
      <sheetName val="TEXT-ACTA PARCIAL No1"/>
      <sheetName val="Hoja3"/>
      <sheetName val="MC SF GAVIONES"/>
      <sheetName val="PREC-BASE"/>
      <sheetName val="Acc%20Ago-Sep.xls"/>
      <sheetName val="otros"/>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EMPRESA"/>
      <sheetName val="Macro1"/>
      <sheetName val="TARIFAS EQUIPOS"/>
      <sheetName val="EQUIPOS pte"/>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2">
          <cell r="R2">
            <v>0</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2">
          <cell r="R2">
            <v>0</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2">
          <cell r="R2">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ow r="2">
          <cell r="R2">
            <v>0</v>
          </cell>
        </row>
      </sheetData>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ow r="2">
          <cell r="R2">
            <v>0</v>
          </cell>
        </row>
      </sheetData>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ow r="2">
          <cell r="R2">
            <v>0</v>
          </cell>
        </row>
      </sheetData>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ow r="2">
          <cell r="R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Escenario P10"/>
      <sheetName val="Escenario P50"/>
      <sheetName val="Escenario P90"/>
      <sheetName val="Ev.Economica"/>
      <sheetName val="Detalles Presupuesto Capex"/>
      <sheetName val="Detalles Prespuesto Opex 2013"/>
      <sheetName val="Riesgos"/>
      <sheetName val="Cronogramas"/>
      <sheetName val="Mapas"/>
      <sheetName val="PAGE_20"/>
      <sheetName val="B-Información Proyecto"/>
      <sheetName val="Tipos de Contrato"/>
      <sheetName val="1"/>
      <sheetName val="ESTADO RED"/>
      <sheetName val="CARRETERAS"/>
      <sheetName val="GENERALIDADES "/>
    </sheetNames>
    <sheetDataSet>
      <sheetData sheetId="0" refreshError="1"/>
      <sheetData sheetId="1" refreshError="1"/>
      <sheetData sheetId="2" refreshError="1"/>
      <sheetData sheetId="3" refreshError="1"/>
      <sheetData sheetId="4">
        <row r="5">
          <cell r="B5">
            <v>0.111</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Escenario P10"/>
      <sheetName val="Escenario P50"/>
      <sheetName val="Escenario P90"/>
      <sheetName val="Ev.Economica"/>
      <sheetName val="Detalles Presupuesto Capex"/>
      <sheetName val="Detalles Prespuesto Opex 2013"/>
      <sheetName val="Riesgos"/>
      <sheetName val="Cronogramas"/>
      <sheetName val="Mapas"/>
      <sheetName val="PAGE_20"/>
      <sheetName val="B-Información Proyecto"/>
      <sheetName val="Tipos de Contrato"/>
      <sheetName val="1"/>
      <sheetName val="ESTADO RED"/>
      <sheetName val="CARRETERAS"/>
      <sheetName val="GENERALIDADES "/>
    </sheetNames>
    <sheetDataSet>
      <sheetData sheetId="0" refreshError="1"/>
      <sheetData sheetId="1" refreshError="1"/>
      <sheetData sheetId="2" refreshError="1"/>
      <sheetData sheetId="3" refreshError="1"/>
      <sheetData sheetId="4">
        <row r="5">
          <cell r="B5">
            <v>0.111</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row>
        <row r="5">
          <cell r="F5" t="str">
            <v>SHELL</v>
          </cell>
          <cell r="G5" t="str">
            <v>45x45cm</v>
          </cell>
        </row>
        <row r="6">
          <cell r="F6" t="str">
            <v>CORAL</v>
          </cell>
          <cell r="G6"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 val="fechas"/>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 sheetId="1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MT"/>
      <sheetName val="PAGA"/>
      <sheetName val="FM (2,07)"/>
      <sheetName val="FM (2,04)"/>
      <sheetName val="FM (2,00)"/>
      <sheetName val="Inter"/>
      <sheetName val="AIU"/>
      <sheetName val="MO"/>
      <sheetName val="C"/>
      <sheetName val="Presupuesto"/>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LM "/>
      <sheetName val="LE"/>
      <sheetName val="1"/>
      <sheetName val="2"/>
      <sheetName val="3"/>
      <sheetName val="4"/>
      <sheetName val="5"/>
      <sheetName val="6"/>
      <sheetName val="7"/>
      <sheetName val="8"/>
      <sheetName val="9"/>
      <sheetName val="10"/>
      <sheetName val="11"/>
      <sheetName val="12"/>
      <sheetName val="ACERO"/>
      <sheetName val="MR40"/>
      <sheetName val="13"/>
      <sheetName val="14"/>
      <sheetName val="15"/>
      <sheetName val="mortero"/>
      <sheetName val="2000"/>
      <sheetName val="3000"/>
      <sheetName val="16"/>
      <sheetName val="17"/>
    </sheetNames>
    <sheetDataSet>
      <sheetData sheetId="0"/>
      <sheetData sheetId="1"/>
      <sheetData sheetId="2"/>
      <sheetData sheetId="3"/>
      <sheetData sheetId="4"/>
      <sheetData sheetId="5"/>
      <sheetData sheetId="6"/>
      <sheetData sheetId="7"/>
      <sheetData sheetId="8"/>
      <sheetData sheetId="9">
        <row r="1">
          <cell r="J1">
            <v>27</v>
          </cell>
        </row>
        <row r="2">
          <cell r="J2">
            <v>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MT"/>
      <sheetName val="PAGA"/>
      <sheetName val="FM (2,07)"/>
      <sheetName val="FM (2,04)"/>
      <sheetName val="FM (2,00)"/>
      <sheetName val="Inter"/>
      <sheetName val="AIU"/>
      <sheetName val="MO"/>
      <sheetName val="C"/>
      <sheetName val="Presupuesto"/>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LM "/>
      <sheetName val="LE"/>
      <sheetName val="1"/>
      <sheetName val="2"/>
      <sheetName val="3"/>
      <sheetName val="4"/>
      <sheetName val="5"/>
      <sheetName val="6"/>
      <sheetName val="7"/>
      <sheetName val="8"/>
      <sheetName val="9"/>
      <sheetName val="10"/>
      <sheetName val="11"/>
      <sheetName val="12"/>
      <sheetName val="ACERO"/>
      <sheetName val="MR40"/>
      <sheetName val="13"/>
      <sheetName val="14"/>
      <sheetName val="15"/>
      <sheetName val="mortero"/>
      <sheetName val="2000"/>
      <sheetName val="3000"/>
      <sheetName val="16"/>
      <sheetName val="17"/>
    </sheetNames>
    <sheetDataSet>
      <sheetData sheetId="0"/>
      <sheetData sheetId="1"/>
      <sheetData sheetId="2"/>
      <sheetData sheetId="3"/>
      <sheetData sheetId="4"/>
      <sheetData sheetId="5"/>
      <sheetData sheetId="6"/>
      <sheetData sheetId="7"/>
      <sheetData sheetId="8"/>
      <sheetData sheetId="9">
        <row r="1">
          <cell r="J1">
            <v>27</v>
          </cell>
        </row>
        <row r="2">
          <cell r="J2">
            <v>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O."/>
      <sheetName val="LMateriales"/>
      <sheetName val="LEquipos"/>
      <sheetName val="Apus (Sub)"/>
      <sheetName val="Apus (Cap 1 Preliminar)"/>
      <sheetName val="Apus (Cap 2 MGavion)"/>
      <sheetName val="APUS EMERGENCIA GIGANTE (H)"/>
      <sheetName val="Apus (Cap 4 Transporte)"/>
      <sheetName val="Presupuesto G."/>
      <sheetName val="MC ALCANTARILLA 7 M "/>
      <sheetName val="Presupuesto Gavion"/>
      <sheetName val="MC Gavion"/>
      <sheetName val="Apus (formato)"/>
    </sheetNames>
    <sheetDataSet>
      <sheetData sheetId="0">
        <row r="14">
          <cell r="C14" t="str">
            <v>.</v>
          </cell>
        </row>
      </sheetData>
      <sheetData sheetId="1">
        <row r="11">
          <cell r="H11" t="str">
            <v>CODIGO</v>
          </cell>
          <cell r="I11" t="str">
            <v>DESCRIPCIÓN</v>
          </cell>
          <cell r="J11" t="str">
            <v>UND.</v>
          </cell>
          <cell r="K11" t="str">
            <v>VR. UNIT ($)</v>
          </cell>
          <cell r="L11" t="str">
            <v>JORNAL</v>
          </cell>
        </row>
        <row r="12">
          <cell r="H12" t="str">
            <v>OB</v>
          </cell>
          <cell r="I12" t="str">
            <v>OBRERO.</v>
          </cell>
          <cell r="J12" t="str">
            <v>H-H</v>
          </cell>
          <cell r="K12">
            <v>7712</v>
          </cell>
          <cell r="L12">
            <v>61697</v>
          </cell>
        </row>
        <row r="13">
          <cell r="H13" t="str">
            <v>O</v>
          </cell>
          <cell r="I13" t="str">
            <v>OFICIAL.</v>
          </cell>
          <cell r="J13" t="str">
            <v>H-H</v>
          </cell>
          <cell r="K13">
            <v>11562</v>
          </cell>
          <cell r="L13">
            <v>92497.001058761249</v>
          </cell>
        </row>
        <row r="14">
          <cell r="H14" t="str">
            <v>C11</v>
          </cell>
          <cell r="I14" t="str">
            <v>CUADRILLA (1 obrero+1 oficial).</v>
          </cell>
          <cell r="J14" t="str">
            <v>H-C</v>
          </cell>
          <cell r="K14">
            <v>19274</v>
          </cell>
          <cell r="L14">
            <v>154194.00105876126</v>
          </cell>
        </row>
        <row r="15">
          <cell r="H15" t="str">
            <v>C61</v>
          </cell>
          <cell r="I15" t="str">
            <v>CUADRILLA PREPARACION (6 obreros + 1 oficial).</v>
          </cell>
          <cell r="J15" t="str">
            <v>H-C</v>
          </cell>
          <cell r="K15">
            <v>57834</v>
          </cell>
          <cell r="L15">
            <v>462679.00105876126</v>
          </cell>
        </row>
        <row r="16">
          <cell r="H16" t="str">
            <v>C71</v>
          </cell>
          <cell r="I16" t="str">
            <v>CUADRILLA PAVIMENTOS  (7 obreros+1 oficial).</v>
          </cell>
          <cell r="J16" t="str">
            <v>H-C</v>
          </cell>
          <cell r="K16">
            <v>65546</v>
          </cell>
          <cell r="L16">
            <v>524376.00105876126</v>
          </cell>
        </row>
        <row r="17">
          <cell r="H17" t="str">
            <v>C21</v>
          </cell>
          <cell r="I17" t="str">
            <v>CUADRILLA (2 obreros+1 oficial).</v>
          </cell>
          <cell r="J17" t="str">
            <v>H-C</v>
          </cell>
          <cell r="K17">
            <v>26986</v>
          </cell>
          <cell r="L17">
            <v>215891.00105876126</v>
          </cell>
        </row>
        <row r="18">
          <cell r="H18" t="str">
            <v>C31</v>
          </cell>
          <cell r="I18" t="str">
            <v>CUADRILLA (3 obreros+1 oficial).</v>
          </cell>
          <cell r="J18" t="str">
            <v>H-C</v>
          </cell>
          <cell r="K18">
            <v>34698</v>
          </cell>
          <cell r="L18">
            <v>277588.00105876126</v>
          </cell>
        </row>
        <row r="19">
          <cell r="H19" t="str">
            <v>C41</v>
          </cell>
          <cell r="I19" t="str">
            <v>CUADRILLA (4 obreros+1 oficial).</v>
          </cell>
          <cell r="J19" t="str">
            <v>H-C</v>
          </cell>
          <cell r="K19">
            <v>53013</v>
          </cell>
          <cell r="L19">
            <v>424106</v>
          </cell>
        </row>
        <row r="20">
          <cell r="H20" t="str">
            <v>CA41</v>
          </cell>
          <cell r="I20" t="str">
            <v>CUADRILLA AMBIENTAL Y REFORESTACION (4 obreros+1 oficial).</v>
          </cell>
          <cell r="J20" t="str">
            <v>H-C</v>
          </cell>
          <cell r="K20">
            <v>50892</v>
          </cell>
          <cell r="L20">
            <v>407142</v>
          </cell>
        </row>
        <row r="21">
          <cell r="H21" t="str">
            <v>CT</v>
          </cell>
          <cell r="I21" t="str">
            <v>COMISIÓN DE TOPOGRAFÍA (Topógrafo, Cadenero 1, Cadenero 2 y Obrero).</v>
          </cell>
          <cell r="J21" t="str">
            <v>DIA-C</v>
          </cell>
          <cell r="K21">
            <v>850000</v>
          </cell>
        </row>
      </sheetData>
      <sheetData sheetId="2">
        <row r="10">
          <cell r="B10">
            <v>1</v>
          </cell>
          <cell r="C10" t="str">
            <v>ACERO DE REFUERZO 4.200 KG/CM²  (60.000 PSI)</v>
          </cell>
          <cell r="D10" t="str">
            <v>KG</v>
          </cell>
          <cell r="E10">
            <v>5350</v>
          </cell>
        </row>
        <row r="11">
          <cell r="B11">
            <v>2</v>
          </cell>
          <cell r="C11" t="str">
            <v>AGUA CURADO</v>
          </cell>
          <cell r="D11" t="str">
            <v>LITRO</v>
          </cell>
          <cell r="E11">
            <v>41</v>
          </cell>
        </row>
        <row r="12">
          <cell r="B12">
            <v>3</v>
          </cell>
          <cell r="C12" t="str">
            <v>ALAMBRE GALVANIZADO C12</v>
          </cell>
          <cell r="D12" t="str">
            <v>KG</v>
          </cell>
          <cell r="E12">
            <v>8500</v>
          </cell>
        </row>
        <row r="13">
          <cell r="B13">
            <v>4</v>
          </cell>
          <cell r="C13" t="str">
            <v>ALAMBRE NEGRO</v>
          </cell>
          <cell r="D13" t="str">
            <v>KG</v>
          </cell>
          <cell r="E13">
            <v>8500</v>
          </cell>
        </row>
        <row r="14">
          <cell r="B14">
            <v>5</v>
          </cell>
          <cell r="C14" t="str">
            <v>ANTISOL BLANCO</v>
          </cell>
          <cell r="D14" t="str">
            <v>KG</v>
          </cell>
          <cell r="E14">
            <v>9000</v>
          </cell>
        </row>
        <row r="15">
          <cell r="B15">
            <v>6</v>
          </cell>
          <cell r="C15" t="str">
            <v xml:space="preserve">ARENA </v>
          </cell>
          <cell r="D15" t="str">
            <v>M3</v>
          </cell>
          <cell r="E15">
            <v>47600</v>
          </cell>
        </row>
        <row r="16">
          <cell r="B16">
            <v>7</v>
          </cell>
        </row>
        <row r="17">
          <cell r="B17">
            <v>8</v>
          </cell>
          <cell r="C17" t="str">
            <v>CEMENTO PORLANT TIPO 1</v>
          </cell>
          <cell r="D17" t="str">
            <v>KG</v>
          </cell>
          <cell r="E17">
            <v>540</v>
          </cell>
        </row>
        <row r="18">
          <cell r="B18">
            <v>9</v>
          </cell>
          <cell r="C18" t="str">
            <v>DERECHOS DE EXPLOTACIÓN Y/O DISPOSICIÓN DE MATERIALES</v>
          </cell>
          <cell r="D18" t="str">
            <v>m3</v>
          </cell>
          <cell r="E18">
            <v>6667</v>
          </cell>
        </row>
        <row r="19">
          <cell r="B19">
            <v>10</v>
          </cell>
          <cell r="C19" t="str">
            <v>DURMIENTE ORDINARIO 4*4 CM</v>
          </cell>
          <cell r="D19" t="str">
            <v>m</v>
          </cell>
          <cell r="E19">
            <v>3000</v>
          </cell>
        </row>
        <row r="20">
          <cell r="B20">
            <v>11</v>
          </cell>
          <cell r="C20" t="str">
            <v>FORMALETA (GAVIONES, JUNTAS DE BORDILLOS, JUNTAS DE CUNETAS, MUROS, CONCRETOS CLASE D,E, F Y G)</v>
          </cell>
          <cell r="D20" t="str">
            <v>m2</v>
          </cell>
          <cell r="E20">
            <v>4722.55</v>
          </cell>
        </row>
        <row r="21">
          <cell r="B21">
            <v>12</v>
          </cell>
          <cell r="C21" t="str">
            <v>FORMALETA CONCRETOS CLASE C</v>
          </cell>
          <cell r="D21" t="str">
            <v>m2</v>
          </cell>
          <cell r="E21">
            <v>10545.5</v>
          </cell>
        </row>
        <row r="22">
          <cell r="B22">
            <v>13</v>
          </cell>
          <cell r="C22" t="str">
            <v>FORMALETA METÁLICA (CONCRETO HIDRÁULICO)</v>
          </cell>
          <cell r="D22" t="str">
            <v>m2</v>
          </cell>
          <cell r="E22">
            <v>80000</v>
          </cell>
        </row>
        <row r="23">
          <cell r="B23">
            <v>14</v>
          </cell>
          <cell r="C23" t="str">
            <v>GEOTEXTIL N.T. 1600 Ó SIMILAR.ESP. 673-13 INV.</v>
          </cell>
          <cell r="D23" t="str">
            <v>M2</v>
          </cell>
          <cell r="E23">
            <v>8500</v>
          </cell>
        </row>
        <row r="24">
          <cell r="B24">
            <v>15</v>
          </cell>
          <cell r="C24" t="str">
            <v>MALLA GAVION EN ALAMBRE GALVANIZADO C-12; ESCUADRÌA 10CM X 8CM; VENA PERIMETRAL C-10.</v>
          </cell>
          <cell r="D24" t="str">
            <v>M3</v>
          </cell>
          <cell r="E24">
            <v>82500</v>
          </cell>
        </row>
        <row r="25">
          <cell r="B25">
            <v>16</v>
          </cell>
          <cell r="C25" t="str">
            <v>MATERIAL GRANULAR CLASIFICADO COMO SELECCIONADO. ESP. 220-13 INV.</v>
          </cell>
          <cell r="D25" t="str">
            <v>M3</v>
          </cell>
          <cell r="E25">
            <v>29750</v>
          </cell>
        </row>
        <row r="26">
          <cell r="B26">
            <v>16.100000000000001</v>
          </cell>
          <cell r="C26" t="str">
            <v>MATERIAL GRANULAR DRENANTE ENTRE 3" Y 1"</v>
          </cell>
          <cell r="D26" t="str">
            <v>m3</v>
          </cell>
          <cell r="E26">
            <v>95200</v>
          </cell>
        </row>
        <row r="27">
          <cell r="B27">
            <v>17</v>
          </cell>
          <cell r="C27" t="str">
            <v>PIEDRA ZONGA Y/O MEDIA ZONGA PARA GAVIÓN</v>
          </cell>
          <cell r="D27" t="str">
            <v>M3</v>
          </cell>
          <cell r="E27">
            <v>80000</v>
          </cell>
        </row>
        <row r="28">
          <cell r="B28">
            <v>18</v>
          </cell>
          <cell r="C28" t="str">
            <v>PUNTILLA DE 1"</v>
          </cell>
          <cell r="D28" t="str">
            <v>lb</v>
          </cell>
          <cell r="E28">
            <v>2600</v>
          </cell>
        </row>
        <row r="29">
          <cell r="B29">
            <v>19</v>
          </cell>
        </row>
        <row r="30">
          <cell r="B30">
            <v>20</v>
          </cell>
          <cell r="C30" t="str">
            <v>TRITURADO 1/2"-3/4"</v>
          </cell>
          <cell r="D30" t="str">
            <v>m3</v>
          </cell>
          <cell r="E30">
            <v>95200</v>
          </cell>
        </row>
        <row r="31">
          <cell r="B31">
            <v>21</v>
          </cell>
          <cell r="C31" t="str">
            <v>TUBERIA DRENAJE 4"</v>
          </cell>
          <cell r="D31" t="str">
            <v>m</v>
          </cell>
          <cell r="E31">
            <v>6500</v>
          </cell>
        </row>
        <row r="32">
          <cell r="B32">
            <v>22</v>
          </cell>
          <cell r="C32" t="str">
            <v>TUBO EN CONCRETO REFORZADO 36" EN CONCRETO F'C=28 MPA. ESPECIFICACIÓN AASHTO M-170M Y NTC 401.</v>
          </cell>
          <cell r="D32" t="str">
            <v>ML</v>
          </cell>
          <cell r="E32">
            <v>315000</v>
          </cell>
        </row>
        <row r="34">
          <cell r="C34" t="str">
            <v>SUBPRODUCTOS</v>
          </cell>
          <cell r="E34" t="str">
            <v>Costo directo</v>
          </cell>
        </row>
        <row r="35">
          <cell r="B35">
            <v>23</v>
          </cell>
          <cell r="C35" t="str">
            <v>SUBPRODUCTO : MORTERO RELACION 1:3.</v>
          </cell>
          <cell r="D35" t="str">
            <v>m3</v>
          </cell>
          <cell r="E35">
            <v>389696.85</v>
          </cell>
        </row>
        <row r="36">
          <cell r="B36">
            <v>24</v>
          </cell>
          <cell r="C36" t="str">
            <v>SUBPRODUCTO: CONCRETO NORMAL CLASE F- (F´C=140 KGF/CM2).</v>
          </cell>
          <cell r="D36" t="str">
            <v>m3</v>
          </cell>
          <cell r="E36">
            <v>399394.24</v>
          </cell>
        </row>
        <row r="37">
          <cell r="B37">
            <v>25</v>
          </cell>
          <cell r="C37" t="str">
            <v>SUBPRODUCTO: CONCRETO NORMAL CLASE D- (F´C=210 KGF/CM2).</v>
          </cell>
          <cell r="D37" t="str">
            <v>m3</v>
          </cell>
          <cell r="E37">
            <v>452073.24</v>
          </cell>
        </row>
      </sheetData>
      <sheetData sheetId="3">
        <row r="10">
          <cell r="B10">
            <v>1</v>
          </cell>
          <cell r="C10" t="str">
            <v xml:space="preserve">BARREDORA MECÁNICA DE CEPILLO DE 3658 MM ; 6 M3 </v>
          </cell>
          <cell r="E10">
            <v>48950</v>
          </cell>
        </row>
        <row r="11">
          <cell r="B11">
            <v>2</v>
          </cell>
          <cell r="C11" t="str">
            <v>BARREDORA Y SOPLADORA MECÁNICA AUTOPROPULSADA .</v>
          </cell>
          <cell r="E11">
            <v>48950</v>
          </cell>
        </row>
        <row r="12">
          <cell r="B12">
            <v>3</v>
          </cell>
          <cell r="C12" t="str">
            <v xml:space="preserve">BOBCAT-MINICARGADOR </v>
          </cell>
          <cell r="E12">
            <v>60000</v>
          </cell>
        </row>
        <row r="13">
          <cell r="B13">
            <v>4</v>
          </cell>
          <cell r="C13" t="str">
            <v xml:space="preserve">BULDOZER, POTENCIA AL VOLANTE DE 80 HP, MOTOR DE 2400 RPM, LONGITUD DE HOJA 3,99M, </v>
          </cell>
          <cell r="E13">
            <v>110000</v>
          </cell>
        </row>
        <row r="14">
          <cell r="B14">
            <v>5</v>
          </cell>
          <cell r="C14" t="str">
            <v>CAMIONETA D-300</v>
          </cell>
          <cell r="E14">
            <v>37000</v>
          </cell>
        </row>
        <row r="15">
          <cell r="B15">
            <v>6</v>
          </cell>
          <cell r="C15" t="str">
            <v>CARGADOR : POTENCIA EN EL VOLANTE 125 HP, CLASIFICACIÓN DE RPM DEL MOTOR 2300.</v>
          </cell>
          <cell r="E15">
            <v>127200</v>
          </cell>
        </row>
        <row r="16">
          <cell r="B16">
            <v>7</v>
          </cell>
          <cell r="C16" t="str">
            <v xml:space="preserve">CARROTANQUE DE AGUA(1000 GALONES) </v>
          </cell>
          <cell r="E16">
            <v>116000</v>
          </cell>
        </row>
        <row r="17">
          <cell r="B17">
            <v>8</v>
          </cell>
          <cell r="C17" t="str">
            <v>CIZALLA MANUAL DE 90 CM.</v>
          </cell>
          <cell r="E17">
            <v>1300</v>
          </cell>
        </row>
        <row r="18">
          <cell r="B18">
            <v>9</v>
          </cell>
          <cell r="C18" t="str">
            <v>COMPACTADOR DE RODILLO POTENCIA: 99HP, PESO: 8 TON</v>
          </cell>
          <cell r="E18">
            <v>90755</v>
          </cell>
        </row>
        <row r="19">
          <cell r="B19">
            <v>10</v>
          </cell>
          <cell r="C19" t="str">
            <v>COMPACTADOR NEUMÁTICO DE POTENCIA 70 HP, PESO DE 13 TON</v>
          </cell>
          <cell r="E19">
            <v>111360</v>
          </cell>
        </row>
        <row r="20">
          <cell r="B20">
            <v>11</v>
          </cell>
          <cell r="C20" t="str">
            <v>COMPACTADOR MANUAL (SALTARIN) PESO DE OPERACIÓN (KG.) 52, FUERZA DE IMPACTO POR GOLPE (KN) 12.</v>
          </cell>
          <cell r="E20">
            <v>7450</v>
          </cell>
        </row>
        <row r="21">
          <cell r="B21">
            <v>12</v>
          </cell>
          <cell r="C21" t="str">
            <v>COMPRESOR (BARRIDO Y SOPLADO)</v>
          </cell>
          <cell r="E21">
            <v>48950</v>
          </cell>
        </row>
        <row r="22">
          <cell r="B22">
            <v>13</v>
          </cell>
          <cell r="C22" t="str">
            <v>COMPRESOR 120 HP, CON MARTILLO.</v>
          </cell>
          <cell r="E22">
            <v>77350</v>
          </cell>
        </row>
        <row r="23">
          <cell r="B23">
            <v>14</v>
          </cell>
          <cell r="C23" t="str">
            <v>CORTADORA DE PAVIMENTO, MÁXIMA PROFUNDIDAD DE CORTE: 160 MM. CAPACIDAD DE DISCO: DESDE 12´´ HASTA 18´´ DE DIÁMETRO. PESO OPERACIONAL: 135 KG, 13.5 HP DE POTENCIA</v>
          </cell>
          <cell r="E23">
            <v>17000</v>
          </cell>
        </row>
        <row r="24">
          <cell r="B24">
            <v>15</v>
          </cell>
          <cell r="C24" t="str">
            <v>MEZCLADORA DE CONCRETO 9 P3</v>
          </cell>
          <cell r="E24">
            <v>10000</v>
          </cell>
        </row>
        <row r="25">
          <cell r="B25">
            <v>16</v>
          </cell>
          <cell r="C25" t="str">
            <v>MOTONIVELADORA  POTENCIA 215 HP, ANCHO DE CUCHILLA 4,27 M, PESO 18 TON.</v>
          </cell>
          <cell r="E25">
            <v>166000</v>
          </cell>
        </row>
        <row r="26">
          <cell r="B26">
            <v>17</v>
          </cell>
          <cell r="C26" t="str">
            <v>RETROEXCAVADORA DE LLANTAS</v>
          </cell>
          <cell r="E26">
            <v>113000</v>
          </cell>
        </row>
        <row r="27">
          <cell r="B27">
            <v>18</v>
          </cell>
          <cell r="C27" t="str">
            <v>Retroexcavadora sobre oruga, potencia 138 HP, balde de 1,5 m3.</v>
          </cell>
          <cell r="E27">
            <v>168000</v>
          </cell>
        </row>
        <row r="28">
          <cell r="B28">
            <v>19</v>
          </cell>
          <cell r="C28" t="str">
            <v>VIBRADOR DE CONCRETO, MOTOR DE 3 HP A 18.000 RPM MANGUERAS DE 4 MT</v>
          </cell>
          <cell r="E28">
            <v>6000</v>
          </cell>
        </row>
        <row r="29">
          <cell r="B29">
            <v>20</v>
          </cell>
          <cell r="C29" t="str">
            <v xml:space="preserve">VIBROCOMPATADOR, POTENCIA 153 HP, PESO 10 TON. </v>
          </cell>
          <cell r="E29">
            <v>121000</v>
          </cell>
        </row>
        <row r="30">
          <cell r="B30">
            <v>21</v>
          </cell>
          <cell r="C30" t="str">
            <v>VOLQUETA 6 M3</v>
          </cell>
          <cell r="E30">
            <v>81400</v>
          </cell>
        </row>
        <row r="31">
          <cell r="C31" t="str">
            <v>TRANSPORTE</v>
          </cell>
        </row>
        <row r="32">
          <cell r="B32">
            <v>22</v>
          </cell>
          <cell r="C32" t="str">
            <v>TRANSPORTE DE MATERIAL DE EXCAVACIÓN</v>
          </cell>
          <cell r="D32" t="str">
            <v>m3-Km</v>
          </cell>
        </row>
        <row r="33">
          <cell r="B33">
            <v>23</v>
          </cell>
          <cell r="C33" t="str">
            <v>TRANSPORTE DE METERIAL PÉTREO</v>
          </cell>
          <cell r="D33" t="str">
            <v>m3-Km</v>
          </cell>
          <cell r="E33">
            <v>1300</v>
          </cell>
        </row>
        <row r="34">
          <cell r="B34">
            <v>24</v>
          </cell>
          <cell r="C34" t="str">
            <v>TRANSPORTE DE TUBERÍA</v>
          </cell>
          <cell r="D34" t="str">
            <v>m-t</v>
          </cell>
        </row>
        <row r="35">
          <cell r="B35">
            <v>25</v>
          </cell>
          <cell r="C35" t="str">
            <v>TRANSPORTE DE MATERIAL DE DEMOLICIÓN</v>
          </cell>
          <cell r="D35" t="str">
            <v>m3-Km</v>
          </cell>
        </row>
        <row r="38">
          <cell r="E38">
            <v>30.299999999999997</v>
          </cell>
        </row>
        <row r="39">
          <cell r="E39">
            <v>5</v>
          </cell>
        </row>
      </sheetData>
      <sheetData sheetId="4"/>
      <sheetData sheetId="5"/>
      <sheetData sheetId="6"/>
      <sheetData sheetId="7"/>
      <sheetData sheetId="8"/>
      <sheetData sheetId="9">
        <row r="13">
          <cell r="C13" t="str">
            <v>Nº</v>
          </cell>
        </row>
      </sheetData>
      <sheetData sheetId="10"/>
      <sheetData sheetId="11"/>
      <sheetData sheetId="12"/>
      <sheetData sheetId="13"/>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O."/>
      <sheetName val="LMateriales"/>
      <sheetName val="LEquipos"/>
      <sheetName val="Apus (Sub)"/>
      <sheetName val="Apus (Cap 1 Preliminar)"/>
      <sheetName val="Apus (Cap 2 MGavion)"/>
      <sheetName val="APUS EMERGENCIA GIGANTE (H)"/>
      <sheetName val="Apus (Cap 4 Transporte)"/>
      <sheetName val="Presupuesto G."/>
      <sheetName val="MC ALCANTARILLA 7 M "/>
      <sheetName val="Presupuesto Gavion"/>
      <sheetName val="MC Gavion"/>
      <sheetName val="Apus (formato)"/>
    </sheetNames>
    <sheetDataSet>
      <sheetData sheetId="0">
        <row r="14">
          <cell r="C14" t="str">
            <v>.</v>
          </cell>
        </row>
      </sheetData>
      <sheetData sheetId="1">
        <row r="11">
          <cell r="H11" t="str">
            <v>CODIGO</v>
          </cell>
          <cell r="I11" t="str">
            <v>DESCRIPCIÓN</v>
          </cell>
          <cell r="J11" t="str">
            <v>UND.</v>
          </cell>
          <cell r="K11" t="str">
            <v>VR. UNIT ($)</v>
          </cell>
          <cell r="L11" t="str">
            <v>JORNAL</v>
          </cell>
        </row>
        <row r="12">
          <cell r="H12" t="str">
            <v>OB</v>
          </cell>
          <cell r="I12" t="str">
            <v>OBRERO.</v>
          </cell>
          <cell r="J12" t="str">
            <v>H-H</v>
          </cell>
          <cell r="K12">
            <v>7712</v>
          </cell>
          <cell r="L12">
            <v>61697</v>
          </cell>
        </row>
        <row r="13">
          <cell r="H13" t="str">
            <v>O</v>
          </cell>
          <cell r="I13" t="str">
            <v>OFICIAL.</v>
          </cell>
          <cell r="J13" t="str">
            <v>H-H</v>
          </cell>
          <cell r="K13">
            <v>11562</v>
          </cell>
          <cell r="L13">
            <v>92497.001058761249</v>
          </cell>
        </row>
        <row r="14">
          <cell r="H14" t="str">
            <v>C11</v>
          </cell>
          <cell r="I14" t="str">
            <v>CUADRILLA (1 obrero+1 oficial).</v>
          </cell>
          <cell r="J14" t="str">
            <v>H-C</v>
          </cell>
          <cell r="K14">
            <v>19274</v>
          </cell>
          <cell r="L14">
            <v>154194.00105876126</v>
          </cell>
        </row>
        <row r="15">
          <cell r="H15" t="str">
            <v>C61</v>
          </cell>
          <cell r="I15" t="str">
            <v>CUADRILLA PREPARACION (6 obreros + 1 oficial).</v>
          </cell>
          <cell r="J15" t="str">
            <v>H-C</v>
          </cell>
          <cell r="K15">
            <v>57834</v>
          </cell>
          <cell r="L15">
            <v>462679.00105876126</v>
          </cell>
        </row>
        <row r="16">
          <cell r="H16" t="str">
            <v>C71</v>
          </cell>
          <cell r="I16" t="str">
            <v>CUADRILLA PAVIMENTOS  (7 obreros+1 oficial).</v>
          </cell>
          <cell r="J16" t="str">
            <v>H-C</v>
          </cell>
          <cell r="K16">
            <v>65546</v>
          </cell>
          <cell r="L16">
            <v>524376.00105876126</v>
          </cell>
        </row>
        <row r="17">
          <cell r="H17" t="str">
            <v>C21</v>
          </cell>
          <cell r="I17" t="str">
            <v>CUADRILLA (2 obreros+1 oficial).</v>
          </cell>
          <cell r="J17" t="str">
            <v>H-C</v>
          </cell>
          <cell r="K17">
            <v>26986</v>
          </cell>
          <cell r="L17">
            <v>215891.00105876126</v>
          </cell>
        </row>
        <row r="18">
          <cell r="H18" t="str">
            <v>C31</v>
          </cell>
          <cell r="I18" t="str">
            <v>CUADRILLA (3 obreros+1 oficial).</v>
          </cell>
          <cell r="J18" t="str">
            <v>H-C</v>
          </cell>
          <cell r="K18">
            <v>34698</v>
          </cell>
          <cell r="L18">
            <v>277588.00105876126</v>
          </cell>
        </row>
        <row r="19">
          <cell r="H19" t="str">
            <v>C41</v>
          </cell>
          <cell r="I19" t="str">
            <v>CUADRILLA (4 obreros+1 oficial).</v>
          </cell>
          <cell r="J19" t="str">
            <v>H-C</v>
          </cell>
          <cell r="K19">
            <v>53013</v>
          </cell>
          <cell r="L19">
            <v>424106</v>
          </cell>
        </row>
        <row r="20">
          <cell r="H20" t="str">
            <v>CA41</v>
          </cell>
          <cell r="I20" t="str">
            <v>CUADRILLA AMBIENTAL Y REFORESTACION (4 obreros+1 oficial).</v>
          </cell>
          <cell r="J20" t="str">
            <v>H-C</v>
          </cell>
          <cell r="K20">
            <v>50892</v>
          </cell>
          <cell r="L20">
            <v>407142</v>
          </cell>
        </row>
        <row r="21">
          <cell r="H21" t="str">
            <v>CT</v>
          </cell>
          <cell r="I21" t="str">
            <v>COMISIÓN DE TOPOGRAFÍA (Topógrafo, Cadenero 1, Cadenero 2 y Obrero).</v>
          </cell>
          <cell r="J21" t="str">
            <v>DIA-C</v>
          </cell>
          <cell r="K21">
            <v>850000</v>
          </cell>
        </row>
      </sheetData>
      <sheetData sheetId="2">
        <row r="10">
          <cell r="B10">
            <v>1</v>
          </cell>
        </row>
      </sheetData>
      <sheetData sheetId="3">
        <row r="10">
          <cell r="B10">
            <v>1</v>
          </cell>
        </row>
        <row r="38">
          <cell r="E38">
            <v>30.299999999999997</v>
          </cell>
        </row>
        <row r="39">
          <cell r="E39">
            <v>5</v>
          </cell>
        </row>
      </sheetData>
      <sheetData sheetId="4"/>
      <sheetData sheetId="5"/>
      <sheetData sheetId="6"/>
      <sheetData sheetId="7"/>
      <sheetData sheetId="8"/>
      <sheetData sheetId="9">
        <row r="13">
          <cell r="C13" t="str">
            <v>Nº</v>
          </cell>
        </row>
      </sheetData>
      <sheetData sheetId="10"/>
      <sheetData sheetId="11"/>
      <sheetData sheetId="12"/>
      <sheetData sheetId="13"/>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 val="Hoja3"/>
      <sheetName val="MANO DE OBRA"/>
      <sheetName val="1.1"/>
      <sheetName val="EQUIPO"/>
      <sheetName val="TUBERIA"/>
      <sheetName val="Hoja2"/>
      <sheetName val="Copia de PRECIOS matto Area Nor"/>
      <sheetName val="TARIFAS"/>
      <sheetName val="5094-2003"/>
      <sheetName val="Ev.Economica"/>
      <sheetName val="BASES"/>
      <sheetName val="DATOS"/>
      <sheetName val="DEF"/>
    </sheetNames>
    <sheetDataSet>
      <sheetData sheetId="0"/>
      <sheetData sheetId="1"/>
      <sheetData sheetId="2">
        <row r="2">
          <cell r="L2">
            <v>135</v>
          </cell>
        </row>
      </sheetData>
      <sheetData sheetId="3"/>
      <sheetData sheetId="4"/>
      <sheetData sheetId="5"/>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t"/>
      <sheetName val="Teoria"/>
      <sheetName val="REGULAC"/>
      <sheetName val="cables 02"/>
      <sheetName val="CABLES"/>
      <sheetName val="MOTORES"/>
      <sheetName val="CORRIENTE A 480V"/>
      <sheetName val="MOV"/>
      <sheetName val="CAL(mm2)"/>
    </sheetNames>
    <sheetDataSet>
      <sheetData sheetId="0"/>
      <sheetData sheetId="1"/>
      <sheetData sheetId="2"/>
      <sheetData sheetId="3"/>
      <sheetData sheetId="4">
        <row r="7">
          <cell r="A7">
            <v>1</v>
          </cell>
          <cell r="B7">
            <v>1</v>
          </cell>
          <cell r="C7">
            <v>0.41470000000000001</v>
          </cell>
          <cell r="D7">
            <v>0.3609</v>
          </cell>
          <cell r="F7">
            <v>32.5</v>
          </cell>
          <cell r="G7">
            <v>1.278</v>
          </cell>
          <cell r="H7">
            <v>3.4999471424580118</v>
          </cell>
          <cell r="I7">
            <v>4</v>
          </cell>
          <cell r="J7" t="str">
            <v xml:space="preserve"> </v>
          </cell>
          <cell r="K7">
            <v>30.624074999999998</v>
          </cell>
          <cell r="P7">
            <v>42.37</v>
          </cell>
          <cell r="Q7">
            <v>83.619498717189643</v>
          </cell>
          <cell r="R7">
            <v>3.2461232461248692</v>
          </cell>
          <cell r="S7">
            <v>4</v>
          </cell>
          <cell r="T7">
            <v>20.416049999999998</v>
          </cell>
          <cell r="U7">
            <v>4.0413908496951887</v>
          </cell>
          <cell r="V7">
            <v>6</v>
          </cell>
          <cell r="W7">
            <v>18.147599999999997</v>
          </cell>
          <cell r="X7">
            <v>1</v>
          </cell>
        </row>
        <row r="8">
          <cell r="A8">
            <v>2</v>
          </cell>
          <cell r="B8" t="str">
            <v>1/0</v>
          </cell>
          <cell r="C8">
            <v>0.32879999999999998</v>
          </cell>
          <cell r="D8">
            <v>0.31819999999999998</v>
          </cell>
          <cell r="F8">
            <v>32.799999999999997</v>
          </cell>
          <cell r="G8">
            <v>1.29</v>
          </cell>
          <cell r="H8">
            <v>3.5328104959083215</v>
          </cell>
          <cell r="I8">
            <v>4</v>
          </cell>
          <cell r="J8" t="str">
            <v xml:space="preserve"> </v>
          </cell>
          <cell r="K8">
            <v>31.201875000000005</v>
          </cell>
          <cell r="L8">
            <v>226</v>
          </cell>
          <cell r="N8">
            <v>9.802381050000001</v>
          </cell>
          <cell r="P8">
            <v>53.21</v>
          </cell>
          <cell r="Q8">
            <v>105.01282810341424</v>
          </cell>
          <cell r="R8">
            <v>3.2766032766049151</v>
          </cell>
          <cell r="S8">
            <v>4</v>
          </cell>
          <cell r="T8">
            <v>20.801250000000003</v>
          </cell>
          <cell r="U8">
            <v>4.0793381816172101</v>
          </cell>
          <cell r="V8">
            <v>6</v>
          </cell>
          <cell r="W8">
            <v>18.490000000000002</v>
          </cell>
          <cell r="X8">
            <v>1</v>
          </cell>
        </row>
        <row r="9">
          <cell r="A9">
            <v>3</v>
          </cell>
          <cell r="B9" t="str">
            <v>2/0</v>
          </cell>
          <cell r="C9">
            <v>0.26079999999999998</v>
          </cell>
          <cell r="D9">
            <v>0.30480000000000002</v>
          </cell>
          <cell r="F9">
            <v>33.799999999999997</v>
          </cell>
          <cell r="G9">
            <v>1.33</v>
          </cell>
          <cell r="H9">
            <v>3.6423550074093547</v>
          </cell>
          <cell r="I9">
            <v>4</v>
          </cell>
          <cell r="J9" t="str">
            <v xml:space="preserve"> </v>
          </cell>
          <cell r="K9">
            <v>33.166875000000005</v>
          </cell>
          <cell r="L9">
            <v>256</v>
          </cell>
          <cell r="N9">
            <v>10.41970545</v>
          </cell>
          <cell r="P9">
            <v>66.87</v>
          </cell>
          <cell r="Q9">
            <v>131.97158081705152</v>
          </cell>
          <cell r="R9">
            <v>3.3782033782050673</v>
          </cell>
          <cell r="S9">
            <v>4</v>
          </cell>
          <cell r="T9">
            <v>22.111250000000002</v>
          </cell>
          <cell r="U9">
            <v>4.2058292880239447</v>
          </cell>
          <cell r="V9">
            <v>6</v>
          </cell>
          <cell r="W9">
            <v>19.654444444444447</v>
          </cell>
          <cell r="X9">
            <v>1</v>
          </cell>
        </row>
        <row r="10">
          <cell r="A10">
            <v>4</v>
          </cell>
          <cell r="B10" t="str">
            <v>3/0</v>
          </cell>
          <cell r="C10">
            <v>0.26090000000000002</v>
          </cell>
          <cell r="D10">
            <v>0.29859999999999998</v>
          </cell>
          <cell r="F10">
            <v>35.1</v>
          </cell>
          <cell r="G10">
            <v>1.38</v>
          </cell>
          <cell r="H10">
            <v>3.7792856467856457</v>
          </cell>
          <cell r="I10">
            <v>4</v>
          </cell>
          <cell r="J10" t="str">
            <v xml:space="preserve"> </v>
          </cell>
          <cell r="K10">
            <v>35.707499999999996</v>
          </cell>
          <cell r="L10">
            <v>290</v>
          </cell>
          <cell r="N10">
            <v>11.217868199999996</v>
          </cell>
          <cell r="P10">
            <v>85.59</v>
          </cell>
          <cell r="Q10">
            <v>168.91651865008879</v>
          </cell>
          <cell r="R10">
            <v>3.5052035052052575</v>
          </cell>
          <cell r="S10">
            <v>4</v>
          </cell>
          <cell r="T10">
            <v>23.804999999999996</v>
          </cell>
          <cell r="U10">
            <v>4.3639431710323633</v>
          </cell>
          <cell r="V10">
            <v>6</v>
          </cell>
          <cell r="W10">
            <v>21.159999999999997</v>
          </cell>
          <cell r="X10">
            <v>1</v>
          </cell>
        </row>
        <row r="11">
          <cell r="A11">
            <v>5</v>
          </cell>
          <cell r="B11" t="str">
            <v>4/0</v>
          </cell>
          <cell r="C11">
            <v>0.16400000000000001</v>
          </cell>
          <cell r="D11">
            <v>0.29199999999999998</v>
          </cell>
          <cell r="F11">
            <v>36.6</v>
          </cell>
          <cell r="G11">
            <v>1.44</v>
          </cell>
          <cell r="H11">
            <v>3.9436024140371959</v>
          </cell>
          <cell r="I11">
            <v>6</v>
          </cell>
          <cell r="J11" t="str">
            <v xml:space="preserve"> </v>
          </cell>
          <cell r="K11">
            <v>17.279999999999998</v>
          </cell>
          <cell r="L11">
            <v>329</v>
          </cell>
          <cell r="N11">
            <v>12.2145408</v>
          </cell>
          <cell r="O11">
            <v>275.3</v>
          </cell>
          <cell r="P11">
            <v>107</v>
          </cell>
          <cell r="Q11">
            <v>211.17031774225379</v>
          </cell>
          <cell r="R11">
            <v>3.6576036576054864</v>
          </cell>
          <cell r="S11">
            <v>4</v>
          </cell>
          <cell r="T11">
            <v>25.919999999999998</v>
          </cell>
          <cell r="U11">
            <v>4.5536798306424666</v>
          </cell>
          <cell r="V11">
            <v>6</v>
          </cell>
          <cell r="W11">
            <v>23.04</v>
          </cell>
          <cell r="X11">
            <v>1</v>
          </cell>
        </row>
        <row r="12">
          <cell r="A12">
            <v>6</v>
          </cell>
          <cell r="B12">
            <v>250</v>
          </cell>
          <cell r="C12">
            <v>0.13880000000000001</v>
          </cell>
          <cell r="D12">
            <v>0.28220000000000001</v>
          </cell>
          <cell r="F12">
            <v>37.799999999999997</v>
          </cell>
          <cell r="G12">
            <v>1.49</v>
          </cell>
          <cell r="H12">
            <v>4.0805330534134878</v>
          </cell>
          <cell r="I12">
            <v>6</v>
          </cell>
          <cell r="J12" t="str">
            <v xml:space="preserve"> </v>
          </cell>
          <cell r="K12">
            <v>18.500833333333333</v>
          </cell>
          <cell r="L12">
            <v>361</v>
          </cell>
          <cell r="N12">
            <v>13.077499050000002</v>
          </cell>
          <cell r="O12">
            <v>297.60000000000002</v>
          </cell>
          <cell r="P12">
            <v>126.5</v>
          </cell>
          <cell r="Q12">
            <v>249.65462798500096</v>
          </cell>
          <cell r="R12">
            <v>3.784603784605677</v>
          </cell>
          <cell r="S12">
            <v>4</v>
          </cell>
          <cell r="T12">
            <v>27.751249999999999</v>
          </cell>
          <cell r="U12">
            <v>4.7117937136508852</v>
          </cell>
          <cell r="V12">
            <v>6</v>
          </cell>
          <cell r="W12">
            <v>24.667777777777776</v>
          </cell>
          <cell r="X12">
            <v>1</v>
          </cell>
        </row>
        <row r="13">
          <cell r="A13">
            <v>7</v>
          </cell>
          <cell r="B13">
            <v>300</v>
          </cell>
          <cell r="C13">
            <v>0.1157</v>
          </cell>
          <cell r="D13">
            <v>0.27560000000000001</v>
          </cell>
          <cell r="F13">
            <v>39.1</v>
          </cell>
          <cell r="G13">
            <v>1.54</v>
          </cell>
          <cell r="H13">
            <v>4.2174636927897788</v>
          </cell>
          <cell r="I13">
            <v>6</v>
          </cell>
          <cell r="J13" t="str">
            <v xml:space="preserve"> </v>
          </cell>
          <cell r="K13">
            <v>19.763333333333335</v>
          </cell>
          <cell r="L13">
            <v>397</v>
          </cell>
          <cell r="N13">
            <v>13.969909799999998</v>
          </cell>
          <cell r="O13">
            <v>334.8</v>
          </cell>
          <cell r="P13">
            <v>152</v>
          </cell>
          <cell r="Q13">
            <v>299.98026445628574</v>
          </cell>
          <cell r="R13">
            <v>3.9116039116058676</v>
          </cell>
          <cell r="S13">
            <v>6</v>
          </cell>
          <cell r="T13">
            <v>13.175555555555555</v>
          </cell>
          <cell r="U13">
            <v>4.8699075966593046</v>
          </cell>
          <cell r="V13">
            <v>6</v>
          </cell>
          <cell r="W13">
            <v>26.351111111111109</v>
          </cell>
          <cell r="X13">
            <v>1</v>
          </cell>
        </row>
        <row r="14">
          <cell r="A14">
            <v>8</v>
          </cell>
          <cell r="B14">
            <v>350</v>
          </cell>
          <cell r="C14">
            <v>9.9159999999999998E-2</v>
          </cell>
          <cell r="D14">
            <v>0.26900000000000002</v>
          </cell>
          <cell r="F14">
            <v>40.4</v>
          </cell>
          <cell r="G14">
            <v>1.59</v>
          </cell>
          <cell r="H14">
            <v>4.3543943321660707</v>
          </cell>
          <cell r="I14">
            <v>6</v>
          </cell>
          <cell r="J14" t="str">
            <v xml:space="preserve"> </v>
          </cell>
          <cell r="K14">
            <v>21.067500000000003</v>
          </cell>
          <cell r="L14">
            <v>431</v>
          </cell>
          <cell r="N14">
            <v>14.891773050000001</v>
          </cell>
          <cell r="O14">
            <v>364.6</v>
          </cell>
          <cell r="P14">
            <v>177.1</v>
          </cell>
          <cell r="Q14">
            <v>349.51647917900135</v>
          </cell>
          <cell r="R14">
            <v>4.0386040386060582</v>
          </cell>
          <cell r="S14">
            <v>6</v>
          </cell>
          <cell r="T14">
            <v>14.045000000000002</v>
          </cell>
          <cell r="U14">
            <v>5.0280214796677241</v>
          </cell>
          <cell r="V14">
            <v>6</v>
          </cell>
          <cell r="W14">
            <v>28.090000000000003</v>
          </cell>
          <cell r="X14">
            <v>1</v>
          </cell>
        </row>
        <row r="15">
          <cell r="A15">
            <v>9</v>
          </cell>
          <cell r="B15">
            <v>400</v>
          </cell>
          <cell r="C15">
            <v>8.677E-2</v>
          </cell>
          <cell r="D15">
            <v>0.26569999999999999</v>
          </cell>
          <cell r="F15">
            <v>43.2</v>
          </cell>
          <cell r="G15">
            <v>1.7</v>
          </cell>
          <cell r="H15">
            <v>4.6556417387939115</v>
          </cell>
          <cell r="I15">
            <v>6</v>
          </cell>
          <cell r="K15">
            <v>24.083333333333329</v>
          </cell>
          <cell r="L15">
            <v>462</v>
          </cell>
          <cell r="N15">
            <v>17.023544999999999</v>
          </cell>
          <cell r="O15">
            <v>386.9</v>
          </cell>
          <cell r="P15">
            <v>202.5</v>
          </cell>
          <cell r="Q15">
            <v>399.64476021314385</v>
          </cell>
          <cell r="R15">
            <v>4.3180043180064764</v>
          </cell>
          <cell r="S15">
            <v>6</v>
          </cell>
          <cell r="T15">
            <v>16.055555555555554</v>
          </cell>
          <cell r="U15">
            <v>5.3758720222862451</v>
          </cell>
          <cell r="V15">
            <v>6</v>
          </cell>
          <cell r="W15">
            <v>32.111111111111107</v>
          </cell>
          <cell r="X15">
            <v>1</v>
          </cell>
        </row>
        <row r="16">
          <cell r="A16">
            <v>10</v>
          </cell>
          <cell r="B16">
            <v>500</v>
          </cell>
          <cell r="C16">
            <v>6.9409999999999999E-2</v>
          </cell>
          <cell r="D16">
            <v>0.25590000000000002</v>
          </cell>
          <cell r="F16">
            <v>45.5</v>
          </cell>
          <cell r="G16">
            <v>1.79</v>
          </cell>
          <cell r="H16">
            <v>4.9021168896712366</v>
          </cell>
          <cell r="I16">
            <v>6</v>
          </cell>
          <cell r="K16">
            <v>26.700833333333332</v>
          </cell>
          <cell r="L16">
            <v>519</v>
          </cell>
          <cell r="N16">
            <v>18.873751049999999</v>
          </cell>
          <cell r="O16">
            <v>446.4</v>
          </cell>
          <cell r="P16">
            <v>253.1</v>
          </cell>
          <cell r="Q16">
            <v>499.50661140714419</v>
          </cell>
          <cell r="R16">
            <v>4.5466045466068197</v>
          </cell>
          <cell r="S16">
            <v>6</v>
          </cell>
          <cell r="T16">
            <v>17.800555555555555</v>
          </cell>
          <cell r="U16">
            <v>5.6604770117013992</v>
          </cell>
          <cell r="V16">
            <v>6</v>
          </cell>
          <cell r="W16">
            <v>35.601111111111109</v>
          </cell>
          <cell r="X16">
            <v>1</v>
          </cell>
        </row>
        <row r="17">
          <cell r="A17">
            <v>11</v>
          </cell>
          <cell r="B17">
            <v>600</v>
          </cell>
          <cell r="C17">
            <v>5.7439999999999998E-2</v>
          </cell>
          <cell r="D17">
            <v>0.24929999999999999</v>
          </cell>
          <cell r="F17">
            <v>49.4</v>
          </cell>
          <cell r="G17">
            <v>1.946</v>
          </cell>
          <cell r="H17">
            <v>5.3293404845252663</v>
          </cell>
          <cell r="I17">
            <v>6</v>
          </cell>
          <cell r="K17">
            <v>31.557633333333328</v>
          </cell>
          <cell r="L17">
            <v>571</v>
          </cell>
          <cell r="N17">
            <v>22.306828698</v>
          </cell>
          <cell r="O17">
            <v>505.9</v>
          </cell>
          <cell r="P17">
            <v>304</v>
          </cell>
          <cell r="Q17">
            <v>599.96052891257148</v>
          </cell>
          <cell r="R17">
            <v>4.9428449428474144</v>
          </cell>
          <cell r="S17">
            <v>6</v>
          </cell>
          <cell r="T17">
            <v>21.038422222222223</v>
          </cell>
          <cell r="U17">
            <v>6.1537923266876664</v>
          </cell>
          <cell r="V17">
            <v>6</v>
          </cell>
          <cell r="W17">
            <v>42.076844444444447</v>
          </cell>
          <cell r="X17">
            <v>1</v>
          </cell>
        </row>
        <row r="18">
          <cell r="A18">
            <v>12</v>
          </cell>
          <cell r="B18">
            <v>750</v>
          </cell>
          <cell r="C18">
            <v>4.6249999999999999E-2</v>
          </cell>
          <cell r="D18">
            <v>0.24279999999999999</v>
          </cell>
          <cell r="F18">
            <v>52</v>
          </cell>
          <cell r="G18">
            <v>2.048</v>
          </cell>
          <cell r="H18">
            <v>5.6086789888529012</v>
          </cell>
          <cell r="I18">
            <v>6</v>
          </cell>
          <cell r="K18">
            <v>34.952533333333328</v>
          </cell>
          <cell r="L18">
            <v>638</v>
          </cell>
          <cell r="N18">
            <v>24.706547711999999</v>
          </cell>
          <cell r="O18">
            <v>587.79999999999995</v>
          </cell>
          <cell r="P18">
            <v>380</v>
          </cell>
          <cell r="Q18">
            <v>749.95066114071437</v>
          </cell>
          <cell r="R18">
            <v>5.2019252019278026</v>
          </cell>
          <cell r="S18">
            <v>6</v>
          </cell>
          <cell r="T18">
            <v>23.301688888888886</v>
          </cell>
          <cell r="U18">
            <v>6.476344648024841</v>
          </cell>
          <cell r="V18">
            <v>6</v>
          </cell>
          <cell r="W18">
            <v>46.603377777777773</v>
          </cell>
          <cell r="X18">
            <v>1</v>
          </cell>
        </row>
        <row r="19">
          <cell r="A19">
            <v>13</v>
          </cell>
          <cell r="B19">
            <v>1000</v>
          </cell>
          <cell r="C19">
            <v>3.4770000000000002E-2</v>
          </cell>
          <cell r="D19">
            <v>0.22969999999999999</v>
          </cell>
          <cell r="F19">
            <v>55.8</v>
          </cell>
          <cell r="G19">
            <v>2.1970000000000001</v>
          </cell>
          <cell r="H19">
            <v>6.0167322941942496</v>
          </cell>
          <cell r="I19">
            <v>6</v>
          </cell>
          <cell r="K19">
            <v>40.223408333333332</v>
          </cell>
          <cell r="L19">
            <v>733</v>
          </cell>
          <cell r="N19">
            <v>28.432318414499999</v>
          </cell>
          <cell r="O19">
            <v>729.1</v>
          </cell>
          <cell r="P19">
            <v>506.7</v>
          </cell>
          <cell r="Q19">
            <v>999.99999999999989</v>
          </cell>
          <cell r="R19">
            <v>5.5803855803883708</v>
          </cell>
          <cell r="S19">
            <v>6</v>
          </cell>
          <cell r="T19">
            <v>26.815605555555557</v>
          </cell>
          <cell r="U19">
            <v>6.9475240193899301</v>
          </cell>
          <cell r="V19">
            <v>6</v>
          </cell>
          <cell r="W19">
            <v>53.631211111111114</v>
          </cell>
          <cell r="X19">
            <v>1</v>
          </cell>
        </row>
        <row r="20">
          <cell r="B20" t="str">
            <v>15KV</v>
          </cell>
          <cell r="Q20" t="str">
            <v xml:space="preserve"> </v>
          </cell>
          <cell r="R20">
            <v>0</v>
          </cell>
          <cell r="S20">
            <v>1</v>
          </cell>
          <cell r="T20">
            <v>0</v>
          </cell>
          <cell r="U20">
            <v>0</v>
          </cell>
          <cell r="V20">
            <v>1</v>
          </cell>
          <cell r="W20">
            <v>0</v>
          </cell>
          <cell r="X20" t="str">
            <v xml:space="preserve"> </v>
          </cell>
        </row>
        <row r="21">
          <cell r="A21">
            <v>14</v>
          </cell>
          <cell r="B21">
            <v>1</v>
          </cell>
          <cell r="C21">
            <v>0.50951000000000002</v>
          </cell>
          <cell r="D21">
            <v>0.22997999999999999</v>
          </cell>
          <cell r="F21">
            <v>23.62</v>
          </cell>
          <cell r="G21">
            <v>0.92992125984251972</v>
          </cell>
          <cell r="H21">
            <v>2.9406692257156348</v>
          </cell>
          <cell r="I21">
            <v>4</v>
          </cell>
          <cell r="K21">
            <v>16.214129053258105</v>
          </cell>
          <cell r="N21">
            <v>6.7917743778287569</v>
          </cell>
          <cell r="O21">
            <v>85.1</v>
          </cell>
          <cell r="P21">
            <v>42.37</v>
          </cell>
          <cell r="Q21">
            <v>83.619498717189643</v>
          </cell>
          <cell r="R21">
            <v>2.3620023620035431</v>
          </cell>
          <cell r="S21">
            <v>2.5</v>
          </cell>
          <cell r="T21">
            <v>27.672113584227169</v>
          </cell>
          <cell r="U21">
            <v>2.9406692257156348</v>
          </cell>
          <cell r="V21">
            <v>4</v>
          </cell>
          <cell r="W21">
            <v>21.618838737677475</v>
          </cell>
          <cell r="X21">
            <v>1</v>
          </cell>
        </row>
        <row r="22">
          <cell r="A22">
            <v>15</v>
          </cell>
          <cell r="B22" t="str">
            <v>1/0</v>
          </cell>
          <cell r="C22">
            <v>0.40387000000000001</v>
          </cell>
          <cell r="D22">
            <v>0.21686</v>
          </cell>
          <cell r="F22">
            <v>24.42</v>
          </cell>
          <cell r="G22">
            <v>0.96141732283464576</v>
          </cell>
          <cell r="H22">
            <v>3.040268522098891</v>
          </cell>
          <cell r="I22">
            <v>4</v>
          </cell>
          <cell r="K22">
            <v>17.331061287122576</v>
          </cell>
          <cell r="L22">
            <v>217</v>
          </cell>
          <cell r="M22">
            <v>162.75</v>
          </cell>
          <cell r="N22">
            <v>6.7917743778287569</v>
          </cell>
          <cell r="O22">
            <v>97.8</v>
          </cell>
          <cell r="P22">
            <v>53.21</v>
          </cell>
          <cell r="Q22">
            <v>105.01282810341424</v>
          </cell>
          <cell r="R22">
            <v>2.442002442003663</v>
          </cell>
          <cell r="S22">
            <v>3</v>
          </cell>
          <cell r="T22">
            <v>20.540517081034167</v>
          </cell>
          <cell r="U22">
            <v>3.040268522098891</v>
          </cell>
          <cell r="V22">
            <v>4</v>
          </cell>
          <cell r="W22">
            <v>23.108081716163436</v>
          </cell>
          <cell r="X22">
            <v>1</v>
          </cell>
        </row>
        <row r="23">
          <cell r="A23">
            <v>16</v>
          </cell>
          <cell r="B23" t="str">
            <v>2/0</v>
          </cell>
          <cell r="C23">
            <v>0.32052999999999998</v>
          </cell>
          <cell r="D23">
            <v>0.20898</v>
          </cell>
          <cell r="F23">
            <v>25.52</v>
          </cell>
          <cell r="G23">
            <v>1.004724409448819</v>
          </cell>
          <cell r="H23">
            <v>3.1772175546258685</v>
          </cell>
          <cell r="I23">
            <v>4</v>
          </cell>
          <cell r="K23">
            <v>18.927583855167715</v>
          </cell>
          <cell r="L23">
            <v>247</v>
          </cell>
          <cell r="N23">
            <v>7.9283863252526547</v>
          </cell>
          <cell r="O23">
            <v>113.5</v>
          </cell>
          <cell r="P23">
            <v>66.87</v>
          </cell>
          <cell r="Q23">
            <v>131.97158081705152</v>
          </cell>
          <cell r="R23">
            <v>2.5520025520038283</v>
          </cell>
          <cell r="S23">
            <v>3</v>
          </cell>
          <cell r="T23">
            <v>22.432691976495068</v>
          </cell>
          <cell r="U23">
            <v>3.1772175546258685</v>
          </cell>
          <cell r="V23">
            <v>4</v>
          </cell>
          <cell r="W23">
            <v>25.236778473556953</v>
          </cell>
          <cell r="X23">
            <v>1</v>
          </cell>
        </row>
        <row r="24">
          <cell r="A24">
            <v>17</v>
          </cell>
          <cell r="B24" t="str">
            <v>3/0</v>
          </cell>
          <cell r="C24">
            <v>0.25425999999999999</v>
          </cell>
          <cell r="D24">
            <v>0.20144000000000001</v>
          </cell>
          <cell r="F24">
            <v>26.67</v>
          </cell>
          <cell r="G24">
            <v>1.05</v>
          </cell>
          <cell r="H24">
            <v>3.3203915431767985</v>
          </cell>
          <cell r="I24">
            <v>4</v>
          </cell>
          <cell r="K24">
            <v>20.671875</v>
          </cell>
          <cell r="L24">
            <v>286</v>
          </cell>
          <cell r="N24">
            <v>8.6590350000000011</v>
          </cell>
          <cell r="O24">
            <v>132.69999999999999</v>
          </cell>
          <cell r="P24">
            <v>85.59</v>
          </cell>
          <cell r="Q24">
            <v>168.91651865008879</v>
          </cell>
          <cell r="R24">
            <v>2.6670026670040006</v>
          </cell>
          <cell r="S24">
            <v>3</v>
          </cell>
          <cell r="T24">
            <v>24.5</v>
          </cell>
          <cell r="U24">
            <v>3.3203915431767985</v>
          </cell>
          <cell r="V24">
            <v>4</v>
          </cell>
          <cell r="W24">
            <v>27.5625</v>
          </cell>
          <cell r="X24">
            <v>1</v>
          </cell>
        </row>
        <row r="25">
          <cell r="A25">
            <v>18</v>
          </cell>
          <cell r="B25" t="str">
            <v>4/0</v>
          </cell>
          <cell r="C25">
            <v>0.20144000000000001</v>
          </cell>
          <cell r="D25">
            <v>0.19422</v>
          </cell>
          <cell r="F25">
            <v>28.07</v>
          </cell>
          <cell r="G25">
            <v>1.1051181102362206</v>
          </cell>
          <cell r="H25">
            <v>3.494690311847497</v>
          </cell>
          <cell r="I25">
            <v>4</v>
          </cell>
          <cell r="K25">
            <v>22.899113204476418</v>
          </cell>
          <cell r="L25">
            <v>330</v>
          </cell>
          <cell r="N25">
            <v>8.6590350000000011</v>
          </cell>
          <cell r="O25">
            <v>156.80000000000001</v>
          </cell>
          <cell r="P25">
            <v>107</v>
          </cell>
          <cell r="Q25">
            <v>211.17031774225379</v>
          </cell>
          <cell r="R25">
            <v>2.8070028070042108</v>
          </cell>
          <cell r="S25">
            <v>3</v>
          </cell>
          <cell r="T25">
            <v>27.139689723823903</v>
          </cell>
          <cell r="U25">
            <v>3.494690311847497</v>
          </cell>
          <cell r="V25">
            <v>4</v>
          </cell>
          <cell r="W25">
            <v>30.532150939301889</v>
          </cell>
          <cell r="X25">
            <v>1</v>
          </cell>
        </row>
        <row r="26">
          <cell r="A26">
            <v>19</v>
          </cell>
          <cell r="B26">
            <v>250</v>
          </cell>
          <cell r="C26">
            <v>0.17421</v>
          </cell>
          <cell r="D26">
            <v>0.18798999999999999</v>
          </cell>
          <cell r="F26">
            <v>29.12</v>
          </cell>
          <cell r="G26">
            <v>1.1464566929133859</v>
          </cell>
          <cell r="H26">
            <v>3.6254143883505203</v>
          </cell>
          <cell r="I26">
            <v>4</v>
          </cell>
          <cell r="K26">
            <v>24.644305288610582</v>
          </cell>
          <cell r="L26">
            <v>363</v>
          </cell>
          <cell r="N26">
            <v>10.323006599293201</v>
          </cell>
          <cell r="O26">
            <v>177.6</v>
          </cell>
          <cell r="P26">
            <v>126.5</v>
          </cell>
          <cell r="Q26">
            <v>249.65462798500096</v>
          </cell>
          <cell r="R26">
            <v>2.9120029120043682</v>
          </cell>
          <cell r="S26">
            <v>4</v>
          </cell>
          <cell r="T26">
            <v>16.429536859073721</v>
          </cell>
          <cell r="U26">
            <v>3.6254143883505203</v>
          </cell>
          <cell r="V26">
            <v>4</v>
          </cell>
          <cell r="W26">
            <v>32.859073718147442</v>
          </cell>
          <cell r="X26">
            <v>1</v>
          </cell>
        </row>
        <row r="27">
          <cell r="A27">
            <v>20</v>
          </cell>
          <cell r="B27">
            <v>300</v>
          </cell>
          <cell r="C27">
            <v>0.15157000000000001</v>
          </cell>
          <cell r="D27">
            <v>0.18274000000000001</v>
          </cell>
          <cell r="F27">
            <v>30.46</v>
          </cell>
          <cell r="G27">
            <v>1.1992125984251969</v>
          </cell>
          <cell r="H27">
            <v>3.7922432097924741</v>
          </cell>
          <cell r="I27">
            <v>4</v>
          </cell>
          <cell r="K27">
            <v>26.964578554157114</v>
          </cell>
          <cell r="L27">
            <v>418</v>
          </cell>
          <cell r="N27">
            <v>11.294922664765332</v>
          </cell>
          <cell r="O27">
            <v>205.3</v>
          </cell>
          <cell r="P27">
            <v>152</v>
          </cell>
          <cell r="Q27">
            <v>299.98026445628574</v>
          </cell>
          <cell r="R27">
            <v>3.0460030460045693</v>
          </cell>
          <cell r="S27">
            <v>4</v>
          </cell>
          <cell r="T27">
            <v>17.97638570277141</v>
          </cell>
          <cell r="U27">
            <v>3.7922432097924741</v>
          </cell>
          <cell r="V27">
            <v>4</v>
          </cell>
          <cell r="W27">
            <v>35.952771405542819</v>
          </cell>
          <cell r="X27">
            <v>1</v>
          </cell>
        </row>
        <row r="28">
          <cell r="A28">
            <v>21</v>
          </cell>
          <cell r="B28">
            <v>350</v>
          </cell>
          <cell r="C28">
            <v>0.13286999999999999</v>
          </cell>
          <cell r="D28">
            <v>0.17846999999999999</v>
          </cell>
          <cell r="F28">
            <v>31.99</v>
          </cell>
          <cell r="G28">
            <v>1.2594488188976378</v>
          </cell>
          <cell r="H28">
            <v>3.9827268641254512</v>
          </cell>
          <cell r="I28">
            <v>6</v>
          </cell>
          <cell r="K28">
            <v>13.218427728522123</v>
          </cell>
          <cell r="L28">
            <v>453</v>
          </cell>
          <cell r="N28">
            <v>11.294922664765332</v>
          </cell>
          <cell r="O28">
            <v>233.3</v>
          </cell>
          <cell r="P28">
            <v>177.1</v>
          </cell>
          <cell r="Q28">
            <v>349.51647917900135</v>
          </cell>
          <cell r="R28">
            <v>3.1990031990047987</v>
          </cell>
          <cell r="S28">
            <v>4</v>
          </cell>
          <cell r="T28">
            <v>19.827641592783184</v>
          </cell>
          <cell r="U28">
            <v>3.9827268641254512</v>
          </cell>
          <cell r="V28">
            <v>6</v>
          </cell>
          <cell r="W28">
            <v>17.624570304696164</v>
          </cell>
          <cell r="X28">
            <v>1</v>
          </cell>
        </row>
        <row r="29">
          <cell r="A29">
            <v>22</v>
          </cell>
          <cell r="B29">
            <v>400</v>
          </cell>
          <cell r="C29">
            <v>0.11778</v>
          </cell>
          <cell r="D29">
            <v>0.17519000000000001</v>
          </cell>
          <cell r="F29">
            <v>33.340000000000003</v>
          </cell>
          <cell r="G29">
            <v>1.3125984251968505</v>
          </cell>
          <cell r="H29">
            <v>4.1508006767721959</v>
          </cell>
          <cell r="I29">
            <v>6</v>
          </cell>
          <cell r="K29">
            <v>14.357621881910433</v>
          </cell>
          <cell r="L29">
            <v>495</v>
          </cell>
          <cell r="N29">
            <v>13.531771471262944</v>
          </cell>
          <cell r="O29">
            <v>260</v>
          </cell>
          <cell r="P29">
            <v>202.5</v>
          </cell>
          <cell r="Q29">
            <v>399.64476021314385</v>
          </cell>
          <cell r="R29">
            <v>3.3340033340050015</v>
          </cell>
          <cell r="S29">
            <v>4</v>
          </cell>
          <cell r="T29">
            <v>21.536432822865649</v>
          </cell>
          <cell r="U29">
            <v>4.1508006767721959</v>
          </cell>
          <cell r="V29">
            <v>6</v>
          </cell>
          <cell r="W29">
            <v>19.143495842547242</v>
          </cell>
          <cell r="X29">
            <v>1</v>
          </cell>
        </row>
        <row r="30">
          <cell r="A30">
            <v>23</v>
          </cell>
          <cell r="B30">
            <v>500</v>
          </cell>
          <cell r="C30">
            <v>9.6449999999999994E-2</v>
          </cell>
          <cell r="D30">
            <v>0.16961000000000001</v>
          </cell>
          <cell r="F30">
            <v>35.19</v>
          </cell>
          <cell r="G30">
            <v>1.3854330708661418</v>
          </cell>
          <cell r="H30">
            <v>4.3811240496584754</v>
          </cell>
          <cell r="I30">
            <v>6</v>
          </cell>
          <cell r="K30">
            <v>15.995206615413231</v>
          </cell>
          <cell r="L30">
            <v>542</v>
          </cell>
          <cell r="N30">
            <v>15.075162330894662</v>
          </cell>
          <cell r="O30">
            <v>311.7</v>
          </cell>
          <cell r="P30">
            <v>253.1</v>
          </cell>
          <cell r="Q30">
            <v>499.50661140714419</v>
          </cell>
          <cell r="R30">
            <v>3.5190035190052784</v>
          </cell>
          <cell r="S30">
            <v>4</v>
          </cell>
          <cell r="T30">
            <v>23.992809923119847</v>
          </cell>
          <cell r="U30">
            <v>4.3811240496584754</v>
          </cell>
          <cell r="V30">
            <v>6</v>
          </cell>
          <cell r="W30">
            <v>21.326942153884307</v>
          </cell>
          <cell r="X30">
            <v>1</v>
          </cell>
        </row>
        <row r="31">
          <cell r="A31">
            <v>24</v>
          </cell>
          <cell r="B31">
            <v>600</v>
          </cell>
          <cell r="C31">
            <v>8.2669999999999993E-2</v>
          </cell>
          <cell r="D31">
            <v>0.16925999999999999</v>
          </cell>
          <cell r="F31">
            <v>36.99</v>
          </cell>
          <cell r="G31">
            <v>1.4562992125984253</v>
          </cell>
          <cell r="H31">
            <v>4.6052224665208019</v>
          </cell>
          <cell r="I31">
            <v>6</v>
          </cell>
          <cell r="K31">
            <v>17.673394971789946</v>
          </cell>
          <cell r="L31">
            <v>601</v>
          </cell>
          <cell r="N31">
            <v>16.656821293012591</v>
          </cell>
          <cell r="O31">
            <v>362.9</v>
          </cell>
          <cell r="P31">
            <v>304</v>
          </cell>
          <cell r="Q31">
            <v>599.96052891257148</v>
          </cell>
          <cell r="R31">
            <v>3.6990036990055488</v>
          </cell>
          <cell r="S31">
            <v>4</v>
          </cell>
          <cell r="T31">
            <v>26.51009245768492</v>
          </cell>
          <cell r="U31">
            <v>4.6052224665208019</v>
          </cell>
          <cell r="V31">
            <v>6</v>
          </cell>
          <cell r="W31">
            <v>23.564526629053262</v>
          </cell>
          <cell r="X31">
            <v>1</v>
          </cell>
        </row>
        <row r="32">
          <cell r="A32">
            <v>25</v>
          </cell>
          <cell r="B32">
            <v>750</v>
          </cell>
          <cell r="C32">
            <v>7.0199999999999999E-2</v>
          </cell>
          <cell r="D32">
            <v>0.16403999999999999</v>
          </cell>
          <cell r="F32">
            <v>39.69</v>
          </cell>
          <cell r="G32">
            <v>1.5625984251968503</v>
          </cell>
          <cell r="H32">
            <v>4.9413700918142904</v>
          </cell>
          <cell r="I32">
            <v>6</v>
          </cell>
          <cell r="K32">
            <v>20.347615320230638</v>
          </cell>
          <cell r="L32">
            <v>673</v>
          </cell>
          <cell r="N32">
            <v>19.177220487010974</v>
          </cell>
          <cell r="O32">
            <v>439.8</v>
          </cell>
          <cell r="P32">
            <v>304</v>
          </cell>
          <cell r="Q32">
            <v>599.96052891257148</v>
          </cell>
          <cell r="R32">
            <v>3.9690039690059531</v>
          </cell>
          <cell r="S32">
            <v>6</v>
          </cell>
          <cell r="T32">
            <v>13.565076880153759</v>
          </cell>
          <cell r="U32">
            <v>4.9413700918142904</v>
          </cell>
          <cell r="V32">
            <v>6</v>
          </cell>
          <cell r="W32">
            <v>27.130153760307518</v>
          </cell>
          <cell r="X32">
            <v>2</v>
          </cell>
        </row>
        <row r="33">
          <cell r="A33" t="str">
            <v xml:space="preserve"> </v>
          </cell>
          <cell r="B33" t="str">
            <v>8KV</v>
          </cell>
          <cell r="H33" t="str">
            <v xml:space="preserve"> </v>
          </cell>
          <cell r="K33" t="str">
            <v xml:space="preserve"> </v>
          </cell>
          <cell r="L33">
            <v>1.33</v>
          </cell>
          <cell r="P33" t="str">
            <v xml:space="preserve"> </v>
          </cell>
          <cell r="Q33" t="str">
            <v xml:space="preserve"> </v>
          </cell>
          <cell r="R33">
            <v>0</v>
          </cell>
          <cell r="S33">
            <v>1</v>
          </cell>
          <cell r="T33">
            <v>0</v>
          </cell>
          <cell r="U33">
            <v>0</v>
          </cell>
          <cell r="V33">
            <v>1</v>
          </cell>
          <cell r="W33">
            <v>0</v>
          </cell>
        </row>
        <row r="34">
          <cell r="A34">
            <v>26</v>
          </cell>
          <cell r="B34" t="str">
            <v>6</v>
          </cell>
          <cell r="C34">
            <v>1.3220000000000001</v>
          </cell>
          <cell r="D34">
            <v>0.3609</v>
          </cell>
          <cell r="F34">
            <v>15.2</v>
          </cell>
          <cell r="G34">
            <v>0.6</v>
          </cell>
          <cell r="H34">
            <v>1.3093073414159542</v>
          </cell>
          <cell r="I34">
            <v>1.5</v>
          </cell>
          <cell r="J34">
            <v>25</v>
          </cell>
          <cell r="K34">
            <v>48</v>
          </cell>
          <cell r="L34">
            <v>102</v>
          </cell>
          <cell r="N34">
            <v>1.3463999999999998</v>
          </cell>
          <cell r="O34">
            <v>20.399999999999999</v>
          </cell>
          <cell r="P34">
            <v>13.3</v>
          </cell>
          <cell r="Q34">
            <v>26.248273139925004</v>
          </cell>
          <cell r="R34">
            <v>1.5240015240022859</v>
          </cell>
          <cell r="S34">
            <v>2</v>
          </cell>
          <cell r="T34">
            <v>18</v>
          </cell>
          <cell r="U34">
            <v>1.8973665961010275</v>
          </cell>
          <cell r="V34">
            <v>2</v>
          </cell>
          <cell r="W34">
            <v>36</v>
          </cell>
          <cell r="X34">
            <v>1</v>
          </cell>
        </row>
        <row r="35">
          <cell r="A35">
            <v>27</v>
          </cell>
          <cell r="B35" t="str">
            <v>4</v>
          </cell>
          <cell r="C35">
            <v>0.83150000000000002</v>
          </cell>
          <cell r="D35">
            <v>0.3609</v>
          </cell>
          <cell r="F35">
            <v>16.3</v>
          </cell>
          <cell r="G35">
            <v>0.64</v>
          </cell>
          <cell r="H35">
            <v>1.7527121840165316</v>
          </cell>
          <cell r="I35">
            <v>2</v>
          </cell>
          <cell r="J35">
            <v>50</v>
          </cell>
          <cell r="K35">
            <v>30.72</v>
          </cell>
          <cell r="L35">
            <v>131</v>
          </cell>
          <cell r="N35">
            <v>2.4127488000000001</v>
          </cell>
          <cell r="O35">
            <v>30.9</v>
          </cell>
          <cell r="P35">
            <v>21.15</v>
          </cell>
          <cell r="Q35">
            <v>41.740674955595019</v>
          </cell>
          <cell r="R35">
            <v>1.6256016256024384</v>
          </cell>
          <cell r="S35">
            <v>2</v>
          </cell>
          <cell r="T35">
            <v>20.48</v>
          </cell>
          <cell r="U35">
            <v>2.0238577025077631</v>
          </cell>
          <cell r="V35">
            <v>2.5</v>
          </cell>
          <cell r="W35">
            <v>26.214400000000001</v>
          </cell>
          <cell r="X35">
            <v>1</v>
          </cell>
        </row>
        <row r="36">
          <cell r="A36">
            <v>28</v>
          </cell>
          <cell r="B36" t="str">
            <v>2</v>
          </cell>
          <cell r="C36">
            <v>0.52300000000000002</v>
          </cell>
          <cell r="D36">
            <v>0.3281</v>
          </cell>
          <cell r="F36">
            <v>17.8</v>
          </cell>
          <cell r="G36">
            <v>0.7</v>
          </cell>
          <cell r="H36">
            <v>1.9170289512680814</v>
          </cell>
          <cell r="I36">
            <v>2.5</v>
          </cell>
          <cell r="J36">
            <v>50</v>
          </cell>
          <cell r="K36">
            <v>23.519999999999996</v>
          </cell>
          <cell r="L36">
            <v>170</v>
          </cell>
          <cell r="N36">
            <v>2.8863449999999999</v>
          </cell>
          <cell r="O36">
            <v>44</v>
          </cell>
          <cell r="P36">
            <v>33.619999999999997</v>
          </cell>
          <cell r="Q36">
            <v>66.350897967238993</v>
          </cell>
          <cell r="R36">
            <v>1.7780017780026669</v>
          </cell>
          <cell r="S36">
            <v>2</v>
          </cell>
          <cell r="T36">
            <v>24.499999999999996</v>
          </cell>
          <cell r="U36">
            <v>2.2135943621178655</v>
          </cell>
          <cell r="V36">
            <v>2.5</v>
          </cell>
          <cell r="W36">
            <v>31.359999999999996</v>
          </cell>
          <cell r="X36">
            <v>1</v>
          </cell>
        </row>
        <row r="37">
          <cell r="A37">
            <v>29</v>
          </cell>
          <cell r="B37" t="str">
            <v>1</v>
          </cell>
          <cell r="C37">
            <v>0.41470000000000001</v>
          </cell>
          <cell r="D37">
            <v>0.32479999999999998</v>
          </cell>
          <cell r="F37">
            <v>19.8</v>
          </cell>
          <cell r="G37">
            <v>0.77800000000000002</v>
          </cell>
          <cell r="H37">
            <v>2.1306407486950962</v>
          </cell>
          <cell r="I37">
            <v>2.5</v>
          </cell>
          <cell r="J37">
            <v>50</v>
          </cell>
          <cell r="K37">
            <v>29.053632000000004</v>
          </cell>
          <cell r="L37">
            <v>193</v>
          </cell>
          <cell r="N37">
            <v>3.5654254019999998</v>
          </cell>
          <cell r="O37">
            <v>57.8</v>
          </cell>
          <cell r="P37">
            <v>42.37</v>
          </cell>
          <cell r="Q37">
            <v>83.619498717189643</v>
          </cell>
          <cell r="R37">
            <v>1.9761219761229643</v>
          </cell>
          <cell r="S37">
            <v>2.5</v>
          </cell>
          <cell r="T37">
            <v>19.369088000000001</v>
          </cell>
          <cell r="U37">
            <v>2.4602520196109992</v>
          </cell>
          <cell r="V37">
            <v>3</v>
          </cell>
          <cell r="W37">
            <v>26.901511111111112</v>
          </cell>
          <cell r="X37">
            <v>1</v>
          </cell>
        </row>
        <row r="38">
          <cell r="A38">
            <v>30</v>
          </cell>
          <cell r="B38" t="str">
            <v>1/0</v>
          </cell>
          <cell r="C38">
            <v>0.32879999999999998</v>
          </cell>
          <cell r="D38">
            <v>0.31819999999999998</v>
          </cell>
          <cell r="F38">
            <v>20.100000000000001</v>
          </cell>
          <cell r="G38">
            <v>0.79</v>
          </cell>
          <cell r="H38">
            <v>2.1635041021454064</v>
          </cell>
          <cell r="I38">
            <v>2.5</v>
          </cell>
          <cell r="J38">
            <v>50</v>
          </cell>
          <cell r="K38">
            <v>29.956800000000001</v>
          </cell>
          <cell r="L38">
            <v>221</v>
          </cell>
          <cell r="N38">
            <v>3.6762610500000013</v>
          </cell>
          <cell r="O38">
            <v>64.400000000000006</v>
          </cell>
          <cell r="P38">
            <v>53.21</v>
          </cell>
          <cell r="Q38">
            <v>105.01282810341424</v>
          </cell>
          <cell r="R38">
            <v>2.0066020066030101</v>
          </cell>
          <cell r="S38">
            <v>2.5</v>
          </cell>
          <cell r="T38">
            <v>19.971200000000003</v>
          </cell>
          <cell r="U38">
            <v>2.4981993515330201</v>
          </cell>
          <cell r="V38">
            <v>3</v>
          </cell>
          <cell r="W38">
            <v>27.737777777777783</v>
          </cell>
          <cell r="X38">
            <v>1</v>
          </cell>
        </row>
        <row r="39">
          <cell r="A39">
            <v>31</v>
          </cell>
          <cell r="B39" t="str">
            <v>2/0</v>
          </cell>
          <cell r="C39">
            <v>0.26079999999999998</v>
          </cell>
          <cell r="D39">
            <v>0.30480000000000002</v>
          </cell>
          <cell r="F39">
            <v>22.1</v>
          </cell>
          <cell r="G39">
            <v>0.87</v>
          </cell>
          <cell r="H39">
            <v>2.3825931251474728</v>
          </cell>
          <cell r="I39">
            <v>2.5</v>
          </cell>
          <cell r="J39">
            <v>63</v>
          </cell>
          <cell r="K39">
            <v>36.331199999999995</v>
          </cell>
          <cell r="L39">
            <v>251</v>
          </cell>
          <cell r="N39">
            <v>4.4585194500000007</v>
          </cell>
          <cell r="O39">
            <v>78.400000000000006</v>
          </cell>
          <cell r="P39">
            <v>66.87</v>
          </cell>
          <cell r="Q39">
            <v>131.97158081705152</v>
          </cell>
          <cell r="R39">
            <v>2.2098022098033145</v>
          </cell>
          <cell r="S39">
            <v>2.5</v>
          </cell>
          <cell r="T39">
            <v>24.220800000000001</v>
          </cell>
          <cell r="U39">
            <v>2.7511815643464903</v>
          </cell>
          <cell r="V39">
            <v>3</v>
          </cell>
          <cell r="W39">
            <v>33.64</v>
          </cell>
          <cell r="X39">
            <v>1</v>
          </cell>
        </row>
        <row r="40">
          <cell r="A40">
            <v>32</v>
          </cell>
          <cell r="B40" t="str">
            <v>3/0</v>
          </cell>
          <cell r="C40">
            <v>0.26090000000000002</v>
          </cell>
          <cell r="D40">
            <v>0.29859999999999998</v>
          </cell>
          <cell r="F40">
            <v>23.4</v>
          </cell>
          <cell r="G40">
            <v>0.92</v>
          </cell>
          <cell r="H40">
            <v>2.5195237645237643</v>
          </cell>
          <cell r="I40">
            <v>3</v>
          </cell>
          <cell r="J40">
            <v>63</v>
          </cell>
          <cell r="K40">
            <v>28.213333333333335</v>
          </cell>
          <cell r="L40">
            <v>285</v>
          </cell>
          <cell r="N40">
            <v>4.9857192000000001</v>
          </cell>
          <cell r="O40">
            <v>100.1</v>
          </cell>
          <cell r="P40">
            <v>85.59</v>
          </cell>
          <cell r="Q40">
            <v>168.91651865008879</v>
          </cell>
          <cell r="R40">
            <v>2.3368023368035051</v>
          </cell>
          <cell r="S40">
            <v>2.5</v>
          </cell>
          <cell r="T40">
            <v>27.084800000000001</v>
          </cell>
          <cell r="U40">
            <v>2.9092954473549093</v>
          </cell>
          <cell r="V40">
            <v>4</v>
          </cell>
          <cell r="W40">
            <v>21.16</v>
          </cell>
          <cell r="X40">
            <v>1</v>
          </cell>
        </row>
        <row r="41">
          <cell r="A41">
            <v>33</v>
          </cell>
          <cell r="B41" t="str">
            <v>4/0</v>
          </cell>
          <cell r="C41">
            <v>0.16400000000000001</v>
          </cell>
          <cell r="D41">
            <v>0.29199999999999998</v>
          </cell>
          <cell r="F41">
            <v>24.9</v>
          </cell>
          <cell r="G41">
            <v>0.98</v>
          </cell>
          <cell r="H41">
            <v>2.683840531775314</v>
          </cell>
          <cell r="I41">
            <v>3</v>
          </cell>
          <cell r="J41">
            <v>63</v>
          </cell>
          <cell r="K41">
            <v>32.013333333333335</v>
          </cell>
          <cell r="L41">
            <v>318</v>
          </cell>
          <cell r="N41">
            <v>5.6572361999999998</v>
          </cell>
          <cell r="O41">
            <v>122.3</v>
          </cell>
          <cell r="P41">
            <v>107</v>
          </cell>
          <cell r="Q41">
            <v>211.17031774225379</v>
          </cell>
          <cell r="R41">
            <v>2.4892024892037337</v>
          </cell>
          <cell r="S41">
            <v>3</v>
          </cell>
          <cell r="T41">
            <v>21.342222222222219</v>
          </cell>
          <cell r="U41">
            <v>3.0990321069650117</v>
          </cell>
          <cell r="V41">
            <v>4</v>
          </cell>
          <cell r="W41">
            <v>24.009999999999998</v>
          </cell>
          <cell r="X41">
            <v>1</v>
          </cell>
        </row>
        <row r="42">
          <cell r="A42">
            <v>34</v>
          </cell>
          <cell r="B42" t="str">
            <v>250</v>
          </cell>
          <cell r="C42">
            <v>0.13880000000000001</v>
          </cell>
          <cell r="D42">
            <v>0.28220000000000001</v>
          </cell>
          <cell r="F42">
            <v>26.2</v>
          </cell>
          <cell r="G42">
            <v>1.03</v>
          </cell>
          <cell r="H42">
            <v>2.8207711711516055</v>
          </cell>
          <cell r="I42">
            <v>3</v>
          </cell>
          <cell r="J42">
            <v>75</v>
          </cell>
          <cell r="K42">
            <v>35.36333333333333</v>
          </cell>
          <cell r="L42">
            <v>349</v>
          </cell>
          <cell r="N42">
            <v>6.2492314499999999</v>
          </cell>
          <cell r="O42">
            <v>141.6</v>
          </cell>
          <cell r="P42">
            <v>126.5</v>
          </cell>
          <cell r="Q42">
            <v>249.65462798500096</v>
          </cell>
          <cell r="R42">
            <v>2.6162026162039242</v>
          </cell>
          <cell r="S42">
            <v>3</v>
          </cell>
          <cell r="T42">
            <v>23.575555555555553</v>
          </cell>
          <cell r="U42">
            <v>3.2571459899734312</v>
          </cell>
          <cell r="V42">
            <v>4</v>
          </cell>
          <cell r="W42">
            <v>26.522499999999997</v>
          </cell>
          <cell r="X42">
            <v>1</v>
          </cell>
        </row>
        <row r="43">
          <cell r="A43">
            <v>35</v>
          </cell>
          <cell r="B43" t="str">
            <v>300</v>
          </cell>
          <cell r="C43">
            <v>0.1157</v>
          </cell>
          <cell r="D43">
            <v>0.27560000000000001</v>
          </cell>
          <cell r="F43">
            <v>27.4</v>
          </cell>
          <cell r="G43">
            <v>1.08</v>
          </cell>
          <cell r="H43">
            <v>2.9577018105278974</v>
          </cell>
          <cell r="I43">
            <v>4</v>
          </cell>
          <cell r="J43">
            <v>75</v>
          </cell>
          <cell r="K43">
            <v>21.870000000000005</v>
          </cell>
          <cell r="L43">
            <v>385</v>
          </cell>
          <cell r="N43">
            <v>6.8706792000000023</v>
          </cell>
          <cell r="O43">
            <v>166.6</v>
          </cell>
          <cell r="P43">
            <v>152</v>
          </cell>
          <cell r="Q43">
            <v>299.98026445628574</v>
          </cell>
          <cell r="R43">
            <v>2.7432027432041148</v>
          </cell>
          <cell r="S43">
            <v>3</v>
          </cell>
          <cell r="T43">
            <v>25.92</v>
          </cell>
          <cell r="U43">
            <v>3.4152598729818502</v>
          </cell>
          <cell r="V43">
            <v>4</v>
          </cell>
          <cell r="W43">
            <v>29.160000000000004</v>
          </cell>
          <cell r="X43">
            <v>1</v>
          </cell>
        </row>
        <row r="44">
          <cell r="A44">
            <v>36</v>
          </cell>
          <cell r="B44" t="str">
            <v>350</v>
          </cell>
          <cell r="C44">
            <v>9.9159999999999998E-2</v>
          </cell>
          <cell r="D44">
            <v>0.26900000000000002</v>
          </cell>
          <cell r="F44">
            <v>28.7</v>
          </cell>
          <cell r="G44">
            <v>1.1299999999999999</v>
          </cell>
          <cell r="H44">
            <v>3.0946324499041884</v>
          </cell>
          <cell r="I44">
            <v>4</v>
          </cell>
          <cell r="J44">
            <v>75</v>
          </cell>
          <cell r="K44">
            <v>23.941874999999996</v>
          </cell>
          <cell r="L44">
            <v>418</v>
          </cell>
          <cell r="N44">
            <v>7.5215794499999991</v>
          </cell>
          <cell r="O44">
            <v>191.4</v>
          </cell>
          <cell r="P44">
            <v>177.1</v>
          </cell>
          <cell r="Q44">
            <v>349.51647917900135</v>
          </cell>
          <cell r="R44">
            <v>2.870202870204305</v>
          </cell>
          <cell r="S44">
            <v>3</v>
          </cell>
          <cell r="T44">
            <v>28.37555555555555</v>
          </cell>
          <cell r="U44">
            <v>3.5733737559902687</v>
          </cell>
          <cell r="V44">
            <v>4</v>
          </cell>
          <cell r="W44">
            <v>31.922499999999992</v>
          </cell>
          <cell r="X44">
            <v>1</v>
          </cell>
        </row>
        <row r="45">
          <cell r="A45">
            <v>37</v>
          </cell>
          <cell r="B45" t="str">
            <v>400</v>
          </cell>
          <cell r="C45">
            <v>8.677E-2</v>
          </cell>
          <cell r="D45">
            <v>0.26569999999999999</v>
          </cell>
          <cell r="F45">
            <v>30</v>
          </cell>
          <cell r="G45">
            <v>1.18</v>
          </cell>
          <cell r="H45">
            <v>3.2315630892804799</v>
          </cell>
          <cell r="I45">
            <v>4</v>
          </cell>
          <cell r="J45">
            <v>75</v>
          </cell>
          <cell r="K45">
            <v>26.107499999999995</v>
          </cell>
          <cell r="L45">
            <v>448</v>
          </cell>
          <cell r="N45">
            <v>8.2019321999999981</v>
          </cell>
          <cell r="O45">
            <v>215.9</v>
          </cell>
          <cell r="P45">
            <v>202.5</v>
          </cell>
          <cell r="Q45">
            <v>399.64476021314385</v>
          </cell>
          <cell r="R45">
            <v>2.9972029972044956</v>
          </cell>
          <cell r="S45">
            <v>4</v>
          </cell>
          <cell r="T45">
            <v>17.404999999999998</v>
          </cell>
          <cell r="U45">
            <v>3.7314876389986877</v>
          </cell>
          <cell r="V45">
            <v>4</v>
          </cell>
          <cell r="W45">
            <v>34.809999999999995</v>
          </cell>
          <cell r="X45">
            <v>1</v>
          </cell>
        </row>
        <row r="46">
          <cell r="A46">
            <v>38</v>
          </cell>
          <cell r="B46" t="str">
            <v>500</v>
          </cell>
          <cell r="C46">
            <v>6.9409999999999999E-2</v>
          </cell>
          <cell r="D46">
            <v>0.25590000000000002</v>
          </cell>
          <cell r="F46">
            <v>32.299999999999997</v>
          </cell>
          <cell r="G46">
            <v>1.27</v>
          </cell>
          <cell r="H46">
            <v>3.4780382401578049</v>
          </cell>
          <cell r="I46">
            <v>4</v>
          </cell>
          <cell r="J46">
            <v>75</v>
          </cell>
          <cell r="K46">
            <v>30.241875</v>
          </cell>
          <cell r="L46">
            <v>503</v>
          </cell>
          <cell r="N46">
            <v>9.5007874500000007</v>
          </cell>
          <cell r="O46">
            <v>264.89999999999998</v>
          </cell>
          <cell r="P46">
            <v>253.1</v>
          </cell>
          <cell r="Q46">
            <v>499.50661140714419</v>
          </cell>
          <cell r="R46">
            <v>3.2258032258048388</v>
          </cell>
          <cell r="S46">
            <v>4</v>
          </cell>
          <cell r="T46">
            <v>20.161249999999999</v>
          </cell>
          <cell r="U46">
            <v>4.0160926284138423</v>
          </cell>
          <cell r="V46">
            <v>6</v>
          </cell>
          <cell r="W46">
            <v>17.921111111111109</v>
          </cell>
          <cell r="X46">
            <v>1</v>
          </cell>
        </row>
        <row r="47">
          <cell r="A47">
            <v>39</v>
          </cell>
          <cell r="B47" t="str">
            <v>600</v>
          </cell>
          <cell r="C47">
            <v>5.7439999999999998E-2</v>
          </cell>
          <cell r="D47">
            <v>0.24929999999999999</v>
          </cell>
          <cell r="F47">
            <v>35.700000000000003</v>
          </cell>
          <cell r="G47">
            <v>1.4059999999999999</v>
          </cell>
          <cell r="H47">
            <v>3.8504895792613176</v>
          </cell>
          <cell r="I47">
            <v>4</v>
          </cell>
          <cell r="J47">
            <v>100</v>
          </cell>
          <cell r="K47">
            <v>37.065674999999999</v>
          </cell>
          <cell r="L47">
            <v>554</v>
          </cell>
          <cell r="N47">
            <v>11.644552458</v>
          </cell>
          <cell r="O47">
            <v>322</v>
          </cell>
          <cell r="P47">
            <v>304</v>
          </cell>
          <cell r="Q47">
            <v>599.96052891257148</v>
          </cell>
          <cell r="R47">
            <v>3.5712435712453567</v>
          </cell>
          <cell r="S47">
            <v>4</v>
          </cell>
          <cell r="T47">
            <v>24.710449999999998</v>
          </cell>
          <cell r="U47">
            <v>4.4461623901967418</v>
          </cell>
          <cell r="V47">
            <v>6</v>
          </cell>
          <cell r="W47">
            <v>21.964844444444442</v>
          </cell>
          <cell r="X47">
            <v>1</v>
          </cell>
        </row>
        <row r="48">
          <cell r="A48">
            <v>40</v>
          </cell>
          <cell r="B48" t="str">
            <v>750</v>
          </cell>
          <cell r="C48">
            <v>4.6249999999999999E-2</v>
          </cell>
          <cell r="D48">
            <v>0.24279999999999999</v>
          </cell>
          <cell r="F48">
            <v>38.299999999999997</v>
          </cell>
          <cell r="G48">
            <v>1.508</v>
          </cell>
          <cell r="H48">
            <v>4.1298280835889525</v>
          </cell>
          <cell r="I48">
            <v>6</v>
          </cell>
          <cell r="J48">
            <v>100</v>
          </cell>
          <cell r="K48">
            <v>18.950533333333333</v>
          </cell>
          <cell r="L48">
            <v>619</v>
          </cell>
          <cell r="N48">
            <v>13.395373992</v>
          </cell>
          <cell r="O48">
            <v>395.4</v>
          </cell>
          <cell r="P48">
            <v>380</v>
          </cell>
          <cell r="Q48">
            <v>749.95066114071437</v>
          </cell>
          <cell r="R48">
            <v>3.8303238303257454</v>
          </cell>
          <cell r="S48">
            <v>4</v>
          </cell>
          <cell r="T48">
            <v>28.425800000000002</v>
          </cell>
          <cell r="U48">
            <v>4.7687147115339164</v>
          </cell>
          <cell r="V48">
            <v>6</v>
          </cell>
          <cell r="W48">
            <v>25.267377777777781</v>
          </cell>
          <cell r="X48">
            <v>1</v>
          </cell>
        </row>
        <row r="49">
          <cell r="A49">
            <v>41</v>
          </cell>
          <cell r="B49" t="str">
            <v>1000</v>
          </cell>
          <cell r="C49">
            <v>3.4770000000000002E-2</v>
          </cell>
          <cell r="D49">
            <v>0.22969999999999999</v>
          </cell>
          <cell r="F49">
            <v>42.1</v>
          </cell>
          <cell r="G49">
            <v>1.657</v>
          </cell>
          <cell r="H49">
            <v>4.5378813889303018</v>
          </cell>
          <cell r="I49">
            <v>6</v>
          </cell>
          <cell r="J49">
            <v>100</v>
          </cell>
          <cell r="K49">
            <v>22.880408333333335</v>
          </cell>
          <cell r="L49">
            <v>710</v>
          </cell>
          <cell r="N49">
            <v>16.173245434500004</v>
          </cell>
          <cell r="O49">
            <v>515.9</v>
          </cell>
          <cell r="P49">
            <v>506.7</v>
          </cell>
          <cell r="Q49">
            <v>999.99999999999989</v>
          </cell>
          <cell r="R49">
            <v>4.2087842087863132</v>
          </cell>
          <cell r="S49">
            <v>6</v>
          </cell>
          <cell r="T49">
            <v>15.253605555555557</v>
          </cell>
          <cell r="U49">
            <v>5.2398940828990046</v>
          </cell>
          <cell r="V49">
            <v>6</v>
          </cell>
          <cell r="W49">
            <v>30.507211111111115</v>
          </cell>
          <cell r="X49">
            <v>1</v>
          </cell>
        </row>
        <row r="50">
          <cell r="A50" t="str">
            <v xml:space="preserve"> </v>
          </cell>
          <cell r="B50" t="str">
            <v>5KV</v>
          </cell>
          <cell r="L50" t="str">
            <v>100 Y 133%</v>
          </cell>
          <cell r="R50">
            <v>0</v>
          </cell>
          <cell r="S50">
            <v>1</v>
          </cell>
          <cell r="T50">
            <v>0</v>
          </cell>
          <cell r="U50">
            <v>0</v>
          </cell>
          <cell r="V50">
            <v>1</v>
          </cell>
          <cell r="W50">
            <v>0</v>
          </cell>
        </row>
        <row r="51">
          <cell r="A51">
            <v>42</v>
          </cell>
          <cell r="B51" t="str">
            <v>8</v>
          </cell>
          <cell r="C51">
            <v>2.5830000000000002</v>
          </cell>
          <cell r="D51">
            <v>0.24048</v>
          </cell>
          <cell r="F51">
            <v>13.02</v>
          </cell>
          <cell r="G51">
            <v>0.51259842519685039</v>
          </cell>
          <cell r="H51">
            <v>1.4038086021096974</v>
          </cell>
          <cell r="I51">
            <v>1.5</v>
          </cell>
          <cell r="J51">
            <v>25</v>
          </cell>
          <cell r="K51">
            <v>35.034286068572136</v>
          </cell>
          <cell r="L51">
            <v>78</v>
          </cell>
          <cell r="N51">
            <v>1.5477709656519312</v>
          </cell>
          <cell r="O51">
            <v>23.5</v>
          </cell>
          <cell r="P51">
            <v>8.3569999999999993</v>
          </cell>
          <cell r="Q51">
            <v>16.492993881981445</v>
          </cell>
          <cell r="R51">
            <v>1.302001302001953</v>
          </cell>
          <cell r="S51">
            <v>1.5</v>
          </cell>
          <cell r="T51">
            <v>23.356190712381427</v>
          </cell>
          <cell r="U51">
            <v>1.6209785486374921</v>
          </cell>
          <cell r="V51">
            <v>2</v>
          </cell>
          <cell r="W51">
            <v>26.275714551429104</v>
          </cell>
          <cell r="X51">
            <v>1</v>
          </cell>
        </row>
        <row r="52">
          <cell r="A52">
            <v>43</v>
          </cell>
          <cell r="B52" t="str">
            <v>6</v>
          </cell>
          <cell r="C52">
            <v>1.6253200000000001</v>
          </cell>
          <cell r="D52">
            <v>0.22342000000000001</v>
          </cell>
          <cell r="F52">
            <v>14.68</v>
          </cell>
          <cell r="G52">
            <v>0.57795275590551187</v>
          </cell>
          <cell r="H52">
            <v>1.5827888079086299</v>
          </cell>
          <cell r="I52">
            <v>2</v>
          </cell>
          <cell r="J52">
            <v>25</v>
          </cell>
          <cell r="K52">
            <v>25.052204104408212</v>
          </cell>
          <cell r="L52">
            <v>101</v>
          </cell>
          <cell r="N52">
            <v>1.9676001103602214</v>
          </cell>
          <cell r="O52">
            <v>32.1</v>
          </cell>
          <cell r="P52">
            <v>13.3</v>
          </cell>
          <cell r="Q52">
            <v>26.248273139925004</v>
          </cell>
          <cell r="R52">
            <v>1.4680014680022022</v>
          </cell>
          <cell r="S52">
            <v>2</v>
          </cell>
          <cell r="T52">
            <v>16.701469402938809</v>
          </cell>
          <cell r="U52">
            <v>1.8276470886327487</v>
          </cell>
          <cell r="V52">
            <v>2</v>
          </cell>
          <cell r="W52">
            <v>33.402938805877618</v>
          </cell>
          <cell r="X52">
            <v>1</v>
          </cell>
        </row>
        <row r="53">
          <cell r="A53">
            <v>44</v>
          </cell>
          <cell r="B53" t="str">
            <v>4</v>
          </cell>
          <cell r="C53">
            <v>1.0216499999999999</v>
          </cell>
          <cell r="D53">
            <v>0.20766999999999999</v>
          </cell>
          <cell r="F53">
            <v>15.83</v>
          </cell>
          <cell r="G53">
            <v>0.62322834645669301</v>
          </cell>
          <cell r="H53">
            <v>1.7067811191548781</v>
          </cell>
          <cell r="I53">
            <v>2</v>
          </cell>
          <cell r="J53">
            <v>38</v>
          </cell>
          <cell r="K53">
            <v>29.131017887035782</v>
          </cell>
          <cell r="L53">
            <v>130</v>
          </cell>
          <cell r="N53">
            <v>2.2879501448477901</v>
          </cell>
          <cell r="O53">
            <v>41.4</v>
          </cell>
          <cell r="P53">
            <v>21.15</v>
          </cell>
          <cell r="Q53">
            <v>41.740674955595019</v>
          </cell>
          <cell r="R53">
            <v>1.5830015830023747</v>
          </cell>
          <cell r="S53">
            <v>2</v>
          </cell>
          <cell r="T53">
            <v>19.420678591357188</v>
          </cell>
          <cell r="U53">
            <v>1.9708210771836794</v>
          </cell>
          <cell r="V53">
            <v>2.5</v>
          </cell>
          <cell r="W53">
            <v>24.8584685969372</v>
          </cell>
          <cell r="X53">
            <v>1</v>
          </cell>
        </row>
        <row r="54">
          <cell r="A54">
            <v>45</v>
          </cell>
          <cell r="B54" t="str">
            <v>2</v>
          </cell>
          <cell r="C54">
            <v>0.64271</v>
          </cell>
          <cell r="D54">
            <v>0.19389000000000001</v>
          </cell>
          <cell r="F54">
            <v>17.28</v>
          </cell>
          <cell r="G54">
            <v>0.68031496062992136</v>
          </cell>
          <cell r="H54">
            <v>1.8631192507262346</v>
          </cell>
          <cell r="I54">
            <v>2</v>
          </cell>
          <cell r="J54">
            <v>38</v>
          </cell>
          <cell r="K54">
            <v>34.71213342426686</v>
          </cell>
          <cell r="L54">
            <v>168</v>
          </cell>
          <cell r="N54">
            <v>2.7262909591419189</v>
          </cell>
          <cell r="O54">
            <v>55.6</v>
          </cell>
          <cell r="P54">
            <v>33.619999999999997</v>
          </cell>
          <cell r="Q54">
            <v>66.350897967238993</v>
          </cell>
          <cell r="R54">
            <v>1.7280017280025923</v>
          </cell>
          <cell r="S54">
            <v>2</v>
          </cell>
          <cell r="T54">
            <v>23.141422282844573</v>
          </cell>
          <cell r="U54">
            <v>2.1513448018783308</v>
          </cell>
          <cell r="V54">
            <v>2.5</v>
          </cell>
          <cell r="W54">
            <v>29.621020522041054</v>
          </cell>
          <cell r="X54">
            <v>1</v>
          </cell>
        </row>
        <row r="55">
          <cell r="A55">
            <v>46</v>
          </cell>
          <cell r="B55" t="str">
            <v>1</v>
          </cell>
          <cell r="C55">
            <v>0.50951000000000002</v>
          </cell>
          <cell r="D55">
            <v>0.18733</v>
          </cell>
          <cell r="F55">
            <v>18.04</v>
          </cell>
          <cell r="G55">
            <v>0.71023622047244095</v>
          </cell>
          <cell r="H55">
            <v>1.9450619955498418</v>
          </cell>
          <cell r="I55">
            <v>2</v>
          </cell>
          <cell r="J55">
            <v>50</v>
          </cell>
          <cell r="K55">
            <v>37.832661665323329</v>
          </cell>
          <cell r="L55">
            <v>193</v>
          </cell>
          <cell r="N55">
            <v>2.9713772471944941</v>
          </cell>
          <cell r="O55">
            <v>65.099999999999994</v>
          </cell>
          <cell r="P55">
            <v>42.37</v>
          </cell>
          <cell r="Q55">
            <v>83.619498717189643</v>
          </cell>
          <cell r="R55">
            <v>1.8040018040027059</v>
          </cell>
          <cell r="S55">
            <v>2</v>
          </cell>
          <cell r="T55">
            <v>25.221774443548888</v>
          </cell>
          <cell r="U55">
            <v>2.2459641334424241</v>
          </cell>
          <cell r="V55">
            <v>2.5</v>
          </cell>
          <cell r="W55">
            <v>32.283871287742578</v>
          </cell>
          <cell r="X55">
            <v>1</v>
          </cell>
        </row>
        <row r="56">
          <cell r="A56">
            <v>47</v>
          </cell>
          <cell r="B56" t="str">
            <v>1/0</v>
          </cell>
          <cell r="C56">
            <v>0.40387000000000001</v>
          </cell>
          <cell r="D56">
            <v>0.17616000000000001</v>
          </cell>
          <cell r="F56">
            <v>19.079999999999998</v>
          </cell>
          <cell r="G56">
            <v>0.7511811023622047</v>
          </cell>
          <cell r="H56">
            <v>2.0571941726768839</v>
          </cell>
          <cell r="I56">
            <v>3</v>
          </cell>
          <cell r="J56">
            <v>50</v>
          </cell>
          <cell r="K56">
            <v>18.809101618203236</v>
          </cell>
          <cell r="L56">
            <v>218</v>
          </cell>
          <cell r="N56">
            <v>3.3238503924607854</v>
          </cell>
          <cell r="O56">
            <v>77.2</v>
          </cell>
          <cell r="P56">
            <v>53.21</v>
          </cell>
          <cell r="Q56">
            <v>105.01282810341424</v>
          </cell>
          <cell r="R56">
            <v>1.9080019080028618</v>
          </cell>
          <cell r="S56">
            <v>2.5</v>
          </cell>
          <cell r="T56">
            <v>18.056737553475106</v>
          </cell>
          <cell r="U56">
            <v>2.3754432187406564</v>
          </cell>
          <cell r="V56">
            <v>2.5</v>
          </cell>
          <cell r="W56">
            <v>36.113475106950212</v>
          </cell>
          <cell r="X56">
            <v>1</v>
          </cell>
        </row>
        <row r="57">
          <cell r="A57">
            <v>48</v>
          </cell>
          <cell r="B57" t="str">
            <v>2/0</v>
          </cell>
          <cell r="C57">
            <v>0.32052999999999998</v>
          </cell>
          <cell r="D57">
            <v>0.17682999999999999</v>
          </cell>
          <cell r="F57">
            <v>20.18</v>
          </cell>
          <cell r="G57">
            <v>0.79448818897637796</v>
          </cell>
          <cell r="H57">
            <v>2.1757955138689473</v>
          </cell>
          <cell r="I57">
            <v>3</v>
          </cell>
          <cell r="J57">
            <v>50</v>
          </cell>
          <cell r="K57">
            <v>21.040382747432162</v>
          </cell>
          <cell r="L57">
            <v>248</v>
          </cell>
          <cell r="N57">
            <v>3.7181512372124748</v>
          </cell>
          <cell r="O57">
            <v>92</v>
          </cell>
          <cell r="P57">
            <v>66.87</v>
          </cell>
          <cell r="Q57">
            <v>131.97158081705152</v>
          </cell>
          <cell r="R57">
            <v>2.0180020180030271</v>
          </cell>
          <cell r="S57">
            <v>2.5</v>
          </cell>
          <cell r="T57">
            <v>20.198767437534876</v>
          </cell>
          <cell r="U57">
            <v>2.512392251267634</v>
          </cell>
          <cell r="V57">
            <v>3</v>
          </cell>
          <cell r="W57">
            <v>28.053843663242883</v>
          </cell>
          <cell r="X57">
            <v>1</v>
          </cell>
        </row>
        <row r="58">
          <cell r="A58">
            <v>49</v>
          </cell>
          <cell r="B58" t="str">
            <v>3/0</v>
          </cell>
          <cell r="C58">
            <v>0.25425999999999999</v>
          </cell>
          <cell r="D58">
            <v>0.17093</v>
          </cell>
          <cell r="F58">
            <v>22.35</v>
          </cell>
          <cell r="G58">
            <v>0.87992125984251979</v>
          </cell>
          <cell r="H58">
            <v>2.4097636142205636</v>
          </cell>
          <cell r="I58">
            <v>3</v>
          </cell>
          <cell r="J58">
            <v>50</v>
          </cell>
          <cell r="K58">
            <v>25.808714117428242</v>
          </cell>
          <cell r="L58">
            <v>283</v>
          </cell>
          <cell r="N58">
            <v>4.560786915261331</v>
          </cell>
          <cell r="O58">
            <v>115.1</v>
          </cell>
          <cell r="P58">
            <v>85.59</v>
          </cell>
          <cell r="Q58">
            <v>168.91651865008879</v>
          </cell>
          <cell r="R58">
            <v>2.2350022350033529</v>
          </cell>
          <cell r="S58">
            <v>2.5</v>
          </cell>
          <cell r="T58">
            <v>24.776365552731114</v>
          </cell>
          <cell r="U58">
            <v>2.7825553427072163</v>
          </cell>
          <cell r="V58">
            <v>3</v>
          </cell>
          <cell r="W58">
            <v>34.41161882323766</v>
          </cell>
          <cell r="X58">
            <v>1</v>
          </cell>
        </row>
        <row r="59">
          <cell r="A59">
            <v>50</v>
          </cell>
          <cell r="B59" t="str">
            <v>4/0</v>
          </cell>
          <cell r="C59">
            <v>0.20144000000000001</v>
          </cell>
          <cell r="D59">
            <v>0.16567999999999999</v>
          </cell>
          <cell r="F59">
            <v>23.75</v>
          </cell>
          <cell r="G59">
            <v>0.93503937007874016</v>
          </cell>
          <cell r="H59">
            <v>2.5607107757377352</v>
          </cell>
          <cell r="I59">
            <v>3</v>
          </cell>
          <cell r="J59">
            <v>63</v>
          </cell>
          <cell r="K59">
            <v>29.143287453241573</v>
          </cell>
          <cell r="L59">
            <v>312</v>
          </cell>
          <cell r="N59">
            <v>5.1500560422995845</v>
          </cell>
          <cell r="O59">
            <v>138.30000000000001</v>
          </cell>
          <cell r="P59">
            <v>107</v>
          </cell>
          <cell r="Q59">
            <v>211.17031774225379</v>
          </cell>
          <cell r="R59">
            <v>2.3750023750035627</v>
          </cell>
          <cell r="S59">
            <v>2.5</v>
          </cell>
          <cell r="T59">
            <v>27.97755595511191</v>
          </cell>
          <cell r="U59">
            <v>2.9568541113779139</v>
          </cell>
          <cell r="V59">
            <v>4</v>
          </cell>
          <cell r="W59">
            <v>21.857465589931181</v>
          </cell>
          <cell r="X59">
            <v>1</v>
          </cell>
        </row>
        <row r="60">
          <cell r="A60">
            <v>51</v>
          </cell>
          <cell r="B60" t="str">
            <v>250</v>
          </cell>
          <cell r="C60">
            <v>0.17421</v>
          </cell>
          <cell r="D60">
            <v>0.16075999999999999</v>
          </cell>
          <cell r="F60">
            <v>24.8</v>
          </cell>
          <cell r="G60">
            <v>0.97637795275590555</v>
          </cell>
          <cell r="H60">
            <v>2.6739211468756143</v>
          </cell>
          <cell r="I60">
            <v>3</v>
          </cell>
          <cell r="J60">
            <v>63</v>
          </cell>
          <cell r="K60">
            <v>31.777130220927106</v>
          </cell>
          <cell r="L60">
            <v>346</v>
          </cell>
          <cell r="N60">
            <v>5.6154955669911351</v>
          </cell>
          <cell r="O60">
            <v>158.4</v>
          </cell>
          <cell r="P60">
            <v>126.5</v>
          </cell>
          <cell r="Q60">
            <v>249.65462798500096</v>
          </cell>
          <cell r="R60">
            <v>2.4800024800037201</v>
          </cell>
          <cell r="S60">
            <v>3</v>
          </cell>
          <cell r="T60">
            <v>21.184753480618074</v>
          </cell>
          <cell r="U60">
            <v>3.0875781878809376</v>
          </cell>
          <cell r="V60">
            <v>4</v>
          </cell>
          <cell r="W60">
            <v>23.832847665695333</v>
          </cell>
          <cell r="X60">
            <v>1</v>
          </cell>
        </row>
        <row r="61">
          <cell r="A61">
            <v>52</v>
          </cell>
          <cell r="B61" t="str">
            <v>300</v>
          </cell>
          <cell r="C61">
            <v>0.15157000000000001</v>
          </cell>
          <cell r="D61">
            <v>0.15681999999999999</v>
          </cell>
          <cell r="F61">
            <v>26.1</v>
          </cell>
          <cell r="G61">
            <v>1.0275590551181104</v>
          </cell>
          <cell r="H61">
            <v>2.8140863682844168</v>
          </cell>
          <cell r="I61">
            <v>3</v>
          </cell>
          <cell r="J61">
            <v>63</v>
          </cell>
          <cell r="K61">
            <v>35.195920391840794</v>
          </cell>
          <cell r="L61">
            <v>381</v>
          </cell>
          <cell r="N61">
            <v>6.2196470720441459</v>
          </cell>
          <cell r="O61">
            <v>184.3</v>
          </cell>
          <cell r="P61">
            <v>152</v>
          </cell>
          <cell r="Q61">
            <v>299.98026445628574</v>
          </cell>
          <cell r="R61">
            <v>2.6100026100039155</v>
          </cell>
          <cell r="S61">
            <v>3</v>
          </cell>
          <cell r="T61">
            <v>23.463946927893861</v>
          </cell>
          <cell r="U61">
            <v>3.249427044503729</v>
          </cell>
          <cell r="V61">
            <v>4</v>
          </cell>
          <cell r="W61">
            <v>26.396940293880593</v>
          </cell>
          <cell r="X61">
            <v>1</v>
          </cell>
        </row>
        <row r="62">
          <cell r="A62">
            <v>53</v>
          </cell>
          <cell r="B62" t="str">
            <v>350</v>
          </cell>
          <cell r="C62">
            <v>0.13286999999999999</v>
          </cell>
          <cell r="D62">
            <v>0.15387000000000001</v>
          </cell>
          <cell r="F62">
            <v>27.15</v>
          </cell>
          <cell r="G62">
            <v>1.0688976377952757</v>
          </cell>
          <cell r="H62">
            <v>2.9272967394222955</v>
          </cell>
          <cell r="I62">
            <v>3</v>
          </cell>
          <cell r="J62">
            <v>75</v>
          </cell>
          <cell r="K62">
            <v>38.084738669477346</v>
          </cell>
          <cell r="L62">
            <v>414</v>
          </cell>
          <cell r="N62">
            <v>6.7301445939766884</v>
          </cell>
          <cell r="O62">
            <v>209.6</v>
          </cell>
          <cell r="P62">
            <v>177.1</v>
          </cell>
          <cell r="Q62">
            <v>349.51647917900135</v>
          </cell>
          <cell r="R62">
            <v>2.7150027150040725</v>
          </cell>
          <cell r="S62">
            <v>3</v>
          </cell>
          <cell r="T62">
            <v>25.389825779651563</v>
          </cell>
          <cell r="U62">
            <v>3.3801511210067523</v>
          </cell>
          <cell r="V62">
            <v>4</v>
          </cell>
          <cell r="W62">
            <v>28.56355400210801</v>
          </cell>
          <cell r="X62">
            <v>1</v>
          </cell>
        </row>
        <row r="63">
          <cell r="A63">
            <v>54</v>
          </cell>
          <cell r="B63" t="str">
            <v>400</v>
          </cell>
          <cell r="C63">
            <v>0.11778</v>
          </cell>
          <cell r="D63">
            <v>0.15124000000000001</v>
          </cell>
          <cell r="F63">
            <v>28.4</v>
          </cell>
          <cell r="G63">
            <v>1.1181102362204725</v>
          </cell>
          <cell r="H63">
            <v>3.0620709907769128</v>
          </cell>
          <cell r="I63">
            <v>4</v>
          </cell>
          <cell r="J63">
            <v>75</v>
          </cell>
          <cell r="K63">
            <v>23.440696881393762</v>
          </cell>
          <cell r="L63">
            <v>444</v>
          </cell>
          <cell r="N63">
            <v>7.3641293322586634</v>
          </cell>
          <cell r="O63">
            <v>235.4</v>
          </cell>
          <cell r="P63">
            <v>202.5</v>
          </cell>
          <cell r="Q63">
            <v>399.64476021314385</v>
          </cell>
          <cell r="R63">
            <v>2.8400028400042601</v>
          </cell>
          <cell r="S63">
            <v>3</v>
          </cell>
          <cell r="T63">
            <v>27.781566674244459</v>
          </cell>
          <cell r="U63">
            <v>3.5357750216055899</v>
          </cell>
          <cell r="V63">
            <v>4</v>
          </cell>
          <cell r="W63">
            <v>31.254262508525017</v>
          </cell>
          <cell r="X63">
            <v>1</v>
          </cell>
        </row>
        <row r="64">
          <cell r="A64">
            <v>55</v>
          </cell>
          <cell r="B64" t="str">
            <v>500</v>
          </cell>
          <cell r="C64">
            <v>9.6449999999999994E-2</v>
          </cell>
          <cell r="D64">
            <v>0.14763000000000001</v>
          </cell>
          <cell r="F64">
            <v>30.35</v>
          </cell>
          <cell r="G64">
            <v>1.1948818897637796</v>
          </cell>
          <cell r="H64">
            <v>3.2723188228901168</v>
          </cell>
          <cell r="I64">
            <v>4</v>
          </cell>
          <cell r="J64">
            <v>75</v>
          </cell>
          <cell r="K64">
            <v>26.770176196602399</v>
          </cell>
          <cell r="L64">
            <v>499</v>
          </cell>
          <cell r="N64">
            <v>8.4101185539246099</v>
          </cell>
          <cell r="O64">
            <v>285.7</v>
          </cell>
          <cell r="P64">
            <v>253.1</v>
          </cell>
          <cell r="Q64">
            <v>499.50661140714419</v>
          </cell>
          <cell r="R64">
            <v>3.0350030350045527</v>
          </cell>
          <cell r="S64">
            <v>4</v>
          </cell>
          <cell r="T64">
            <v>17.846784131068265</v>
          </cell>
          <cell r="U64">
            <v>3.7785483065397765</v>
          </cell>
          <cell r="V64">
            <v>4</v>
          </cell>
          <cell r="W64">
            <v>35.69356826213653</v>
          </cell>
          <cell r="X64">
            <v>1</v>
          </cell>
        </row>
        <row r="65">
          <cell r="A65">
            <v>56</v>
          </cell>
          <cell r="B65" t="str">
            <v>600</v>
          </cell>
          <cell r="C65">
            <v>8.2669999999999993E-2</v>
          </cell>
          <cell r="D65">
            <v>0.14402000000000001</v>
          </cell>
          <cell r="F65">
            <v>32.67</v>
          </cell>
          <cell r="G65">
            <v>1.286220472440945</v>
          </cell>
          <cell r="H65">
            <v>3.5224598334042869</v>
          </cell>
          <cell r="I65">
            <v>4</v>
          </cell>
          <cell r="J65">
            <v>75</v>
          </cell>
          <cell r="K65">
            <v>31.019308194866394</v>
          </cell>
          <cell r="L65">
            <v>550</v>
          </cell>
          <cell r="N65">
            <v>9.7450258624992259</v>
          </cell>
          <cell r="O65">
            <v>338.8</v>
          </cell>
          <cell r="P65">
            <v>304</v>
          </cell>
          <cell r="Q65">
            <v>599.96052891257148</v>
          </cell>
          <cell r="R65">
            <v>3.2670032670049007</v>
          </cell>
          <cell r="S65">
            <v>4</v>
          </cell>
          <cell r="T65">
            <v>20.679538796577596</v>
          </cell>
          <cell r="U65">
            <v>4.0673862660512192</v>
          </cell>
          <cell r="V65">
            <v>6</v>
          </cell>
          <cell r="W65">
            <v>18.381812263624528</v>
          </cell>
          <cell r="X65">
            <v>1</v>
          </cell>
        </row>
        <row r="66">
          <cell r="A66">
            <v>57</v>
          </cell>
          <cell r="B66" t="str">
            <v>750</v>
          </cell>
          <cell r="C66">
            <v>7.0199999999999999E-2</v>
          </cell>
          <cell r="D66">
            <v>0.14238000000000001</v>
          </cell>
          <cell r="F66">
            <v>35.369999999999997</v>
          </cell>
          <cell r="G66">
            <v>1.39251968503937</v>
          </cell>
          <cell r="H66">
            <v>3.8135722163302606</v>
          </cell>
          <cell r="I66">
            <v>4</v>
          </cell>
          <cell r="J66">
            <v>100</v>
          </cell>
          <cell r="K66">
            <v>36.358332622915242</v>
          </cell>
          <cell r="L66">
            <v>615</v>
          </cell>
          <cell r="N66">
            <v>11.422333776815051</v>
          </cell>
          <cell r="O66">
            <v>414</v>
          </cell>
          <cell r="P66">
            <v>380</v>
          </cell>
          <cell r="Q66">
            <v>749.95066114071437</v>
          </cell>
          <cell r="R66">
            <v>3.537003537005305</v>
          </cell>
          <cell r="S66">
            <v>4</v>
          </cell>
          <cell r="T66">
            <v>24.238888415276826</v>
          </cell>
          <cell r="U66">
            <v>4.4035338913447077</v>
          </cell>
          <cell r="V66">
            <v>6</v>
          </cell>
          <cell r="W66">
            <v>21.545678591357177</v>
          </cell>
          <cell r="X66">
            <v>1</v>
          </cell>
        </row>
        <row r="67">
          <cell r="A67">
            <v>58</v>
          </cell>
          <cell r="B67" t="str">
            <v>1000</v>
          </cell>
          <cell r="C67">
            <v>5.9709999999999999E-2</v>
          </cell>
          <cell r="D67">
            <v>0.13811999999999999</v>
          </cell>
          <cell r="F67">
            <v>38.770000000000003</v>
          </cell>
          <cell r="G67">
            <v>1.5263779527559058</v>
          </cell>
          <cell r="H67">
            <v>4.1801581800148222</v>
          </cell>
          <cell r="I67">
            <v>6</v>
          </cell>
          <cell r="J67">
            <v>100</v>
          </cell>
          <cell r="K67">
            <v>19.41524712216092</v>
          </cell>
          <cell r="L67">
            <v>706</v>
          </cell>
          <cell r="N67">
            <v>13.72386158077067</v>
          </cell>
          <cell r="O67">
            <v>535.9</v>
          </cell>
          <cell r="P67">
            <v>506.7</v>
          </cell>
          <cell r="Q67">
            <v>999.99999999999989</v>
          </cell>
          <cell r="R67">
            <v>3.8770038770058162</v>
          </cell>
          <cell r="S67">
            <v>4</v>
          </cell>
          <cell r="T67">
            <v>29.122870683241381</v>
          </cell>
          <cell r="U67">
            <v>4.8268309009735475</v>
          </cell>
          <cell r="V67">
            <v>6</v>
          </cell>
          <cell r="W67">
            <v>25.886996162881228</v>
          </cell>
          <cell r="X67">
            <v>1</v>
          </cell>
        </row>
        <row r="68">
          <cell r="A68" t="str">
            <v xml:space="preserve"> </v>
          </cell>
          <cell r="B68" t="str">
            <v>0,6KV</v>
          </cell>
          <cell r="H68" t="str">
            <v xml:space="preserve"> </v>
          </cell>
          <cell r="K68" t="str">
            <v xml:space="preserve"> </v>
          </cell>
          <cell r="Q68" t="str">
            <v xml:space="preserve"> </v>
          </cell>
          <cell r="R68">
            <v>0</v>
          </cell>
          <cell r="S68">
            <v>1</v>
          </cell>
          <cell r="T68">
            <v>0</v>
          </cell>
          <cell r="U68">
            <v>0</v>
          </cell>
          <cell r="V68">
            <v>1</v>
          </cell>
          <cell r="W68">
            <v>0</v>
          </cell>
        </row>
        <row r="69">
          <cell r="A69">
            <v>59</v>
          </cell>
          <cell r="B69" t="str">
            <v>12</v>
          </cell>
          <cell r="C69">
            <v>6.561679790026246</v>
          </cell>
          <cell r="D69">
            <v>0.2230971128608924</v>
          </cell>
          <cell r="F69">
            <v>7.72</v>
          </cell>
          <cell r="G69">
            <v>0.30393700787401573</v>
          </cell>
          <cell r="H69">
            <v>0.83236577636611853</v>
          </cell>
          <cell r="I69">
            <v>1</v>
          </cell>
          <cell r="J69">
            <v>25</v>
          </cell>
          <cell r="K69">
            <v>27.713311426622852</v>
          </cell>
          <cell r="L69">
            <v>25</v>
          </cell>
          <cell r="M69">
            <v>18.75</v>
          </cell>
          <cell r="N69">
            <v>0.54415086986173966</v>
          </cell>
          <cell r="O69">
            <v>5</v>
          </cell>
          <cell r="P69">
            <v>3.31</v>
          </cell>
          <cell r="Q69">
            <v>6.5324649694099071</v>
          </cell>
          <cell r="R69">
            <v>0.77200077200115791</v>
          </cell>
          <cell r="S69">
            <v>1</v>
          </cell>
          <cell r="T69">
            <v>18.4755409510819</v>
          </cell>
          <cell r="U69">
            <v>0.96113321009842079</v>
          </cell>
          <cell r="V69">
            <v>1.5</v>
          </cell>
          <cell r="W69">
            <v>16.422703067628355</v>
          </cell>
          <cell r="X69">
            <v>1</v>
          </cell>
        </row>
        <row r="70">
          <cell r="A70">
            <v>60</v>
          </cell>
          <cell r="B70" t="str">
            <v>10</v>
          </cell>
          <cell r="C70">
            <v>3.9370078740157477</v>
          </cell>
          <cell r="D70">
            <v>0.20669291338582677</v>
          </cell>
          <cell r="F70">
            <v>5.33</v>
          </cell>
          <cell r="G70">
            <v>0.20984251968503939</v>
          </cell>
          <cell r="H70">
            <v>0.57467740777608967</v>
          </cell>
          <cell r="I70">
            <v>1</v>
          </cell>
          <cell r="J70">
            <v>25</v>
          </cell>
          <cell r="K70">
            <v>13.210164920329843</v>
          </cell>
          <cell r="L70">
            <v>35</v>
          </cell>
          <cell r="M70">
            <v>26.25</v>
          </cell>
          <cell r="N70">
            <v>0.25938158821067642</v>
          </cell>
          <cell r="O70">
            <v>7.2</v>
          </cell>
          <cell r="P70">
            <v>5.2610000000000001</v>
          </cell>
          <cell r="Q70">
            <v>10.382869548056048</v>
          </cell>
          <cell r="R70">
            <v>0.53300053300079953</v>
          </cell>
          <cell r="S70">
            <v>1</v>
          </cell>
          <cell r="T70">
            <v>8.8067766135532288</v>
          </cell>
          <cell r="U70">
            <v>0.66358031215344349</v>
          </cell>
          <cell r="V70">
            <v>1</v>
          </cell>
          <cell r="W70">
            <v>17.613553227106458</v>
          </cell>
          <cell r="X70">
            <v>1</v>
          </cell>
        </row>
        <row r="71">
          <cell r="A71">
            <v>61</v>
          </cell>
          <cell r="B71" t="str">
            <v>8</v>
          </cell>
          <cell r="C71">
            <v>2.5590551181102361</v>
          </cell>
          <cell r="D71">
            <v>0.21325459317585302</v>
          </cell>
          <cell r="F71">
            <v>6.9</v>
          </cell>
          <cell r="G71">
            <v>0.27165354330708663</v>
          </cell>
          <cell r="H71">
            <v>0.74395386747748948</v>
          </cell>
          <cell r="I71">
            <v>1</v>
          </cell>
          <cell r="J71">
            <v>25</v>
          </cell>
          <cell r="K71">
            <v>22.138694277388556</v>
          </cell>
          <cell r="L71">
            <v>50</v>
          </cell>
          <cell r="M71">
            <v>37.5</v>
          </cell>
          <cell r="N71">
            <v>0.43469326213652432</v>
          </cell>
          <cell r="O71">
            <v>11.7</v>
          </cell>
          <cell r="P71">
            <v>8.3569999999999993</v>
          </cell>
          <cell r="Q71">
            <v>16.492993881981445</v>
          </cell>
          <cell r="R71">
            <v>0.69000069000103503</v>
          </cell>
          <cell r="S71">
            <v>1</v>
          </cell>
          <cell r="T71">
            <v>14.759129518259037</v>
          </cell>
          <cell r="U71">
            <v>0.85904393130558343</v>
          </cell>
          <cell r="V71">
            <v>1</v>
          </cell>
          <cell r="W71">
            <v>29.518259036518074</v>
          </cell>
          <cell r="X71">
            <v>1</v>
          </cell>
        </row>
        <row r="72">
          <cell r="A72">
            <v>62</v>
          </cell>
          <cell r="B72" t="str">
            <v>6</v>
          </cell>
          <cell r="C72">
            <v>1.6076115485564304</v>
          </cell>
          <cell r="D72">
            <v>0.20997375328083989</v>
          </cell>
          <cell r="F72">
            <v>7.86</v>
          </cell>
          <cell r="G72">
            <v>0.30944881889763781</v>
          </cell>
          <cell r="H72">
            <v>0.84746049251783584</v>
          </cell>
          <cell r="I72">
            <v>1</v>
          </cell>
          <cell r="J72">
            <v>25</v>
          </cell>
          <cell r="K72">
            <v>28.727571455142915</v>
          </cell>
          <cell r="L72">
            <v>65</v>
          </cell>
          <cell r="M72">
            <v>48.75</v>
          </cell>
          <cell r="N72">
            <v>0.56406586552173121</v>
          </cell>
          <cell r="O72">
            <v>16.899999999999999</v>
          </cell>
          <cell r="P72">
            <v>13.3</v>
          </cell>
          <cell r="Q72">
            <v>26.248273139925004</v>
          </cell>
          <cell r="R72">
            <v>0.78600078600117906</v>
          </cell>
          <cell r="S72">
            <v>1</v>
          </cell>
          <cell r="T72">
            <v>19.151714303428609</v>
          </cell>
          <cell r="U72">
            <v>0.97856308696549077</v>
          </cell>
          <cell r="V72">
            <v>1.5</v>
          </cell>
          <cell r="W72">
            <v>17.023746047492097</v>
          </cell>
          <cell r="X72">
            <v>1</v>
          </cell>
        </row>
        <row r="73">
          <cell r="A73">
            <v>63</v>
          </cell>
          <cell r="B73" t="str">
            <v>4</v>
          </cell>
          <cell r="C73">
            <v>1.0170603674540681</v>
          </cell>
          <cell r="D73">
            <v>0.19685039370078738</v>
          </cell>
          <cell r="F73">
            <v>9.08</v>
          </cell>
          <cell r="G73">
            <v>0.35748031496062993</v>
          </cell>
          <cell r="H73">
            <v>0.97900016183994265</v>
          </cell>
          <cell r="I73">
            <v>1.5</v>
          </cell>
          <cell r="J73">
            <v>25</v>
          </cell>
          <cell r="K73">
            <v>17.038956744580155</v>
          </cell>
          <cell r="L73">
            <v>85</v>
          </cell>
          <cell r="M73">
            <v>63.75</v>
          </cell>
          <cell r="N73">
            <v>0.75275981027962069</v>
          </cell>
          <cell r="O73">
            <v>25.2</v>
          </cell>
          <cell r="P73">
            <v>21.15</v>
          </cell>
          <cell r="Q73">
            <v>41.740674955595019</v>
          </cell>
          <cell r="R73">
            <v>0.90800090800136202</v>
          </cell>
          <cell r="S73">
            <v>1.5</v>
          </cell>
          <cell r="T73">
            <v>11.359304496386772</v>
          </cell>
          <cell r="U73">
            <v>1.1304520139499561</v>
          </cell>
          <cell r="V73">
            <v>1.5</v>
          </cell>
          <cell r="W73">
            <v>22.718608992773543</v>
          </cell>
          <cell r="X73">
            <v>1</v>
          </cell>
        </row>
        <row r="74">
          <cell r="A74">
            <v>64</v>
          </cell>
          <cell r="B74" t="str">
            <v>2</v>
          </cell>
          <cell r="C74">
            <v>0.65616797900262469</v>
          </cell>
          <cell r="D74">
            <v>0.18700787401574803</v>
          </cell>
          <cell r="F74">
            <v>10.62</v>
          </cell>
          <cell r="G74">
            <v>0.41811023622047244</v>
          </cell>
          <cell r="H74">
            <v>1.1450420395088314</v>
          </cell>
          <cell r="I74">
            <v>1.5</v>
          </cell>
          <cell r="J74">
            <v>25</v>
          </cell>
          <cell r="K74">
            <v>23.308822617645234</v>
          </cell>
          <cell r="L74">
            <v>115</v>
          </cell>
          <cell r="M74">
            <v>86.25</v>
          </cell>
          <cell r="N74">
            <v>1.0297546472192942</v>
          </cell>
          <cell r="O74">
            <v>38.200000000000003</v>
          </cell>
          <cell r="P74">
            <v>33.619999999999997</v>
          </cell>
          <cell r="Q74">
            <v>66.350897967238993</v>
          </cell>
          <cell r="R74">
            <v>1.0620010620015929</v>
          </cell>
          <cell r="S74">
            <v>1.5</v>
          </cell>
          <cell r="T74">
            <v>15.539215078430155</v>
          </cell>
          <cell r="U74">
            <v>1.3221806594877241</v>
          </cell>
          <cell r="V74">
            <v>1.5</v>
          </cell>
          <cell r="W74">
            <v>31.078430156860311</v>
          </cell>
          <cell r="X74">
            <v>1</v>
          </cell>
        </row>
        <row r="75">
          <cell r="A75">
            <v>65</v>
          </cell>
          <cell r="B75" t="str">
            <v>1</v>
          </cell>
          <cell r="C75">
            <v>0.52493438320209973</v>
          </cell>
          <cell r="D75">
            <v>0.18700787401574803</v>
          </cell>
          <cell r="F75">
            <v>12.43</v>
          </cell>
          <cell r="G75">
            <v>0.48937007874015748</v>
          </cell>
          <cell r="H75">
            <v>1.340195155470318</v>
          </cell>
          <cell r="I75">
            <v>1.5</v>
          </cell>
          <cell r="J75">
            <v>38</v>
          </cell>
          <cell r="K75">
            <v>31.931076528819727</v>
          </cell>
          <cell r="L75">
            <v>130</v>
          </cell>
          <cell r="M75">
            <v>97.5</v>
          </cell>
          <cell r="N75">
            <v>1.4106750471975946</v>
          </cell>
          <cell r="O75">
            <v>48.5</v>
          </cell>
          <cell r="P75">
            <v>42.37</v>
          </cell>
          <cell r="Q75">
            <v>83.619498717189643</v>
          </cell>
          <cell r="R75">
            <v>1.2430012430018644</v>
          </cell>
          <cell r="S75">
            <v>1.5</v>
          </cell>
          <cell r="T75">
            <v>21.287384352546482</v>
          </cell>
          <cell r="U75">
            <v>1.5475240675548407</v>
          </cell>
          <cell r="V75">
            <v>2</v>
          </cell>
          <cell r="W75">
            <v>23.948307396614794</v>
          </cell>
          <cell r="X75">
            <v>1</v>
          </cell>
        </row>
        <row r="76">
          <cell r="A76">
            <v>66</v>
          </cell>
          <cell r="B76" t="str">
            <v>1/0</v>
          </cell>
          <cell r="C76">
            <v>0.39370078740157477</v>
          </cell>
          <cell r="D76">
            <v>0.18044619422572178</v>
          </cell>
          <cell r="F76">
            <v>13.46</v>
          </cell>
          <cell r="G76">
            <v>0.5299212598425197</v>
          </cell>
          <cell r="H76">
            <v>1.4512491385865229</v>
          </cell>
          <cell r="I76">
            <v>2</v>
          </cell>
          <cell r="J76">
            <v>38</v>
          </cell>
          <cell r="K76">
            <v>21.061240622481247</v>
          </cell>
          <cell r="L76">
            <v>150</v>
          </cell>
          <cell r="M76">
            <v>112.5</v>
          </cell>
          <cell r="N76">
            <v>1.6541498384896771</v>
          </cell>
          <cell r="O76">
            <v>60.9</v>
          </cell>
          <cell r="P76">
            <v>53.21</v>
          </cell>
          <cell r="Q76">
            <v>105.01282810341424</v>
          </cell>
          <cell r="R76">
            <v>1.346001346002019</v>
          </cell>
          <cell r="S76">
            <v>1.5</v>
          </cell>
          <cell r="T76">
            <v>24.961470367385182</v>
          </cell>
          <cell r="U76">
            <v>1.6757581616482831</v>
          </cell>
          <cell r="V76">
            <v>2</v>
          </cell>
          <cell r="W76">
            <v>28.081654163308329</v>
          </cell>
          <cell r="X76">
            <v>1</v>
          </cell>
        </row>
        <row r="77">
          <cell r="A77">
            <v>67</v>
          </cell>
          <cell r="B77" t="str">
            <v>2/0</v>
          </cell>
          <cell r="C77">
            <v>0.32808398950131235</v>
          </cell>
          <cell r="D77">
            <v>0.17716535433070865</v>
          </cell>
          <cell r="F77">
            <v>14.64</v>
          </cell>
          <cell r="G77">
            <v>0.57637795275590553</v>
          </cell>
          <cell r="H77">
            <v>1.578476031865282</v>
          </cell>
          <cell r="I77">
            <v>2</v>
          </cell>
          <cell r="J77">
            <v>38</v>
          </cell>
          <cell r="K77">
            <v>24.915865831731665</v>
          </cell>
          <cell r="L77">
            <v>175</v>
          </cell>
          <cell r="M77">
            <v>131.25</v>
          </cell>
          <cell r="N77">
            <v>1.956892102424205</v>
          </cell>
          <cell r="O77">
            <v>75.3</v>
          </cell>
          <cell r="P77">
            <v>66.87</v>
          </cell>
          <cell r="Q77">
            <v>131.97158081705152</v>
          </cell>
          <cell r="R77">
            <v>1.4640014640021961</v>
          </cell>
          <cell r="S77">
            <v>2</v>
          </cell>
          <cell r="T77">
            <v>16.610577221154443</v>
          </cell>
          <cell r="U77">
            <v>1.8226671238135856</v>
          </cell>
          <cell r="V77">
            <v>2</v>
          </cell>
          <cell r="W77">
            <v>33.221154442308887</v>
          </cell>
          <cell r="X77">
            <v>1</v>
          </cell>
        </row>
        <row r="78">
          <cell r="A78">
            <v>68</v>
          </cell>
          <cell r="B78" t="str">
            <v>3/0</v>
          </cell>
          <cell r="C78">
            <v>0.25918635170603671</v>
          </cell>
          <cell r="D78">
            <v>0.1706036745406824</v>
          </cell>
          <cell r="F78">
            <v>15.94</v>
          </cell>
          <cell r="G78">
            <v>0.62755905511811028</v>
          </cell>
          <cell r="H78">
            <v>1.7186412532740845</v>
          </cell>
          <cell r="I78">
            <v>2</v>
          </cell>
          <cell r="J78">
            <v>50</v>
          </cell>
          <cell r="K78">
            <v>29.537277574555155</v>
          </cell>
          <cell r="L78">
            <v>200</v>
          </cell>
          <cell r="M78">
            <v>150</v>
          </cell>
          <cell r="N78">
            <v>2.3198577807055623</v>
          </cell>
          <cell r="O78">
            <v>92.6</v>
          </cell>
          <cell r="P78">
            <v>85.59</v>
          </cell>
          <cell r="Q78">
            <v>168.91651865008879</v>
          </cell>
          <cell r="R78">
            <v>1.5940015940023911</v>
          </cell>
          <cell r="S78">
            <v>2</v>
          </cell>
          <cell r="T78">
            <v>19.691518383036769</v>
          </cell>
          <cell r="U78">
            <v>1.9845159804363768</v>
          </cell>
          <cell r="V78">
            <v>2.5</v>
          </cell>
          <cell r="W78">
            <v>25.205143530287064</v>
          </cell>
          <cell r="X78">
            <v>1</v>
          </cell>
        </row>
        <row r="79">
          <cell r="A79">
            <v>69</v>
          </cell>
          <cell r="B79" t="str">
            <v>4/0</v>
          </cell>
          <cell r="C79">
            <v>0.20669291338582677</v>
          </cell>
          <cell r="D79">
            <v>0.16732283464566927</v>
          </cell>
          <cell r="F79">
            <v>17.399999999999999</v>
          </cell>
          <cell r="G79">
            <v>0.68503937007874016</v>
          </cell>
          <cell r="H79">
            <v>1.8760575788562777</v>
          </cell>
          <cell r="I79">
            <v>2</v>
          </cell>
          <cell r="J79">
            <v>50</v>
          </cell>
          <cell r="K79">
            <v>35.195920391840779</v>
          </cell>
          <cell r="L79">
            <v>230</v>
          </cell>
          <cell r="M79">
            <v>172.5</v>
          </cell>
          <cell r="N79">
            <v>2.7642875875751751</v>
          </cell>
          <cell r="O79">
            <v>115</v>
          </cell>
          <cell r="P79">
            <v>107</v>
          </cell>
          <cell r="Q79">
            <v>211.17031774225379</v>
          </cell>
          <cell r="R79">
            <v>1.74000174000261</v>
          </cell>
          <cell r="S79">
            <v>2</v>
          </cell>
          <cell r="T79">
            <v>23.463946927893854</v>
          </cell>
          <cell r="U79">
            <v>2.1662846963358189</v>
          </cell>
          <cell r="V79">
            <v>2.5</v>
          </cell>
          <cell r="W79">
            <v>30.033852067704132</v>
          </cell>
          <cell r="X79">
            <v>1</v>
          </cell>
        </row>
        <row r="80">
          <cell r="A80">
            <v>70</v>
          </cell>
          <cell r="B80" t="str">
            <v>250</v>
          </cell>
          <cell r="C80">
            <v>0.17716535433070865</v>
          </cell>
          <cell r="D80">
            <v>0.1706036745406824</v>
          </cell>
          <cell r="F80">
            <v>19.399999999999999</v>
          </cell>
          <cell r="G80">
            <v>0.76377952755905509</v>
          </cell>
          <cell r="H80">
            <v>2.0916963810236657</v>
          </cell>
          <cell r="I80">
            <v>3</v>
          </cell>
          <cell r="J80">
            <v>50</v>
          </cell>
          <cell r="K80">
            <v>19.445305557277784</v>
          </cell>
          <cell r="L80">
            <v>255</v>
          </cell>
          <cell r="M80">
            <v>191.25</v>
          </cell>
          <cell r="N80">
            <v>3.4362771715543423</v>
          </cell>
          <cell r="O80">
            <v>138.6</v>
          </cell>
          <cell r="P80">
            <v>126.5</v>
          </cell>
          <cell r="Q80">
            <v>249.65462798500096</v>
          </cell>
          <cell r="R80">
            <v>1.9400019400029098</v>
          </cell>
          <cell r="S80">
            <v>2.5</v>
          </cell>
          <cell r="T80">
            <v>18.66749333498667</v>
          </cell>
          <cell r="U80">
            <v>2.4152829372939593</v>
          </cell>
          <cell r="V80">
            <v>3</v>
          </cell>
          <cell r="W80">
            <v>25.927074076370374</v>
          </cell>
          <cell r="X80">
            <v>1</v>
          </cell>
        </row>
        <row r="81">
          <cell r="A81">
            <v>71</v>
          </cell>
          <cell r="B81" t="str">
            <v>300</v>
          </cell>
          <cell r="C81">
            <v>0.14763779527559054</v>
          </cell>
          <cell r="D81">
            <v>0.16732283464566927</v>
          </cell>
          <cell r="F81">
            <v>20.8</v>
          </cell>
          <cell r="G81">
            <v>0.81889763779527569</v>
          </cell>
          <cell r="H81">
            <v>2.2426435425408378</v>
          </cell>
          <cell r="I81">
            <v>3</v>
          </cell>
          <cell r="J81">
            <v>50</v>
          </cell>
          <cell r="K81">
            <v>22.353111372889419</v>
          </cell>
          <cell r="L81">
            <v>285</v>
          </cell>
          <cell r="M81">
            <v>213.75</v>
          </cell>
          <cell r="N81">
            <v>3.950130076260153</v>
          </cell>
          <cell r="O81">
            <v>164</v>
          </cell>
          <cell r="P81">
            <v>152</v>
          </cell>
          <cell r="Q81">
            <v>299.98026445628574</v>
          </cell>
          <cell r="R81">
            <v>2.08000208000312</v>
          </cell>
          <cell r="S81">
            <v>2.5</v>
          </cell>
          <cell r="T81">
            <v>21.458986917973842</v>
          </cell>
          <cell r="U81">
            <v>2.5895817059646578</v>
          </cell>
          <cell r="V81">
            <v>3</v>
          </cell>
          <cell r="W81">
            <v>29.804148497185892</v>
          </cell>
          <cell r="X81">
            <v>1</v>
          </cell>
        </row>
        <row r="82">
          <cell r="A82">
            <v>72</v>
          </cell>
          <cell r="B82" t="str">
            <v>350</v>
          </cell>
          <cell r="C82">
            <v>0.12795275590551181</v>
          </cell>
          <cell r="D82">
            <v>0.16404199475065617</v>
          </cell>
          <cell r="F82">
            <v>22.1</v>
          </cell>
          <cell r="G82">
            <v>0.87007874015748043</v>
          </cell>
          <cell r="H82">
            <v>2.3828087639496403</v>
          </cell>
          <cell r="I82">
            <v>3</v>
          </cell>
          <cell r="J82">
            <v>63</v>
          </cell>
          <cell r="K82">
            <v>25.234567135800944</v>
          </cell>
          <cell r="L82">
            <v>310</v>
          </cell>
          <cell r="M82">
            <v>232.5</v>
          </cell>
          <cell r="N82">
            <v>4.4593265314030637</v>
          </cell>
          <cell r="O82">
            <v>189</v>
          </cell>
          <cell r="P82">
            <v>177.1</v>
          </cell>
          <cell r="Q82">
            <v>349.51647917900135</v>
          </cell>
          <cell r="R82">
            <v>2.2100022100033154</v>
          </cell>
          <cell r="S82">
            <v>2.5</v>
          </cell>
          <cell r="T82">
            <v>24.225184450368907</v>
          </cell>
          <cell r="U82">
            <v>2.7514305625874487</v>
          </cell>
          <cell r="V82">
            <v>3</v>
          </cell>
          <cell r="W82">
            <v>33.646089514401261</v>
          </cell>
          <cell r="X82">
            <v>1</v>
          </cell>
        </row>
        <row r="83">
          <cell r="A83">
            <v>73</v>
          </cell>
          <cell r="B83" t="str">
            <v>400</v>
          </cell>
          <cell r="C83">
            <v>0.11482939632545933</v>
          </cell>
          <cell r="D83">
            <v>0.16076115485564305</v>
          </cell>
          <cell r="F83">
            <v>23.3</v>
          </cell>
          <cell r="G83">
            <v>0.91732283464566933</v>
          </cell>
          <cell r="H83">
            <v>2.5121920452500732</v>
          </cell>
          <cell r="I83">
            <v>3</v>
          </cell>
          <cell r="J83">
            <v>63</v>
          </cell>
          <cell r="K83">
            <v>28.049372765412198</v>
          </cell>
          <cell r="L83">
            <v>335</v>
          </cell>
          <cell r="M83">
            <v>251.25</v>
          </cell>
          <cell r="N83">
            <v>4.9567449082398172</v>
          </cell>
          <cell r="O83">
            <v>215.3</v>
          </cell>
          <cell r="P83">
            <v>202.5</v>
          </cell>
          <cell r="Q83">
            <v>399.64476021314385</v>
          </cell>
          <cell r="R83">
            <v>2.3300023300034951</v>
          </cell>
          <cell r="S83">
            <v>2.5</v>
          </cell>
          <cell r="T83">
            <v>26.927397854795707</v>
          </cell>
          <cell r="U83">
            <v>2.9008295071623325</v>
          </cell>
          <cell r="V83">
            <v>4</v>
          </cell>
          <cell r="W83">
            <v>21.037029574059147</v>
          </cell>
          <cell r="X83">
            <v>1</v>
          </cell>
        </row>
        <row r="84">
          <cell r="A84">
            <v>74</v>
          </cell>
          <cell r="B84" t="str">
            <v>500</v>
          </cell>
          <cell r="C84">
            <v>9.514435695538058E-2</v>
          </cell>
          <cell r="D84">
            <v>0.15748031496062992</v>
          </cell>
          <cell r="F84">
            <v>25.46</v>
          </cell>
          <cell r="G84">
            <v>1.0023622047244096</v>
          </cell>
          <cell r="H84">
            <v>2.7450819515908527</v>
          </cell>
          <cell r="I84">
            <v>3</v>
          </cell>
          <cell r="J84">
            <v>75</v>
          </cell>
          <cell r="K84">
            <v>33.490999648665976</v>
          </cell>
          <cell r="L84">
            <v>380</v>
          </cell>
          <cell r="M84">
            <v>285</v>
          </cell>
          <cell r="N84">
            <v>5.9183620029140078</v>
          </cell>
          <cell r="O84">
            <v>265.5</v>
          </cell>
          <cell r="P84">
            <v>253.1</v>
          </cell>
          <cell r="Q84">
            <v>499.50661140714419</v>
          </cell>
          <cell r="R84">
            <v>2.5460025460038196</v>
          </cell>
          <cell r="S84">
            <v>3</v>
          </cell>
          <cell r="T84">
            <v>22.32733309911065</v>
          </cell>
          <cell r="U84">
            <v>3.1697476073971242</v>
          </cell>
          <cell r="V84">
            <v>4</v>
          </cell>
          <cell r="W84">
            <v>25.118249736499482</v>
          </cell>
          <cell r="X84">
            <v>1</v>
          </cell>
        </row>
        <row r="85">
          <cell r="A85">
            <v>75</v>
          </cell>
          <cell r="B85" t="str">
            <v>600</v>
          </cell>
          <cell r="C85">
            <v>8.2020997375328086E-2</v>
          </cell>
          <cell r="D85">
            <v>0.15748031496062992</v>
          </cell>
          <cell r="F85">
            <v>28.3</v>
          </cell>
          <cell r="G85">
            <v>1.1141732283464567</v>
          </cell>
          <cell r="H85">
            <v>3.0512890506685437</v>
          </cell>
          <cell r="I85">
            <v>4</v>
          </cell>
          <cell r="J85">
            <v>75</v>
          </cell>
          <cell r="K85">
            <v>23.275912176824356</v>
          </cell>
          <cell r="L85">
            <v>420</v>
          </cell>
          <cell r="M85">
            <v>315</v>
          </cell>
          <cell r="N85">
            <v>7.3123605694711395</v>
          </cell>
          <cell r="O85">
            <v>322</v>
          </cell>
          <cell r="P85">
            <v>304</v>
          </cell>
          <cell r="Q85">
            <v>599.96052891257148</v>
          </cell>
          <cell r="R85">
            <v>2.8300028300042452</v>
          </cell>
          <cell r="S85">
            <v>3</v>
          </cell>
          <cell r="T85">
            <v>27.586266283643681</v>
          </cell>
          <cell r="U85">
            <v>3.5233251095576827</v>
          </cell>
          <cell r="V85">
            <v>4</v>
          </cell>
          <cell r="W85">
            <v>31.034549569099141</v>
          </cell>
          <cell r="X85">
            <v>1</v>
          </cell>
        </row>
        <row r="86">
          <cell r="A86">
            <v>76</v>
          </cell>
          <cell r="B86">
            <v>750</v>
          </cell>
          <cell r="C86">
            <v>6.8897637795275593E-2</v>
          </cell>
          <cell r="D86">
            <v>0.15748031496062992</v>
          </cell>
          <cell r="F86">
            <v>30.95</v>
          </cell>
          <cell r="G86">
            <v>1.2185039370078741</v>
          </cell>
          <cell r="H86">
            <v>3.337010463540333</v>
          </cell>
          <cell r="I86">
            <v>4</v>
          </cell>
          <cell r="J86">
            <v>75</v>
          </cell>
          <cell r="K86">
            <v>27.83909708444417</v>
          </cell>
          <cell r="L86">
            <v>475</v>
          </cell>
          <cell r="M86">
            <v>356.25</v>
          </cell>
          <cell r="N86">
            <v>8.7459307400489799</v>
          </cell>
          <cell r="O86">
            <v>397</v>
          </cell>
          <cell r="P86">
            <v>380</v>
          </cell>
          <cell r="Q86">
            <v>749.95066114071437</v>
          </cell>
          <cell r="R86">
            <v>3.0950030950046425</v>
          </cell>
          <cell r="S86">
            <v>4</v>
          </cell>
          <cell r="T86">
            <v>18.559398056296114</v>
          </cell>
          <cell r="U86">
            <v>3.8532477788272184</v>
          </cell>
          <cell r="V86">
            <v>4</v>
          </cell>
          <cell r="W86">
            <v>37.118796112592229</v>
          </cell>
          <cell r="X86">
            <v>1</v>
          </cell>
        </row>
        <row r="87">
          <cell r="A87">
            <v>77</v>
          </cell>
          <cell r="B87">
            <v>1000</v>
          </cell>
          <cell r="C87">
            <v>5.9055118110236213E-2</v>
          </cell>
          <cell r="D87">
            <v>0.15091863517060367</v>
          </cell>
          <cell r="F87">
            <v>34.9</v>
          </cell>
          <cell r="G87">
            <v>1.3740157480314961</v>
          </cell>
          <cell r="H87">
            <v>3.7628970978209249</v>
          </cell>
          <cell r="I87">
            <v>4</v>
          </cell>
          <cell r="J87">
            <v>100</v>
          </cell>
          <cell r="K87">
            <v>35.398486421972848</v>
          </cell>
          <cell r="L87">
            <v>545</v>
          </cell>
          <cell r="M87">
            <v>408.75</v>
          </cell>
          <cell r="N87">
            <v>11.120788494326989</v>
          </cell>
          <cell r="O87">
            <v>522</v>
          </cell>
          <cell r="P87">
            <v>506.7</v>
          </cell>
          <cell r="Q87">
            <v>999.99999999999989</v>
          </cell>
          <cell r="R87">
            <v>3.4900034900052348</v>
          </cell>
          <cell r="S87">
            <v>4</v>
          </cell>
          <cell r="T87">
            <v>23.598990947981896</v>
          </cell>
          <cell r="U87">
            <v>4.3450193047195453</v>
          </cell>
          <cell r="V87">
            <v>6</v>
          </cell>
          <cell r="W87">
            <v>20.976880842650573</v>
          </cell>
          <cell r="X87">
            <v>1</v>
          </cell>
        </row>
        <row r="88">
          <cell r="A88">
            <v>78</v>
          </cell>
          <cell r="B88" t="str">
            <v>2x12</v>
          </cell>
          <cell r="C88">
            <v>6.561679790026246</v>
          </cell>
          <cell r="D88">
            <v>0.2230971128608924</v>
          </cell>
          <cell r="F88">
            <v>11.6</v>
          </cell>
          <cell r="G88">
            <v>0.45669291338582679</v>
          </cell>
          <cell r="H88">
            <v>0.62731596134046963</v>
          </cell>
          <cell r="I88">
            <v>1</v>
          </cell>
          <cell r="J88" t="str">
            <v xml:space="preserve"> </v>
          </cell>
          <cell r="K88">
            <v>20.85684171368343</v>
          </cell>
          <cell r="L88">
            <v>25</v>
          </cell>
          <cell r="M88">
            <v>18.75</v>
          </cell>
          <cell r="N88">
            <v>0.16380963481926966</v>
          </cell>
          <cell r="O88">
            <v>20.100000000000001</v>
          </cell>
          <cell r="P88">
            <v>3.31</v>
          </cell>
          <cell r="Q88">
            <v>13.064929938819814</v>
          </cell>
          <cell r="X88">
            <v>2</v>
          </cell>
        </row>
        <row r="89">
          <cell r="A89">
            <v>79</v>
          </cell>
          <cell r="B89" t="str">
            <v>3x12</v>
          </cell>
          <cell r="C89">
            <v>6.561679790026246</v>
          </cell>
          <cell r="D89">
            <v>0.2230971128608924</v>
          </cell>
          <cell r="F89">
            <v>12.3</v>
          </cell>
          <cell r="G89">
            <v>0.48425196850393704</v>
          </cell>
          <cell r="H89">
            <v>0.66517123486963581</v>
          </cell>
          <cell r="I89">
            <v>1</v>
          </cell>
          <cell r="J89" t="str">
            <v xml:space="preserve"> </v>
          </cell>
          <cell r="K89">
            <v>23.449996899993803</v>
          </cell>
          <cell r="L89">
            <v>25</v>
          </cell>
          <cell r="M89">
            <v>18.75</v>
          </cell>
          <cell r="N89">
            <v>0.18417627565255132</v>
          </cell>
          <cell r="O89">
            <v>24.4</v>
          </cell>
          <cell r="P89">
            <v>3.31</v>
          </cell>
          <cell r="Q89">
            <v>19.59739490822972</v>
          </cell>
          <cell r="X89">
            <v>3</v>
          </cell>
        </row>
        <row r="90">
          <cell r="A90">
            <v>80</v>
          </cell>
          <cell r="B90" t="str">
            <v>4x12</v>
          </cell>
          <cell r="C90">
            <v>6.561679790026246</v>
          </cell>
          <cell r="D90">
            <v>0.2230971128608924</v>
          </cell>
          <cell r="F90">
            <v>14.5</v>
          </cell>
          <cell r="G90">
            <v>0.57086614173228345</v>
          </cell>
          <cell r="H90">
            <v>0.78414495167558695</v>
          </cell>
          <cell r="I90">
            <v>1</v>
          </cell>
          <cell r="J90" t="str">
            <v xml:space="preserve"> </v>
          </cell>
          <cell r="K90">
            <v>32.588815177630352</v>
          </cell>
          <cell r="L90">
            <v>25</v>
          </cell>
          <cell r="M90">
            <v>18.75</v>
          </cell>
          <cell r="N90">
            <v>0.25595255440510878</v>
          </cell>
          <cell r="O90">
            <v>33.299999999999997</v>
          </cell>
          <cell r="P90">
            <v>3.31</v>
          </cell>
          <cell r="Q90">
            <v>26.129859877639628</v>
          </cell>
          <cell r="X90">
            <v>4</v>
          </cell>
        </row>
        <row r="91">
          <cell r="A91">
            <v>81</v>
          </cell>
          <cell r="B91" t="str">
            <v>5x12</v>
          </cell>
          <cell r="C91">
            <v>6.561679790026246</v>
          </cell>
          <cell r="D91">
            <v>0.2230971128608924</v>
          </cell>
          <cell r="F91">
            <v>15.9</v>
          </cell>
          <cell r="G91">
            <v>0.62598425196850394</v>
          </cell>
          <cell r="H91">
            <v>0.85985549873391953</v>
          </cell>
          <cell r="I91">
            <v>1</v>
          </cell>
          <cell r="J91" t="str">
            <v xml:space="preserve"> </v>
          </cell>
          <cell r="K91">
            <v>39.18562837125674</v>
          </cell>
          <cell r="L91">
            <v>25</v>
          </cell>
          <cell r="M91">
            <v>18.75</v>
          </cell>
          <cell r="N91">
            <v>0.30776392522785045</v>
          </cell>
          <cell r="O91">
            <v>35</v>
          </cell>
          <cell r="P91">
            <v>3.31</v>
          </cell>
          <cell r="Q91">
            <v>32.662324847049533</v>
          </cell>
          <cell r="X91">
            <v>5</v>
          </cell>
        </row>
        <row r="92">
          <cell r="A92">
            <v>82</v>
          </cell>
          <cell r="B92" t="str">
            <v>6x12</v>
          </cell>
          <cell r="C92">
            <v>6.561679790026246</v>
          </cell>
          <cell r="D92">
            <v>0.2230971128608924</v>
          </cell>
          <cell r="F92">
            <v>17.3</v>
          </cell>
          <cell r="G92">
            <v>0.68110236220472442</v>
          </cell>
          <cell r="H92">
            <v>0.935566045792252</v>
          </cell>
          <cell r="I92">
            <v>1</v>
          </cell>
          <cell r="J92" t="str">
            <v xml:space="preserve"> </v>
          </cell>
          <cell r="K92">
            <v>46.390042780085558</v>
          </cell>
          <cell r="L92">
            <v>25</v>
          </cell>
          <cell r="M92">
            <v>18.75</v>
          </cell>
          <cell r="N92">
            <v>0.36434739599479199</v>
          </cell>
          <cell r="O92">
            <v>41</v>
          </cell>
          <cell r="P92">
            <v>3.31</v>
          </cell>
          <cell r="Q92">
            <v>39.194789816459441</v>
          </cell>
          <cell r="X92">
            <v>6</v>
          </cell>
        </row>
        <row r="93">
          <cell r="A93">
            <v>83</v>
          </cell>
          <cell r="B93" t="str">
            <v>7x12</v>
          </cell>
          <cell r="C93">
            <v>6.561679790026246</v>
          </cell>
          <cell r="D93">
            <v>0.2230971128608924</v>
          </cell>
          <cell r="F93">
            <v>17.3</v>
          </cell>
          <cell r="G93">
            <v>0.68110236220472442</v>
          </cell>
          <cell r="H93">
            <v>0.935566045792252</v>
          </cell>
          <cell r="I93">
            <v>1</v>
          </cell>
          <cell r="J93" t="str">
            <v xml:space="preserve"> </v>
          </cell>
          <cell r="K93">
            <v>46.390042780085558</v>
          </cell>
          <cell r="L93">
            <v>25</v>
          </cell>
          <cell r="M93">
            <v>18.75</v>
          </cell>
          <cell r="N93">
            <v>0.36434739599479199</v>
          </cell>
          <cell r="O93">
            <v>45.9</v>
          </cell>
          <cell r="P93">
            <v>3.31</v>
          </cell>
          <cell r="Q93">
            <v>45.727254785869349</v>
          </cell>
          <cell r="X93">
            <v>7</v>
          </cell>
        </row>
        <row r="94">
          <cell r="A94">
            <v>84</v>
          </cell>
          <cell r="B94" t="str">
            <v>10x12</v>
          </cell>
          <cell r="C94">
            <v>6.561679790026246</v>
          </cell>
          <cell r="D94">
            <v>0.2230971128608924</v>
          </cell>
          <cell r="F94">
            <v>22.6</v>
          </cell>
          <cell r="G94">
            <v>0.88976377952755914</v>
          </cell>
          <cell r="H94">
            <v>1.2221845453702254</v>
          </cell>
          <cell r="I94">
            <v>1.5</v>
          </cell>
          <cell r="J94" t="str">
            <v xml:space="preserve"> </v>
          </cell>
          <cell r="K94">
            <v>35.185759260407423</v>
          </cell>
          <cell r="L94">
            <v>25</v>
          </cell>
          <cell r="M94">
            <v>18.75</v>
          </cell>
          <cell r="N94">
            <v>0.62178514477028968</v>
          </cell>
          <cell r="O94">
            <v>68.8</v>
          </cell>
          <cell r="P94">
            <v>3.31</v>
          </cell>
          <cell r="Q94">
            <v>65.324649694099065</v>
          </cell>
          <cell r="X94">
            <v>10</v>
          </cell>
        </row>
        <row r="95">
          <cell r="A95">
            <v>85</v>
          </cell>
          <cell r="B95" t="str">
            <v>12x12</v>
          </cell>
          <cell r="C95">
            <v>6.561679790026246</v>
          </cell>
          <cell r="D95">
            <v>0.2230971128608924</v>
          </cell>
          <cell r="F95">
            <v>23.7</v>
          </cell>
          <cell r="G95">
            <v>0.93307086614173229</v>
          </cell>
          <cell r="H95">
            <v>1.2816714037732007</v>
          </cell>
          <cell r="I95">
            <v>1.5</v>
          </cell>
          <cell r="J95" t="str">
            <v xml:space="preserve"> </v>
          </cell>
          <cell r="K95">
            <v>38.694277388554781</v>
          </cell>
          <cell r="L95">
            <v>25</v>
          </cell>
          <cell r="M95">
            <v>18.75</v>
          </cell>
          <cell r="N95">
            <v>0.68378592287184581</v>
          </cell>
          <cell r="O95">
            <v>79.8</v>
          </cell>
          <cell r="P95">
            <v>3.31</v>
          </cell>
          <cell r="Q95">
            <v>78.389579632918881</v>
          </cell>
          <cell r="X95">
            <v>12</v>
          </cell>
        </row>
        <row r="96">
          <cell r="A96">
            <v>86</v>
          </cell>
          <cell r="B96" t="str">
            <v>2x10</v>
          </cell>
          <cell r="C96">
            <v>3.9370078740157477</v>
          </cell>
          <cell r="D96">
            <v>0.20669291338582677</v>
          </cell>
          <cell r="F96">
            <v>12.9</v>
          </cell>
          <cell r="G96">
            <v>0.50787401574803159</v>
          </cell>
          <cell r="H96">
            <v>0.69761861218034993</v>
          </cell>
          <cell r="I96">
            <v>1</v>
          </cell>
          <cell r="J96" t="str">
            <v xml:space="preserve"> </v>
          </cell>
          <cell r="K96">
            <v>25.793601587203185</v>
          </cell>
          <cell r="L96">
            <v>35</v>
          </cell>
          <cell r="M96">
            <v>26.25</v>
          </cell>
          <cell r="N96">
            <v>0.20258294686589381</v>
          </cell>
          <cell r="O96">
            <v>26.6</v>
          </cell>
          <cell r="P96">
            <v>5.2610000000000001</v>
          </cell>
          <cell r="Q96">
            <v>20.765739096112096</v>
          </cell>
          <cell r="X96">
            <v>2</v>
          </cell>
        </row>
        <row r="97">
          <cell r="A97">
            <v>87</v>
          </cell>
          <cell r="B97" t="str">
            <v>3x10</v>
          </cell>
          <cell r="C97">
            <v>3.9370078740157477</v>
          </cell>
          <cell r="D97">
            <v>0.20669291338582677</v>
          </cell>
          <cell r="F97">
            <v>14.5</v>
          </cell>
          <cell r="G97">
            <v>0.57086614173228345</v>
          </cell>
          <cell r="H97">
            <v>0.78414495167558695</v>
          </cell>
          <cell r="I97">
            <v>1</v>
          </cell>
          <cell r="J97" t="str">
            <v xml:space="preserve"> </v>
          </cell>
          <cell r="K97">
            <v>32.588815177630352</v>
          </cell>
          <cell r="L97">
            <v>35</v>
          </cell>
          <cell r="M97">
            <v>26.25</v>
          </cell>
          <cell r="N97">
            <v>0.25595255440510878</v>
          </cell>
          <cell r="O97">
            <v>35.299999999999997</v>
          </cell>
          <cell r="P97">
            <v>5.2610000000000001</v>
          </cell>
          <cell r="Q97">
            <v>31.148608644168142</v>
          </cell>
          <cell r="X97">
            <v>3</v>
          </cell>
        </row>
        <row r="98">
          <cell r="A98">
            <v>88</v>
          </cell>
          <cell r="B98" t="str">
            <v>4x10</v>
          </cell>
          <cell r="C98">
            <v>3.9370078740157477</v>
          </cell>
          <cell r="D98">
            <v>0.20669291338582677</v>
          </cell>
          <cell r="F98">
            <v>16.100000000000001</v>
          </cell>
          <cell r="G98">
            <v>0.63385826771653553</v>
          </cell>
          <cell r="H98">
            <v>0.87067129117082431</v>
          </cell>
          <cell r="I98">
            <v>1</v>
          </cell>
          <cell r="J98" t="str">
            <v xml:space="preserve"> </v>
          </cell>
          <cell r="K98">
            <v>40.177630355260725</v>
          </cell>
          <cell r="L98">
            <v>35</v>
          </cell>
          <cell r="M98">
            <v>26.25</v>
          </cell>
          <cell r="N98">
            <v>0.3155551088102177</v>
          </cell>
          <cell r="O98">
            <v>44.6</v>
          </cell>
          <cell r="P98">
            <v>5.2610000000000001</v>
          </cell>
          <cell r="Q98">
            <v>41.531478192224192</v>
          </cell>
          <cell r="X98">
            <v>4</v>
          </cell>
        </row>
        <row r="99">
          <cell r="A99">
            <v>89</v>
          </cell>
          <cell r="B99" t="str">
            <v>5x10</v>
          </cell>
          <cell r="C99">
            <v>3.9370078740157477</v>
          </cell>
          <cell r="D99">
            <v>0.20669291338582677</v>
          </cell>
          <cell r="F99">
            <v>17.600000000000001</v>
          </cell>
          <cell r="G99">
            <v>0.69291338582677175</v>
          </cell>
          <cell r="H99">
            <v>0.95178973444760917</v>
          </cell>
          <cell r="I99">
            <v>1.5</v>
          </cell>
          <cell r="J99" t="str">
            <v xml:space="preserve"> </v>
          </cell>
          <cell r="K99">
            <v>21.339064900352028</v>
          </cell>
          <cell r="L99">
            <v>35</v>
          </cell>
          <cell r="M99">
            <v>26.25</v>
          </cell>
          <cell r="N99">
            <v>0.37709328538657089</v>
          </cell>
          <cell r="O99">
            <v>47.1</v>
          </cell>
          <cell r="P99">
            <v>5.2610000000000001</v>
          </cell>
          <cell r="Q99">
            <v>51.914347740280242</v>
          </cell>
          <cell r="X99">
            <v>5</v>
          </cell>
        </row>
        <row r="100">
          <cell r="A100">
            <v>90</v>
          </cell>
          <cell r="B100" t="str">
            <v>6x10</v>
          </cell>
          <cell r="C100">
            <v>3.9370078740157477</v>
          </cell>
          <cell r="D100">
            <v>0.20669291338582677</v>
          </cell>
          <cell r="F100">
            <v>19.2</v>
          </cell>
          <cell r="G100">
            <v>0.75590551181102361</v>
          </cell>
          <cell r="H100">
            <v>1.0383160739428461</v>
          </cell>
          <cell r="I100">
            <v>1.5</v>
          </cell>
          <cell r="J100" t="str">
            <v xml:space="preserve"> </v>
          </cell>
          <cell r="K100">
            <v>25.395250790501578</v>
          </cell>
          <cell r="L100">
            <v>35</v>
          </cell>
          <cell r="M100">
            <v>26.25</v>
          </cell>
          <cell r="N100">
            <v>0.44877217434434863</v>
          </cell>
          <cell r="O100">
            <v>55.4</v>
          </cell>
          <cell r="P100">
            <v>5.2610000000000001</v>
          </cell>
          <cell r="Q100">
            <v>62.297217288336284</v>
          </cell>
          <cell r="X100">
            <v>6</v>
          </cell>
        </row>
        <row r="101">
          <cell r="A101">
            <v>91</v>
          </cell>
          <cell r="B101" t="str">
            <v>7x10</v>
          </cell>
          <cell r="C101">
            <v>3.9370078740157477</v>
          </cell>
          <cell r="D101">
            <v>0.20669291338582677</v>
          </cell>
          <cell r="F101">
            <v>19.2</v>
          </cell>
          <cell r="G101">
            <v>0.75590551181102361</v>
          </cell>
          <cell r="H101">
            <v>1.0383160739428461</v>
          </cell>
          <cell r="I101">
            <v>1.5</v>
          </cell>
          <cell r="J101" t="str">
            <v xml:space="preserve"> </v>
          </cell>
          <cell r="K101">
            <v>25.395250790501578</v>
          </cell>
          <cell r="L101">
            <v>35</v>
          </cell>
          <cell r="M101">
            <v>26.25</v>
          </cell>
          <cell r="N101">
            <v>0.44877217434434863</v>
          </cell>
          <cell r="O101">
            <v>62.6</v>
          </cell>
          <cell r="P101">
            <v>5.2610000000000001</v>
          </cell>
          <cell r="Q101">
            <v>72.680086836392334</v>
          </cell>
          <cell r="X101">
            <v>7</v>
          </cell>
        </row>
        <row r="102">
          <cell r="A102">
            <v>92</v>
          </cell>
          <cell r="B102" t="str">
            <v>10x10</v>
          </cell>
          <cell r="C102">
            <v>3.9370078740157477</v>
          </cell>
          <cell r="D102">
            <v>0.20669291338582677</v>
          </cell>
          <cell r="F102">
            <v>25.1</v>
          </cell>
          <cell r="G102">
            <v>0.98818897637795289</v>
          </cell>
          <cell r="H102">
            <v>1.3573819508315335</v>
          </cell>
          <cell r="I102">
            <v>1.5</v>
          </cell>
          <cell r="J102" t="str">
            <v xml:space="preserve"> </v>
          </cell>
          <cell r="K102">
            <v>43.400775690440277</v>
          </cell>
          <cell r="L102">
            <v>35</v>
          </cell>
          <cell r="M102">
            <v>26.25</v>
          </cell>
          <cell r="N102">
            <v>0.7669568076136154</v>
          </cell>
          <cell r="O102">
            <v>93</v>
          </cell>
          <cell r="P102">
            <v>5.2610000000000001</v>
          </cell>
          <cell r="Q102">
            <v>103.82869548056048</v>
          </cell>
          <cell r="X102">
            <v>10</v>
          </cell>
        </row>
        <row r="103">
          <cell r="A103">
            <v>93</v>
          </cell>
          <cell r="B103" t="str">
            <v>12x10</v>
          </cell>
          <cell r="C103">
            <v>3.9370078740157477</v>
          </cell>
          <cell r="D103">
            <v>0.20669291338582677</v>
          </cell>
          <cell r="F103">
            <v>26.3</v>
          </cell>
          <cell r="G103">
            <v>1.0354330708661419</v>
          </cell>
          <cell r="H103">
            <v>1.4222767054529615</v>
          </cell>
          <cell r="I103">
            <v>1.5</v>
          </cell>
          <cell r="J103" t="str">
            <v xml:space="preserve"> </v>
          </cell>
          <cell r="K103">
            <v>47.649850855257277</v>
          </cell>
          <cell r="L103">
            <v>35</v>
          </cell>
          <cell r="M103">
            <v>26.25</v>
          </cell>
          <cell r="N103">
            <v>0.84204433938867906</v>
          </cell>
          <cell r="O103">
            <v>108.5</v>
          </cell>
          <cell r="P103">
            <v>5.2610000000000001</v>
          </cell>
          <cell r="Q103">
            <v>124.59443457667257</v>
          </cell>
          <cell r="X103">
            <v>12</v>
          </cell>
        </row>
        <row r="104">
          <cell r="A104">
            <v>94</v>
          </cell>
          <cell r="B104" t="str">
            <v>3x8</v>
          </cell>
          <cell r="C104">
            <v>2.5590551181102361</v>
          </cell>
          <cell r="D104">
            <v>0.21325459317585302</v>
          </cell>
          <cell r="F104">
            <v>17.5</v>
          </cell>
          <cell r="G104">
            <v>0.6889763779527559</v>
          </cell>
          <cell r="H104">
            <v>0.94638183822915667</v>
          </cell>
          <cell r="I104">
            <v>1</v>
          </cell>
          <cell r="J104">
            <v>50</v>
          </cell>
          <cell r="K104">
            <v>47.468844937689873</v>
          </cell>
          <cell r="L104">
            <v>50</v>
          </cell>
          <cell r="M104">
            <v>37.5</v>
          </cell>
          <cell r="N104" t="e">
            <v>#REF!</v>
          </cell>
          <cell r="O104">
            <v>53.7</v>
          </cell>
          <cell r="P104">
            <v>8.3569999999999993</v>
          </cell>
          <cell r="Q104">
            <v>49.47898164594433</v>
          </cell>
          <cell r="X104">
            <v>3</v>
          </cell>
        </row>
        <row r="105">
          <cell r="A105">
            <v>95</v>
          </cell>
          <cell r="B105" t="str">
            <v>3x6</v>
          </cell>
          <cell r="C105">
            <v>1.6076115485564304</v>
          </cell>
          <cell r="D105">
            <v>0.20997375328083989</v>
          </cell>
          <cell r="F105">
            <v>20.6</v>
          </cell>
          <cell r="G105">
            <v>0.81102362204724421</v>
          </cell>
          <cell r="H105">
            <v>1.1140266210011789</v>
          </cell>
          <cell r="I105">
            <v>1.5</v>
          </cell>
          <cell r="J105">
            <v>63</v>
          </cell>
          <cell r="K105">
            <v>29.23374735638361</v>
          </cell>
          <cell r="L105">
            <v>65</v>
          </cell>
          <cell r="M105">
            <v>48.75</v>
          </cell>
          <cell r="N105">
            <v>0.64550988679245291</v>
          </cell>
          <cell r="O105">
            <v>78.3</v>
          </cell>
          <cell r="P105">
            <v>13.3</v>
          </cell>
          <cell r="Q105">
            <v>78.744819419775013</v>
          </cell>
          <cell r="X105">
            <v>3</v>
          </cell>
        </row>
        <row r="106">
          <cell r="A106">
            <v>96</v>
          </cell>
          <cell r="B106" t="str">
            <v>3x4</v>
          </cell>
          <cell r="C106">
            <v>1.0170603674540681</v>
          </cell>
          <cell r="D106">
            <v>0.19685039370078738</v>
          </cell>
          <cell r="F106">
            <v>24.2</v>
          </cell>
          <cell r="G106">
            <v>0.952755905511811</v>
          </cell>
          <cell r="H106">
            <v>1.3087108848654623</v>
          </cell>
          <cell r="I106">
            <v>1.5</v>
          </cell>
          <cell r="J106">
            <v>75</v>
          </cell>
          <cell r="K106">
            <v>40.344169577228037</v>
          </cell>
          <cell r="L106">
            <v>85</v>
          </cell>
          <cell r="M106">
            <v>63.75</v>
          </cell>
          <cell r="N106">
            <v>0.85593781132075475</v>
          </cell>
          <cell r="O106">
            <v>114.7</v>
          </cell>
          <cell r="P106">
            <v>21.15</v>
          </cell>
          <cell r="Q106">
            <v>125.22202486678506</v>
          </cell>
          <cell r="X106">
            <v>3</v>
          </cell>
        </row>
        <row r="107">
          <cell r="A107">
            <v>97</v>
          </cell>
          <cell r="B107" t="str">
            <v>3x2</v>
          </cell>
          <cell r="C107">
            <v>0.65616797900262469</v>
          </cell>
          <cell r="D107">
            <v>0.18700787401574803</v>
          </cell>
          <cell r="F107">
            <v>27.6</v>
          </cell>
          <cell r="G107">
            <v>1.0866141732283465</v>
          </cell>
          <cell r="H107">
            <v>1.4925793562928416</v>
          </cell>
          <cell r="I107">
            <v>2</v>
          </cell>
          <cell r="J107">
            <v>75</v>
          </cell>
          <cell r="K107">
            <v>29.518259036518074</v>
          </cell>
          <cell r="L107">
            <v>115</v>
          </cell>
          <cell r="M107">
            <v>86.25</v>
          </cell>
          <cell r="N107">
            <v>1.3943072830188681</v>
          </cell>
          <cell r="O107">
            <v>162.69999999999999</v>
          </cell>
          <cell r="P107">
            <v>33.619999999999997</v>
          </cell>
          <cell r="Q107">
            <v>199.05269390171696</v>
          </cell>
          <cell r="X107">
            <v>3</v>
          </cell>
        </row>
        <row r="108">
          <cell r="A108">
            <v>98</v>
          </cell>
          <cell r="B108" t="str">
            <v>3x1</v>
          </cell>
          <cell r="C108">
            <v>0.52493438320209973</v>
          </cell>
          <cell r="D108">
            <v>0.18700787401574803</v>
          </cell>
          <cell r="F108">
            <v>31.9</v>
          </cell>
          <cell r="G108">
            <v>1.2559055118110236</v>
          </cell>
          <cell r="H108">
            <v>1.7251188936862913</v>
          </cell>
          <cell r="I108">
            <v>2</v>
          </cell>
          <cell r="J108">
            <v>100</v>
          </cell>
          <cell r="K108">
            <v>39.432466364932729</v>
          </cell>
          <cell r="L108">
            <v>130</v>
          </cell>
          <cell r="M108">
            <v>97.5</v>
          </cell>
          <cell r="N108">
            <v>1.8928805673028892</v>
          </cell>
          <cell r="O108">
            <v>210.5</v>
          </cell>
          <cell r="P108">
            <v>42.37</v>
          </cell>
          <cell r="Q108">
            <v>250.85849615156894</v>
          </cell>
          <cell r="X108">
            <v>3</v>
          </cell>
        </row>
        <row r="109">
          <cell r="A109">
            <v>99</v>
          </cell>
          <cell r="B109" t="str">
            <v>4x8</v>
          </cell>
          <cell r="C109">
            <v>2.5590551181102361</v>
          </cell>
          <cell r="D109">
            <v>0.21325459317585302</v>
          </cell>
          <cell r="F109">
            <v>16.763999999999999</v>
          </cell>
          <cell r="G109">
            <v>0.66</v>
          </cell>
          <cell r="H109">
            <v>0.90657972206134763</v>
          </cell>
          <cell r="I109">
            <v>1</v>
          </cell>
          <cell r="J109">
            <v>63</v>
          </cell>
          <cell r="K109">
            <v>43.56</v>
          </cell>
          <cell r="L109">
            <v>50</v>
          </cell>
          <cell r="M109">
            <v>37.5</v>
          </cell>
          <cell r="N109">
            <v>0.25938158821067642</v>
          </cell>
          <cell r="O109">
            <v>84.6</v>
          </cell>
          <cell r="P109">
            <v>8.3569999999999993</v>
          </cell>
          <cell r="Q109">
            <v>65.971975527925778</v>
          </cell>
          <cell r="X109">
            <v>4</v>
          </cell>
        </row>
        <row r="110">
          <cell r="A110">
            <v>100</v>
          </cell>
          <cell r="B110" t="str">
            <v>4x6</v>
          </cell>
          <cell r="C110">
            <v>1.6076115485564304</v>
          </cell>
          <cell r="D110">
            <v>0.20997375328083989</v>
          </cell>
          <cell r="F110">
            <v>19.303999999999998</v>
          </cell>
          <cell r="G110">
            <v>0.76</v>
          </cell>
          <cell r="H110">
            <v>1.0439402860100366</v>
          </cell>
          <cell r="I110">
            <v>1.5</v>
          </cell>
          <cell r="J110">
            <v>75</v>
          </cell>
          <cell r="K110">
            <v>25.671111111111109</v>
          </cell>
          <cell r="L110">
            <v>65</v>
          </cell>
          <cell r="M110">
            <v>48.75</v>
          </cell>
          <cell r="N110">
            <v>0.43469326213652432</v>
          </cell>
          <cell r="O110">
            <v>112.1</v>
          </cell>
          <cell r="P110">
            <v>13.3</v>
          </cell>
          <cell r="Q110">
            <v>104.99309255970002</v>
          </cell>
          <cell r="X110">
            <v>4</v>
          </cell>
        </row>
        <row r="111">
          <cell r="A111">
            <v>101</v>
          </cell>
          <cell r="B111" t="str">
            <v>4x4</v>
          </cell>
          <cell r="C111">
            <v>1.0170603674540681</v>
          </cell>
          <cell r="D111">
            <v>0.19685039370078738</v>
          </cell>
          <cell r="F111">
            <v>24.638000000000002</v>
          </cell>
          <cell r="G111">
            <v>0.97000000000000008</v>
          </cell>
          <cell r="H111">
            <v>1.3323974703022836</v>
          </cell>
          <cell r="I111">
            <v>1.5</v>
          </cell>
          <cell r="J111">
            <v>75</v>
          </cell>
          <cell r="K111">
            <v>41.817777777777785</v>
          </cell>
          <cell r="L111">
            <v>85</v>
          </cell>
          <cell r="M111">
            <v>63.75</v>
          </cell>
          <cell r="N111">
            <v>0.56406586552173121</v>
          </cell>
          <cell r="O111">
            <v>153.19999999999999</v>
          </cell>
          <cell r="P111">
            <v>21.15</v>
          </cell>
          <cell r="Q111">
            <v>166.96269982238007</v>
          </cell>
          <cell r="X111">
            <v>4</v>
          </cell>
        </row>
        <row r="112">
          <cell r="A112">
            <v>102</v>
          </cell>
          <cell r="B112" t="str">
            <v>4x2</v>
          </cell>
          <cell r="C112">
            <v>0.65616797900262469</v>
          </cell>
          <cell r="D112">
            <v>0.18700787401574803</v>
          </cell>
          <cell r="F112">
            <v>28.707000000000001</v>
          </cell>
          <cell r="G112">
            <v>1.1301968503937008</v>
          </cell>
          <cell r="H112">
            <v>1.5524447674311086</v>
          </cell>
          <cell r="I112">
            <v>2</v>
          </cell>
          <cell r="J112">
            <v>100</v>
          </cell>
          <cell r="K112">
            <v>31.933623015996034</v>
          </cell>
          <cell r="L112">
            <v>115</v>
          </cell>
          <cell r="M112">
            <v>86.25</v>
          </cell>
          <cell r="N112">
            <v>1.8928805673028892</v>
          </cell>
          <cell r="O112">
            <v>216.1</v>
          </cell>
          <cell r="P112">
            <v>33.619999999999997</v>
          </cell>
          <cell r="Q112">
            <v>265.40359186895597</v>
          </cell>
          <cell r="X112">
            <v>4</v>
          </cell>
        </row>
        <row r="113">
          <cell r="A113">
            <v>103</v>
          </cell>
          <cell r="B113" t="str">
            <v>4x1</v>
          </cell>
          <cell r="C113">
            <v>0.52493438320209973</v>
          </cell>
          <cell r="D113">
            <v>0.18700787401574803</v>
          </cell>
          <cell r="F113">
            <v>37.4</v>
          </cell>
          <cell r="G113">
            <v>1.4724409448818898</v>
          </cell>
          <cell r="H113">
            <v>2.0225531857011694</v>
          </cell>
          <cell r="I113">
            <v>2.5</v>
          </cell>
          <cell r="J113">
            <v>100</v>
          </cell>
          <cell r="K113">
            <v>34.689317378634762</v>
          </cell>
          <cell r="L113">
            <v>130</v>
          </cell>
          <cell r="M113">
            <v>97.5</v>
          </cell>
          <cell r="N113">
            <v>3.212852578912706</v>
          </cell>
          <cell r="O113">
            <v>280.7</v>
          </cell>
          <cell r="P113">
            <v>42.37</v>
          </cell>
          <cell r="Q113">
            <v>334.47799486875857</v>
          </cell>
          <cell r="X113">
            <v>4</v>
          </cell>
        </row>
        <row r="114">
          <cell r="A114" t="str">
            <v xml:space="preserve"> </v>
          </cell>
          <cell r="B114" t="str">
            <v>MULTICONDUCTORES 600V PARA CONTROL</v>
          </cell>
          <cell r="H114" t="str">
            <v>(PULG)</v>
          </cell>
          <cell r="I114" t="str">
            <v xml:space="preserve"> </v>
          </cell>
          <cell r="J114" t="str">
            <v xml:space="preserve"> </v>
          </cell>
          <cell r="N114" t="str">
            <v>PULG2</v>
          </cell>
          <cell r="Q114" t="str">
            <v xml:space="preserve"> </v>
          </cell>
        </row>
        <row r="115">
          <cell r="A115">
            <v>104</v>
          </cell>
          <cell r="B115" t="str">
            <v>2x14</v>
          </cell>
          <cell r="F115">
            <v>8.3819999999999997</v>
          </cell>
          <cell r="G115">
            <v>0.33</v>
          </cell>
          <cell r="H115">
            <v>0.45328986103067381</v>
          </cell>
          <cell r="I115">
            <v>1</v>
          </cell>
          <cell r="J115" t="str">
            <v xml:space="preserve"> </v>
          </cell>
          <cell r="K115">
            <v>10.89</v>
          </cell>
          <cell r="N115">
            <v>8.5530060000000005E-2</v>
          </cell>
          <cell r="O115">
            <v>11.9</v>
          </cell>
          <cell r="P115">
            <v>2.08</v>
          </cell>
          <cell r="Q115">
            <v>8.2099861851193996</v>
          </cell>
          <cell r="X115">
            <v>2</v>
          </cell>
        </row>
        <row r="116">
          <cell r="A116">
            <v>105</v>
          </cell>
          <cell r="B116" t="str">
            <v>3x14</v>
          </cell>
          <cell r="F116">
            <v>8.8899999999999988</v>
          </cell>
          <cell r="G116">
            <v>0.35</v>
          </cell>
          <cell r="H116">
            <v>0.48076197382041153</v>
          </cell>
          <cell r="I116">
            <v>1</v>
          </cell>
          <cell r="J116" t="str">
            <v xml:space="preserve"> </v>
          </cell>
          <cell r="K116">
            <v>12.249999999999998</v>
          </cell>
          <cell r="N116">
            <v>9.6211499999999991E-2</v>
          </cell>
          <cell r="O116">
            <v>15.6</v>
          </cell>
          <cell r="P116">
            <v>2.08</v>
          </cell>
          <cell r="Q116">
            <v>12.3149792776791</v>
          </cell>
          <cell r="X116">
            <v>3</v>
          </cell>
        </row>
        <row r="117">
          <cell r="A117">
            <v>106</v>
          </cell>
          <cell r="B117" t="str">
            <v>4x14</v>
          </cell>
          <cell r="F117">
            <v>9.6519999999999992</v>
          </cell>
          <cell r="G117">
            <v>0.38</v>
          </cell>
          <cell r="H117">
            <v>0.52197014300501832</v>
          </cell>
          <cell r="I117">
            <v>1</v>
          </cell>
          <cell r="J117" t="str">
            <v xml:space="preserve"> </v>
          </cell>
          <cell r="K117">
            <v>14.44</v>
          </cell>
          <cell r="N117">
            <v>0.11341176</v>
          </cell>
          <cell r="O117">
            <v>19.5</v>
          </cell>
          <cell r="P117">
            <v>2.08</v>
          </cell>
          <cell r="Q117">
            <v>16.419972370238799</v>
          </cell>
          <cell r="X117">
            <v>4</v>
          </cell>
        </row>
        <row r="118">
          <cell r="A118">
            <v>107</v>
          </cell>
          <cell r="B118" t="str">
            <v>5x14</v>
          </cell>
          <cell r="F118">
            <v>10.413999999999998</v>
          </cell>
          <cell r="G118">
            <v>0.41</v>
          </cell>
          <cell r="H118">
            <v>0.563178312189625</v>
          </cell>
          <cell r="I118">
            <v>1</v>
          </cell>
          <cell r="J118" t="str">
            <v xml:space="preserve"> </v>
          </cell>
          <cell r="K118">
            <v>16.809999999999999</v>
          </cell>
          <cell r="N118">
            <v>0.13202573999999997</v>
          </cell>
          <cell r="O118">
            <v>25.9</v>
          </cell>
          <cell r="P118">
            <v>2.08</v>
          </cell>
          <cell r="Q118">
            <v>20.524965462798498</v>
          </cell>
          <cell r="X118">
            <v>5</v>
          </cell>
        </row>
        <row r="119">
          <cell r="A119">
            <v>108</v>
          </cell>
          <cell r="B119" t="str">
            <v>6x14</v>
          </cell>
          <cell r="F119">
            <v>11.43</v>
          </cell>
          <cell r="G119">
            <v>0.45</v>
          </cell>
          <cell r="H119">
            <v>0.61812253776910064</v>
          </cell>
          <cell r="I119">
            <v>1</v>
          </cell>
          <cell r="J119" t="str">
            <v xml:space="preserve"> </v>
          </cell>
          <cell r="K119">
            <v>20.25</v>
          </cell>
          <cell r="N119">
            <v>0.1590435</v>
          </cell>
          <cell r="O119">
            <v>30.1</v>
          </cell>
          <cell r="P119">
            <v>2.08</v>
          </cell>
          <cell r="Q119">
            <v>24.629958555358201</v>
          </cell>
          <cell r="X119">
            <v>6</v>
          </cell>
        </row>
        <row r="120">
          <cell r="A120">
            <v>109</v>
          </cell>
          <cell r="B120" t="str">
            <v>7x14</v>
          </cell>
          <cell r="F120">
            <v>11.43</v>
          </cell>
          <cell r="G120">
            <v>0.45</v>
          </cell>
          <cell r="H120">
            <v>0.61812253776910064</v>
          </cell>
          <cell r="I120">
            <v>1</v>
          </cell>
          <cell r="J120" t="str">
            <v xml:space="preserve"> </v>
          </cell>
          <cell r="K120">
            <v>20.25</v>
          </cell>
          <cell r="N120">
            <v>0.1590435</v>
          </cell>
          <cell r="O120">
            <v>33.5</v>
          </cell>
          <cell r="P120">
            <v>2.08</v>
          </cell>
          <cell r="Q120">
            <v>28.734951647917899</v>
          </cell>
          <cell r="X120">
            <v>7</v>
          </cell>
        </row>
        <row r="121">
          <cell r="A121">
            <v>110</v>
          </cell>
          <cell r="B121" t="str">
            <v>8x14</v>
          </cell>
          <cell r="F121">
            <v>12.191999999999998</v>
          </cell>
          <cell r="G121">
            <v>0.48</v>
          </cell>
          <cell r="H121">
            <v>0.65933070695370732</v>
          </cell>
          <cell r="I121">
            <v>1</v>
          </cell>
          <cell r="J121" t="str">
            <v xml:space="preserve"> </v>
          </cell>
          <cell r="K121">
            <v>23.04</v>
          </cell>
          <cell r="N121">
            <v>0.18095616</v>
          </cell>
          <cell r="O121">
            <v>25.745215223097105</v>
          </cell>
          <cell r="P121">
            <v>2.08</v>
          </cell>
          <cell r="Q121">
            <v>28.734951647917899</v>
          </cell>
          <cell r="X121">
            <v>7</v>
          </cell>
        </row>
        <row r="122">
          <cell r="A122">
            <v>111</v>
          </cell>
          <cell r="B122" t="str">
            <v>10x14</v>
          </cell>
          <cell r="F122">
            <v>15.239999999999998</v>
          </cell>
          <cell r="G122">
            <v>0.6</v>
          </cell>
          <cell r="H122">
            <v>0.82416338369213415</v>
          </cell>
          <cell r="I122">
            <v>1</v>
          </cell>
          <cell r="J122" t="str">
            <v xml:space="preserve"> </v>
          </cell>
          <cell r="K122">
            <v>36</v>
          </cell>
          <cell r="N122">
            <v>0.282744</v>
          </cell>
          <cell r="O122">
            <v>46.2</v>
          </cell>
          <cell r="P122">
            <v>2.08</v>
          </cell>
          <cell r="Q122">
            <v>41.049930925596996</v>
          </cell>
          <cell r="X122">
            <v>10</v>
          </cell>
        </row>
        <row r="123">
          <cell r="A123">
            <v>112</v>
          </cell>
          <cell r="B123" t="str">
            <v>12x14</v>
          </cell>
          <cell r="F123">
            <v>15.493999999999998</v>
          </cell>
          <cell r="G123">
            <v>0.61</v>
          </cell>
          <cell r="H123">
            <v>0.83789944008700301</v>
          </cell>
          <cell r="I123">
            <v>1</v>
          </cell>
          <cell r="J123" t="str">
            <v xml:space="preserve"> </v>
          </cell>
          <cell r="K123">
            <v>37.21</v>
          </cell>
          <cell r="N123">
            <v>0.29224733999999997</v>
          </cell>
          <cell r="O123">
            <v>53.6</v>
          </cell>
          <cell r="P123">
            <v>2.08</v>
          </cell>
          <cell r="Q123">
            <v>49.259917110716401</v>
          </cell>
          <cell r="X123">
            <v>12</v>
          </cell>
        </row>
        <row r="124">
          <cell r="A124" t="str">
            <v xml:space="preserve"> </v>
          </cell>
          <cell r="B124" t="str">
            <v>MULTICONDUCTORES PARA INSTRUMENTOS (Houston wire cable)</v>
          </cell>
          <cell r="J124" t="str">
            <v xml:space="preserve"> </v>
          </cell>
          <cell r="K124" t="str">
            <v xml:space="preserve"> </v>
          </cell>
          <cell r="Q124" t="str">
            <v xml:space="preserve"> </v>
          </cell>
        </row>
        <row r="125">
          <cell r="A125">
            <v>113</v>
          </cell>
          <cell r="B125" t="str">
            <v>1x2x18</v>
          </cell>
          <cell r="G125">
            <v>0.47</v>
          </cell>
          <cell r="H125">
            <v>0.64559465055883836</v>
          </cell>
          <cell r="I125">
            <v>1</v>
          </cell>
          <cell r="K125">
            <v>22.09</v>
          </cell>
          <cell r="N125">
            <v>0.17349485999999997</v>
          </cell>
          <cell r="O125">
            <v>1.3988667979002625</v>
          </cell>
          <cell r="P125">
            <v>0.82299999999999995</v>
          </cell>
          <cell r="Q125">
            <v>3.2484704953621466</v>
          </cell>
          <cell r="X125">
            <v>2</v>
          </cell>
        </row>
        <row r="126">
          <cell r="A126">
            <v>114</v>
          </cell>
          <cell r="B126" t="str">
            <v>1x4x18</v>
          </cell>
          <cell r="G126">
            <v>0.52</v>
          </cell>
          <cell r="H126">
            <v>0.71427493253318297</v>
          </cell>
          <cell r="I126">
            <v>1</v>
          </cell>
          <cell r="K126">
            <v>27.040000000000003</v>
          </cell>
          <cell r="N126">
            <v>0.21237216000000003</v>
          </cell>
          <cell r="O126">
            <v>2.2619973753280838</v>
          </cell>
          <cell r="P126">
            <v>0.82299999999999995</v>
          </cell>
          <cell r="Q126">
            <v>6.4969409907242932</v>
          </cell>
          <cell r="X126">
            <v>4</v>
          </cell>
        </row>
        <row r="127">
          <cell r="A127">
            <v>115</v>
          </cell>
          <cell r="B127" t="str">
            <v>1x8x18</v>
          </cell>
          <cell r="G127">
            <v>0.72</v>
          </cell>
          <cell r="H127">
            <v>0.98899606043056099</v>
          </cell>
          <cell r="I127">
            <v>1.5</v>
          </cell>
          <cell r="K127">
            <v>23.04</v>
          </cell>
          <cell r="N127">
            <v>0.40715135999999996</v>
          </cell>
          <cell r="O127">
            <v>4.0775479002624673</v>
          </cell>
          <cell r="P127">
            <v>0.82299999999999995</v>
          </cell>
          <cell r="Q127">
            <v>12.993881981448586</v>
          </cell>
          <cell r="X127">
            <v>8</v>
          </cell>
        </row>
        <row r="128">
          <cell r="A128">
            <v>116</v>
          </cell>
          <cell r="B128" t="str">
            <v>1x12x18</v>
          </cell>
          <cell r="G128">
            <v>0.85</v>
          </cell>
          <cell r="H128">
            <v>1.1675647935638567</v>
          </cell>
          <cell r="I128">
            <v>1.5</v>
          </cell>
          <cell r="K128">
            <v>32.111111111111107</v>
          </cell>
          <cell r="N128">
            <v>0.56745149999999989</v>
          </cell>
          <cell r="O128">
            <v>5.5061778215223098</v>
          </cell>
          <cell r="P128">
            <v>0.82299999999999995</v>
          </cell>
          <cell r="Q128">
            <v>19.490822972172879</v>
          </cell>
          <cell r="X128">
            <v>12</v>
          </cell>
        </row>
        <row r="129">
          <cell r="A129">
            <v>117</v>
          </cell>
          <cell r="B129" t="str">
            <v>1x16x18</v>
          </cell>
          <cell r="G129">
            <v>0.96</v>
          </cell>
          <cell r="H129">
            <v>1.3186614139074146</v>
          </cell>
          <cell r="I129">
            <v>1.5</v>
          </cell>
          <cell r="K129">
            <v>40.96</v>
          </cell>
          <cell r="N129">
            <v>0.72382464000000002</v>
          </cell>
          <cell r="O129">
            <v>7.3663730314960629</v>
          </cell>
          <cell r="P129">
            <v>0.82299999999999995</v>
          </cell>
          <cell r="Q129">
            <v>25.987763962897173</v>
          </cell>
          <cell r="X129">
            <v>16</v>
          </cell>
        </row>
        <row r="130">
          <cell r="A130">
            <v>118</v>
          </cell>
          <cell r="B130" t="str">
            <v>1x24x18</v>
          </cell>
          <cell r="G130">
            <v>1.21</v>
          </cell>
          <cell r="H130">
            <v>1.6620628237791371</v>
          </cell>
          <cell r="I130">
            <v>2</v>
          </cell>
          <cell r="K130">
            <v>36.602499999999999</v>
          </cell>
          <cell r="N130">
            <v>1.1499041399999999</v>
          </cell>
          <cell r="O130">
            <v>9.9706463254593167</v>
          </cell>
          <cell r="P130">
            <v>0.82299999999999995</v>
          </cell>
          <cell r="Q130">
            <v>38.981645944345757</v>
          </cell>
          <cell r="X130">
            <v>24</v>
          </cell>
        </row>
        <row r="131">
          <cell r="A131">
            <v>119</v>
          </cell>
          <cell r="B131" t="str">
            <v>1x36x18</v>
          </cell>
          <cell r="G131">
            <v>1.4</v>
          </cell>
          <cell r="H131">
            <v>1.9230478952816461</v>
          </cell>
          <cell r="I131">
            <v>2</v>
          </cell>
          <cell r="K131">
            <v>48.999999999999993</v>
          </cell>
          <cell r="N131">
            <v>1.5393839999999999</v>
          </cell>
          <cell r="O131">
            <v>16.667349081364829</v>
          </cell>
          <cell r="P131">
            <v>0.82299999999999995</v>
          </cell>
          <cell r="Q131">
            <v>58.472468916518636</v>
          </cell>
          <cell r="X131">
            <v>36</v>
          </cell>
        </row>
        <row r="132">
          <cell r="A132">
            <v>120</v>
          </cell>
          <cell r="B132" t="str">
            <v>1x50x18</v>
          </cell>
          <cell r="G132">
            <v>1.54</v>
          </cell>
          <cell r="H132">
            <v>2.1153526848098112</v>
          </cell>
          <cell r="I132">
            <v>2.5</v>
          </cell>
          <cell r="K132">
            <v>37.945599999999999</v>
          </cell>
          <cell r="N132">
            <v>1.8626546399999999</v>
          </cell>
          <cell r="O132">
            <v>17.70905839895013</v>
          </cell>
          <cell r="P132">
            <v>0.82299999999999995</v>
          </cell>
          <cell r="Q132">
            <v>81.211762384053671</v>
          </cell>
          <cell r="X132">
            <v>50</v>
          </cell>
        </row>
        <row r="133">
          <cell r="A133">
            <v>121</v>
          </cell>
          <cell r="B133" t="str">
            <v>1x2x16</v>
          </cell>
          <cell r="G133">
            <v>0.51</v>
          </cell>
          <cell r="H133">
            <v>0.700538876138314</v>
          </cell>
          <cell r="I133">
            <v>1</v>
          </cell>
          <cell r="K133">
            <v>26.009999999999998</v>
          </cell>
          <cell r="N133">
            <v>0.20428253999999998</v>
          </cell>
          <cell r="O133">
            <v>1.7857874015748032</v>
          </cell>
          <cell r="P133">
            <v>1.31</v>
          </cell>
          <cell r="Q133">
            <v>5.1707124531280835</v>
          </cell>
          <cell r="X133">
            <v>2</v>
          </cell>
        </row>
        <row r="134">
          <cell r="A134">
            <v>122</v>
          </cell>
          <cell r="B134" t="str">
            <v>1x4x16</v>
          </cell>
          <cell r="G134">
            <v>0.63</v>
          </cell>
          <cell r="H134">
            <v>0.86537155287674083</v>
          </cell>
          <cell r="I134">
            <v>1</v>
          </cell>
          <cell r="K134">
            <v>39.690000000000005</v>
          </cell>
          <cell r="N134">
            <v>0.31172526</v>
          </cell>
          <cell r="O134">
            <v>3.2739435695538059</v>
          </cell>
          <cell r="P134">
            <v>1.31</v>
          </cell>
          <cell r="Q134">
            <v>10.341424906256167</v>
          </cell>
          <cell r="X134">
            <v>4</v>
          </cell>
        </row>
        <row r="135">
          <cell r="A135">
            <v>123</v>
          </cell>
          <cell r="B135" t="str">
            <v>1x8x16</v>
          </cell>
          <cell r="G135">
            <v>0.83</v>
          </cell>
          <cell r="H135">
            <v>1.1400926807741187</v>
          </cell>
          <cell r="I135">
            <v>1.5</v>
          </cell>
          <cell r="K135">
            <v>30.617777777777778</v>
          </cell>
          <cell r="N135">
            <v>0.54106206000000001</v>
          </cell>
          <cell r="O135">
            <v>5.5805856299212602</v>
          </cell>
          <cell r="P135">
            <v>1.31</v>
          </cell>
          <cell r="Q135">
            <v>20.682849812512334</v>
          </cell>
          <cell r="X135">
            <v>8</v>
          </cell>
        </row>
        <row r="136">
          <cell r="A136">
            <v>124</v>
          </cell>
          <cell r="B136" t="str">
            <v>1x12x16</v>
          </cell>
          <cell r="G136">
            <v>1.03</v>
          </cell>
          <cell r="H136">
            <v>1.414813808671497</v>
          </cell>
          <cell r="I136">
            <v>1.5</v>
          </cell>
          <cell r="K136">
            <v>47.151111111111106</v>
          </cell>
          <cell r="N136">
            <v>0.83323085999999991</v>
          </cell>
          <cell r="O136">
            <v>8.4229639107611547</v>
          </cell>
          <cell r="P136">
            <v>1.31</v>
          </cell>
          <cell r="Q136">
            <v>31.024274718768503</v>
          </cell>
          <cell r="X136">
            <v>12</v>
          </cell>
        </row>
        <row r="137">
          <cell r="A137">
            <v>125</v>
          </cell>
          <cell r="B137" t="str">
            <v>1x16x16</v>
          </cell>
          <cell r="G137">
            <v>1.1200000000000001</v>
          </cell>
          <cell r="H137">
            <v>1.5384383162253172</v>
          </cell>
          <cell r="I137">
            <v>2</v>
          </cell>
          <cell r="K137">
            <v>31.360000000000003</v>
          </cell>
          <cell r="N137">
            <v>0.98520576000000015</v>
          </cell>
          <cell r="O137">
            <v>11.01235564304462</v>
          </cell>
          <cell r="P137">
            <v>1.31</v>
          </cell>
          <cell r="Q137">
            <v>41.365699625024668</v>
          </cell>
          <cell r="X137">
            <v>16</v>
          </cell>
        </row>
        <row r="138">
          <cell r="A138">
            <v>126</v>
          </cell>
          <cell r="B138" t="str">
            <v>1x24x16</v>
          </cell>
          <cell r="G138">
            <v>1.37</v>
          </cell>
          <cell r="H138">
            <v>1.8818397260970399</v>
          </cell>
          <cell r="I138">
            <v>2</v>
          </cell>
          <cell r="K138">
            <v>46.922500000000007</v>
          </cell>
          <cell r="N138">
            <v>1.4741172600000001</v>
          </cell>
          <cell r="O138">
            <v>15.625639763779528</v>
          </cell>
          <cell r="P138">
            <v>1.31</v>
          </cell>
          <cell r="Q138">
            <v>62.048549437537005</v>
          </cell>
          <cell r="X138">
            <v>24</v>
          </cell>
        </row>
        <row r="139">
          <cell r="A139">
            <v>127</v>
          </cell>
          <cell r="B139" t="str">
            <v>1x36x16</v>
          </cell>
          <cell r="G139">
            <v>1.56</v>
          </cell>
          <cell r="H139">
            <v>2.1428247975995487</v>
          </cell>
          <cell r="I139">
            <v>2.5</v>
          </cell>
          <cell r="K139">
            <v>38.937600000000003</v>
          </cell>
          <cell r="N139">
            <v>1.9113494400000002</v>
          </cell>
          <cell r="O139">
            <v>21.727080052493438</v>
          </cell>
          <cell r="P139">
            <v>1.31</v>
          </cell>
          <cell r="Q139">
            <v>93.072824156305501</v>
          </cell>
          <cell r="X139">
            <v>36</v>
          </cell>
        </row>
        <row r="140">
          <cell r="A140">
            <v>128</v>
          </cell>
          <cell r="B140" t="str">
            <v>1x50x16</v>
          </cell>
          <cell r="G140">
            <v>1.79</v>
          </cell>
          <cell r="H140">
            <v>2.4587540946815336</v>
          </cell>
          <cell r="I140">
            <v>3</v>
          </cell>
          <cell r="K140">
            <v>35.601111111111109</v>
          </cell>
          <cell r="N140">
            <v>2.5165001399999998</v>
          </cell>
          <cell r="O140">
            <v>25.447470472440944</v>
          </cell>
          <cell r="P140">
            <v>1.31</v>
          </cell>
          <cell r="Q140">
            <v>129.2678113282021</v>
          </cell>
          <cell r="X140">
            <v>50</v>
          </cell>
        </row>
        <row r="141">
          <cell r="A141">
            <v>129</v>
          </cell>
          <cell r="B141" t="str">
            <v>8x(3x16SH)SH</v>
          </cell>
          <cell r="F141">
            <v>22.529799999999998</v>
          </cell>
          <cell r="G141">
            <v>0.88700000000000001</v>
          </cell>
          <cell r="H141">
            <v>1.2183882022248718</v>
          </cell>
          <cell r="I141">
            <v>1.5</v>
          </cell>
          <cell r="K141">
            <v>34.967511111111115</v>
          </cell>
          <cell r="N141">
            <v>0.6179283726</v>
          </cell>
          <cell r="O141">
            <v>74.408136482939625</v>
          </cell>
          <cell r="Q141" t="str">
            <v xml:space="preserve"> </v>
          </cell>
          <cell r="X141">
            <v>6</v>
          </cell>
        </row>
      </sheetData>
      <sheetData sheetId="5"/>
      <sheetData sheetId="6"/>
      <sheetData sheetId="7"/>
      <sheetData sheetId="8"/>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PERSONAL"/>
      <sheetName val="MATERIALES"/>
      <sheetName val="LIST. EQUIPOS"/>
      <sheetName val="Presupuesto  (obra)"/>
      <sheetName val="Presupuesto DUITAMA"/>
      <sheetName val="Lista Base"/>
      <sheetName val="Niples"/>
      <sheetName val="Ins_MO"/>
      <sheetName val="Ins_Mat"/>
      <sheetName val="Ins_TR"/>
      <sheetName val="Ins_EH"/>
      <sheetName val="Print"/>
      <sheetName val="1.1.1"/>
      <sheetName val="1.2.1 "/>
      <sheetName val="1.2.2"/>
      <sheetName val="1.6.1 "/>
      <sheetName val="1.6.2 "/>
      <sheetName val="1.6.3"/>
      <sheetName val="1.6.4 "/>
      <sheetName val="1.6.5 "/>
      <sheetName val="1.6.6 "/>
      <sheetName val="1.6.7 "/>
      <sheetName val="1.6.8 "/>
      <sheetName val="1.6.9"/>
      <sheetName val="1.6.10"/>
      <sheetName val="1.6.11 "/>
      <sheetName val="1.6.12"/>
      <sheetName val="1.6.13"/>
      <sheetName val="1.6.14"/>
      <sheetName val="1.6.15"/>
      <sheetName val="1.6.16"/>
      <sheetName val="1.6.17"/>
      <sheetName val="1.6.18"/>
      <sheetName val="1.6.19"/>
      <sheetName val="1.6.20"/>
      <sheetName val="1.6.21"/>
      <sheetName val="1.6.22"/>
      <sheetName val="1.6.23"/>
      <sheetName val="1.6.24"/>
      <sheetName val="1.7.1.1"/>
      <sheetName val="1.7.1.2"/>
      <sheetName val="1.7.1.3"/>
      <sheetName val="1.7.1.4"/>
      <sheetName val="1.7.2.1"/>
      <sheetName val="1.7.2.2"/>
      <sheetName val="1.7.2.3"/>
      <sheetName val="1.7.3.1"/>
      <sheetName val="1.7.3.2"/>
      <sheetName val="1.7.3.3"/>
      <sheetName val="1.7.4.1 "/>
      <sheetName val="1.7.4.2"/>
      <sheetName val="1.7.4.3"/>
      <sheetName val="1.7.5.1"/>
      <sheetName val="1.7.5.2"/>
      <sheetName val="1.7.5.3"/>
      <sheetName val="1.7.6.1"/>
      <sheetName val="1.7.6.2"/>
      <sheetName val="1.7.6.3"/>
      <sheetName val="1.7.7.1"/>
      <sheetName val="1.7.6.2 (2)"/>
      <sheetName val="1.7.6.3 (2)"/>
      <sheetName val="1.8.1"/>
      <sheetName val="1.9.1"/>
      <sheetName val="1.9.2"/>
      <sheetName val="1.9.3"/>
      <sheetName val="1.9.4"/>
      <sheetName val="6.4.2.519"/>
      <sheetName val="6.4.2.520"/>
      <sheetName val="1.2.35B"/>
      <sheetName val="1.2.35A"/>
      <sheetName val="1.2.36B1"/>
      <sheetName val="1.2.36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opDowns"/>
      <sheetName val="Integral Orifice DP Trans."/>
      <sheetName val="Orifice Plate"/>
      <sheetName val="DP Flow Transmitter"/>
      <sheetName val="Flow Switch"/>
      <sheetName val="Rotameter"/>
      <sheetName val="Flowmeter, Turbine PD"/>
      <sheetName val="Flow Element, Ventury Tube"/>
      <sheetName val="Flow Meter, Special"/>
      <sheetName val="Flow Element, Nozzel"/>
      <sheetName val="Restriction Orifice"/>
      <sheetName val="Flow Meter, Annubar"/>
      <sheetName val="1014-Magnetic Flow Meter"/>
      <sheetName val="1015-Coriolis Flow Meter"/>
      <sheetName val="1016-Thermal Flow Meter"/>
      <sheetName val="1017-Vortex Flow Meter"/>
      <sheetName val="1018-Ultrasonic Flow Meter"/>
      <sheetName val="Notes"/>
    </sheetNames>
    <sheetDataSet>
      <sheetData sheetId="0">
        <row r="3">
          <cell r="B3" t="str">
            <v>"</v>
          </cell>
          <cell r="D3" t="str">
            <v xml:space="preserve">at (tech) </v>
          </cell>
          <cell r="H3" t="str">
            <v>ºK</v>
          </cell>
          <cell r="J3" t="str">
            <v xml:space="preserve">PN 50 </v>
          </cell>
          <cell r="K3" t="str">
            <v>304 Stainless Steel</v>
          </cell>
          <cell r="S3" t="str">
            <v>RF</v>
          </cell>
          <cell r="T3" t="str">
            <v>1/4</v>
          </cell>
          <cell r="U3" t="str">
            <v xml:space="preserve">1/2" NPT-F </v>
          </cell>
          <cell r="AV3" t="str">
            <v xml:space="preserve">cm³/min   </v>
          </cell>
          <cell r="AY3" t="str">
            <v>@Base</v>
          </cell>
          <cell r="AZ3" t="str">
            <v xml:space="preserve">cm²/s     </v>
          </cell>
          <cell r="BA3" t="str">
            <v>ISO Standard n° 5167-1 ISO</v>
          </cell>
          <cell r="BB3" t="str">
            <v>Square Edge Orifice 1</v>
          </cell>
          <cell r="BC3" t="str">
            <v>3.0 mm</v>
          </cell>
          <cell r="BD3" t="str">
            <v>MATERIAL NOT LISTED</v>
          </cell>
          <cell r="BF3" t="str">
            <v>FLANGE TAPS</v>
          </cell>
        </row>
        <row r="4">
          <cell r="B4" t="str">
            <v>DN</v>
          </cell>
          <cell r="D4" t="str">
            <v>atm(stand)</v>
          </cell>
          <cell r="H4" t="str">
            <v>ºC</v>
          </cell>
          <cell r="J4" t="str">
            <v>PN 420</v>
          </cell>
          <cell r="K4" t="str">
            <v>316 Stainless Steel</v>
          </cell>
          <cell r="S4" t="str">
            <v>RFS</v>
          </cell>
          <cell r="T4" t="str">
            <v>1/2</v>
          </cell>
          <cell r="U4" t="str">
            <v>3/4" NPT-F</v>
          </cell>
          <cell r="AV4" t="str">
            <v xml:space="preserve">CN gal/d  </v>
          </cell>
          <cell r="AY4" t="str">
            <v>@Flow</v>
          </cell>
          <cell r="AZ4" t="str">
            <v xml:space="preserve">cP        </v>
          </cell>
          <cell r="BA4" t="str">
            <v>R.W.Miller Handbook 1996</v>
          </cell>
          <cell r="BB4" t="str">
            <v>Quarter of Circle Orifice 2</v>
          </cell>
          <cell r="BC4" t="str">
            <v>6.0 mm</v>
          </cell>
          <cell r="BD4" t="str">
            <v xml:space="preserve">CARBON STEEL </v>
          </cell>
          <cell r="BF4" t="str">
            <v>PIPE TAPS</v>
          </cell>
        </row>
        <row r="5">
          <cell r="D5" t="str">
            <v xml:space="preserve">bar       </v>
          </cell>
          <cell r="H5" t="str">
            <v>ºF</v>
          </cell>
          <cell r="J5" t="str">
            <v>PN 250</v>
          </cell>
          <cell r="K5" t="str">
            <v>316L Stainless Steel</v>
          </cell>
          <cell r="S5" t="str">
            <v>FF</v>
          </cell>
          <cell r="T5" t="str">
            <v>3/4</v>
          </cell>
          <cell r="U5" t="str">
            <v>15 mm ISO</v>
          </cell>
          <cell r="AV5" t="str">
            <v xml:space="preserve">CN gal/h  </v>
          </cell>
          <cell r="AY5" t="str">
            <v>@Norm</v>
          </cell>
          <cell r="AZ5" t="str">
            <v xml:space="preserve">cS        </v>
          </cell>
          <cell r="BA5" t="str">
            <v>ANSI /API 2530</v>
          </cell>
          <cell r="BB5" t="str">
            <v>Conical Entrance Orifice 3</v>
          </cell>
          <cell r="BC5" t="str">
            <v>10.0 mm</v>
          </cell>
          <cell r="BD5" t="str">
            <v>301 S.S.</v>
          </cell>
          <cell r="BF5" t="str">
            <v>PIPE/THROAT TAPS</v>
          </cell>
        </row>
        <row r="6">
          <cell r="D6" t="str">
            <v xml:space="preserve">cmH2O 4ºC </v>
          </cell>
          <cell r="H6" t="str">
            <v>ºR</v>
          </cell>
          <cell r="J6" t="str">
            <v xml:space="preserve">PN 20 </v>
          </cell>
          <cell r="K6" t="str">
            <v>Alloy Steel</v>
          </cell>
          <cell r="S6" t="str">
            <v>RTJ</v>
          </cell>
          <cell r="T6" t="str">
            <v>3/8</v>
          </cell>
          <cell r="U6" t="str">
            <v>20 mm ISO</v>
          </cell>
          <cell r="AV6" t="str">
            <v>CN gal/min</v>
          </cell>
          <cell r="AY6" t="str">
            <v>@Strd</v>
          </cell>
          <cell r="AZ6" t="str">
            <v xml:space="preserve">ft²/s     </v>
          </cell>
          <cell r="BA6" t="str">
            <v>BS 1042</v>
          </cell>
          <cell r="BB6" t="str">
            <v>Lo-Loss Tube 4</v>
          </cell>
          <cell r="BC6" t="str">
            <v>3.2 mm</v>
          </cell>
          <cell r="BD6" t="str">
            <v>304 S.S.</v>
          </cell>
        </row>
        <row r="7">
          <cell r="D7" t="str">
            <v xml:space="preserve">cmHg 0ºC  </v>
          </cell>
          <cell r="J7" t="str">
            <v>PN 150</v>
          </cell>
          <cell r="K7" t="str">
            <v>Aluminium</v>
          </cell>
          <cell r="S7" t="str">
            <v>RJ</v>
          </cell>
          <cell r="T7" t="str">
            <v>1</v>
          </cell>
          <cell r="AV7" t="str">
            <v xml:space="preserve">CN gal/s  </v>
          </cell>
          <cell r="AZ7" t="str">
            <v xml:space="preserve">IN²/S     </v>
          </cell>
          <cell r="BA7" t="str">
            <v>SPINK</v>
          </cell>
          <cell r="BB7" t="str">
            <v>Venturi Tube 5</v>
          </cell>
          <cell r="BC7" t="str">
            <v>6.4 mm</v>
          </cell>
          <cell r="BD7" t="str">
            <v>310 S.S.</v>
          </cell>
        </row>
        <row r="8">
          <cell r="D8" t="str">
            <v xml:space="preserve">dyne/cm²  </v>
          </cell>
          <cell r="J8" t="str">
            <v>PN 100</v>
          </cell>
          <cell r="K8" t="str">
            <v>ASTM A106 WCB</v>
          </cell>
          <cell r="T8" t="str">
            <v>1 1/2</v>
          </cell>
          <cell r="AV8" t="str">
            <v xml:space="preserve">dm³/s     </v>
          </cell>
          <cell r="AZ8" t="str">
            <v xml:space="preserve">lb/ft·h   </v>
          </cell>
          <cell r="BA8" t="str">
            <v>AGA Report n° 3</v>
          </cell>
          <cell r="BB8" t="str">
            <v>Nozzle 6</v>
          </cell>
          <cell r="BC8" t="str">
            <v>1/8"</v>
          </cell>
          <cell r="BD8" t="str">
            <v>316 S.S.</v>
          </cell>
        </row>
        <row r="9">
          <cell r="D9" t="str">
            <v xml:space="preserve">ftH2O     </v>
          </cell>
          <cell r="J9" t="str">
            <v xml:space="preserve">900 lb ANSI </v>
          </cell>
          <cell r="K9" t="str">
            <v>Br. Alloy</v>
          </cell>
          <cell r="T9" t="str">
            <v>2</v>
          </cell>
          <cell r="AV9" t="str">
            <v xml:space="preserve">ft³/d     </v>
          </cell>
          <cell r="AZ9" t="str">
            <v xml:space="preserve">lb/ft·s   </v>
          </cell>
          <cell r="BB9" t="str">
            <v>Eccentric Orifice 7</v>
          </cell>
          <cell r="BC9" t="str">
            <v>1/4"</v>
          </cell>
          <cell r="BD9" t="str">
            <v>330 S.S.</v>
          </cell>
        </row>
        <row r="10">
          <cell r="D10" t="str">
            <v xml:space="preserve">gf/cm²    </v>
          </cell>
          <cell r="J10" t="str">
            <v xml:space="preserve">600 lb ANSI </v>
          </cell>
          <cell r="K10" t="str">
            <v>Brass</v>
          </cell>
          <cell r="T10" t="str">
            <v>3</v>
          </cell>
          <cell r="AV10" t="str">
            <v xml:space="preserve">ft³/h     </v>
          </cell>
          <cell r="AZ10" t="str">
            <v xml:space="preserve">lbf·s/ft² </v>
          </cell>
          <cell r="BB10" t="str">
            <v>Segmental Orifice 8</v>
          </cell>
          <cell r="BC10" t="str">
            <v>3/8"</v>
          </cell>
          <cell r="BD10" t="str">
            <v>347 S.S.</v>
          </cell>
        </row>
        <row r="11">
          <cell r="D11" t="str">
            <v xml:space="preserve">hPa       </v>
          </cell>
          <cell r="J11" t="str">
            <v>3000 lb ANSI</v>
          </cell>
          <cell r="K11" t="str">
            <v>Bronze</v>
          </cell>
          <cell r="T11" t="str">
            <v>4</v>
          </cell>
          <cell r="AV11" t="str">
            <v xml:space="preserve">ft³/min   </v>
          </cell>
          <cell r="AZ11" t="str">
            <v xml:space="preserve">lbf·s/in² </v>
          </cell>
          <cell r="BB11" t="str">
            <v>Restriction Device 11</v>
          </cell>
          <cell r="BD11" t="str">
            <v>HASTELLOY B</v>
          </cell>
        </row>
        <row r="12">
          <cell r="D12" t="str">
            <v xml:space="preserve">inH2O     </v>
          </cell>
          <cell r="J12" t="str">
            <v xml:space="preserve">300 lb ANSI </v>
          </cell>
          <cell r="K12" t="str">
            <v>Carbon steel</v>
          </cell>
          <cell r="T12" t="str">
            <v>6</v>
          </cell>
          <cell r="AV12" t="str">
            <v xml:space="preserve">ft³/s     </v>
          </cell>
          <cell r="AZ12" t="str">
            <v xml:space="preserve">m²/s      </v>
          </cell>
          <cell r="BD12" t="str">
            <v>HASTELLOY C</v>
          </cell>
        </row>
        <row r="13">
          <cell r="D13" t="str">
            <v xml:space="preserve">inHg      </v>
          </cell>
          <cell r="J13" t="str">
            <v>2500 lb ANSI</v>
          </cell>
          <cell r="K13" t="str">
            <v>Copper Alloy</v>
          </cell>
          <cell r="T13" t="str">
            <v>8</v>
          </cell>
          <cell r="AV13" t="str">
            <v xml:space="preserve">g/d       </v>
          </cell>
          <cell r="AZ13" t="str">
            <v xml:space="preserve">mm²/s     </v>
          </cell>
          <cell r="BD13" t="str">
            <v>INCONEL X, ANNEALED</v>
          </cell>
        </row>
        <row r="14">
          <cell r="D14" t="str">
            <v xml:space="preserve">kgf/cm²   </v>
          </cell>
          <cell r="J14" t="str">
            <v>1500 lb ANSI</v>
          </cell>
          <cell r="K14" t="str">
            <v>Duplex</v>
          </cell>
          <cell r="T14" t="str">
            <v>10</v>
          </cell>
          <cell r="AV14" t="str">
            <v xml:space="preserve">g/h       </v>
          </cell>
          <cell r="AZ14" t="str">
            <v xml:space="preserve">mPa·s     </v>
          </cell>
          <cell r="BD14" t="str">
            <v>HAYNES STELLITE 25 (L605)</v>
          </cell>
        </row>
        <row r="15">
          <cell r="D15" t="str">
            <v xml:space="preserve">kgf/m²    </v>
          </cell>
          <cell r="J15" t="str">
            <v xml:space="preserve">150 lb ANSI </v>
          </cell>
          <cell r="K15" t="str">
            <v>Hastelloy</v>
          </cell>
          <cell r="T15" t="str">
            <v>12</v>
          </cell>
          <cell r="AV15" t="str">
            <v xml:space="preserve">g/min     </v>
          </cell>
          <cell r="AZ15" t="str">
            <v xml:space="preserve">P         </v>
          </cell>
          <cell r="BD15" t="str">
            <v>COPPER (ASTM B152, B124, B133)</v>
          </cell>
        </row>
        <row r="16">
          <cell r="D16" t="str">
            <v xml:space="preserve">kgf/mm²   </v>
          </cell>
          <cell r="K16" t="str">
            <v>Hastelloy Haste</v>
          </cell>
          <cell r="T16" t="str">
            <v>14</v>
          </cell>
          <cell r="AV16" t="str">
            <v xml:space="preserve">g/s       </v>
          </cell>
          <cell r="AZ16" t="str">
            <v xml:space="preserve">Pa·s      </v>
          </cell>
          <cell r="BD16" t="str">
            <v>YELLOW BRASS (ASTM B36, B134, B135)</v>
          </cell>
        </row>
        <row r="17">
          <cell r="D17" t="str">
            <v xml:space="preserve">kPa       </v>
          </cell>
          <cell r="K17" t="str">
            <v>Low T CS</v>
          </cell>
          <cell r="T17" t="str">
            <v>16</v>
          </cell>
          <cell r="AV17" t="str">
            <v xml:space="preserve">grain/d   </v>
          </cell>
          <cell r="AZ17" t="str">
            <v xml:space="preserve">slug/ft·s </v>
          </cell>
          <cell r="BD17" t="str">
            <v>ALUM. BRONZE (ASTM B169 ALLOY A)</v>
          </cell>
        </row>
        <row r="18">
          <cell r="D18" t="str">
            <v xml:space="preserve">Ksi       </v>
          </cell>
          <cell r="K18" t="str">
            <v>Monel</v>
          </cell>
          <cell r="T18" t="str">
            <v>18</v>
          </cell>
          <cell r="AV18" t="str">
            <v xml:space="preserve">grain/h   </v>
          </cell>
          <cell r="AZ18" t="str">
            <v xml:space="preserve">SSF       </v>
          </cell>
          <cell r="BD18" t="str">
            <v>BERYLLIUM COPPER 25 (ASTM B194)</v>
          </cell>
        </row>
        <row r="19">
          <cell r="D19" t="str">
            <v xml:space="preserve">lbf/ft²   </v>
          </cell>
          <cell r="K19" t="str">
            <v>Other</v>
          </cell>
          <cell r="T19" t="str">
            <v>20</v>
          </cell>
          <cell r="AV19" t="str">
            <v xml:space="preserve">grain/min </v>
          </cell>
          <cell r="AZ19" t="str">
            <v xml:space="preserve">SSU       </v>
          </cell>
          <cell r="BD19" t="str">
            <v>CUPRONICKEL 30%</v>
          </cell>
        </row>
        <row r="20">
          <cell r="D20" t="str">
            <v xml:space="preserve">lbf/in²   </v>
          </cell>
          <cell r="K20" t="str">
            <v xml:space="preserve">P.V.C.Polypropylene </v>
          </cell>
          <cell r="T20" t="str">
            <v>24</v>
          </cell>
          <cell r="AV20" t="str">
            <v xml:space="preserve">grain/s   </v>
          </cell>
          <cell r="AZ20" t="str">
            <v xml:space="preserve">St        </v>
          </cell>
          <cell r="BD20" t="str">
            <v>K-MONEL</v>
          </cell>
        </row>
        <row r="21">
          <cell r="D21" t="str">
            <v xml:space="preserve">mbar      </v>
          </cell>
          <cell r="K21" t="str">
            <v>Stainless Steel</v>
          </cell>
          <cell r="T21" t="str">
            <v>25</v>
          </cell>
          <cell r="AV21" t="str">
            <v xml:space="preserve">hL/d      </v>
          </cell>
          <cell r="BD21" t="str">
            <v>NICKEL</v>
          </cell>
        </row>
        <row r="22">
          <cell r="D22" t="str">
            <v xml:space="preserve">mH2O 4ºC  </v>
          </cell>
          <cell r="T22" t="str">
            <v>32</v>
          </cell>
          <cell r="AV22" t="str">
            <v xml:space="preserve">hL/h      </v>
          </cell>
          <cell r="BD22" t="str">
            <v>PYREX GLASS</v>
          </cell>
        </row>
        <row r="23">
          <cell r="D23" t="str">
            <v xml:space="preserve">mmH2O 4ºC </v>
          </cell>
          <cell r="T23" t="str">
            <v>40</v>
          </cell>
          <cell r="AV23" t="str">
            <v xml:space="preserve">in³/d     </v>
          </cell>
          <cell r="BD23" t="str">
            <v>TITANIUM</v>
          </cell>
        </row>
        <row r="24">
          <cell r="D24" t="str">
            <v xml:space="preserve">mmHg 0ºC  </v>
          </cell>
          <cell r="T24" t="str">
            <v>50</v>
          </cell>
          <cell r="AV24" t="str">
            <v xml:space="preserve">in³/h     </v>
          </cell>
          <cell r="BD24" t="str">
            <v>TANTALUM</v>
          </cell>
        </row>
        <row r="25">
          <cell r="D25" t="str">
            <v xml:space="preserve">MPa       </v>
          </cell>
          <cell r="T25" t="str">
            <v>80</v>
          </cell>
          <cell r="AV25" t="str">
            <v xml:space="preserve">in³/min   </v>
          </cell>
          <cell r="BD25" t="str">
            <v>N/A</v>
          </cell>
        </row>
        <row r="26">
          <cell r="D26" t="str">
            <v xml:space="preserve">oz/in²    </v>
          </cell>
          <cell r="T26" t="str">
            <v>100</v>
          </cell>
          <cell r="AV26" t="str">
            <v xml:space="preserve">in³/s     </v>
          </cell>
          <cell r="BD26" t="str">
            <v>PVC</v>
          </cell>
        </row>
        <row r="27">
          <cell r="D27" t="str">
            <v xml:space="preserve">Pa        </v>
          </cell>
          <cell r="T27" t="str">
            <v>150</v>
          </cell>
          <cell r="AV27" t="str">
            <v xml:space="preserve">kft³/d    </v>
          </cell>
          <cell r="BD27" t="str">
            <v>KILLED CARBON STEEL</v>
          </cell>
        </row>
        <row r="28">
          <cell r="D28" t="str">
            <v xml:space="preserve">psi       </v>
          </cell>
          <cell r="T28" t="str">
            <v>200</v>
          </cell>
          <cell r="AV28" t="str">
            <v xml:space="preserve">kft³/h    </v>
          </cell>
          <cell r="BD28" t="str">
            <v>316 S.S. / STELLITE (EDGE)</v>
          </cell>
        </row>
        <row r="29">
          <cell r="D29" t="str">
            <v xml:space="preserve">Torr      </v>
          </cell>
          <cell r="T29" t="str">
            <v>300</v>
          </cell>
          <cell r="AV29" t="str">
            <v xml:space="preserve">kft³/min  </v>
          </cell>
        </row>
        <row r="30">
          <cell r="T30" t="str">
            <v>400</v>
          </cell>
          <cell r="AV30" t="str">
            <v xml:space="preserve">kg/d      </v>
          </cell>
        </row>
        <row r="31">
          <cell r="T31" t="str">
            <v>450</v>
          </cell>
          <cell r="AV31" t="str">
            <v xml:space="preserve">kg/h      </v>
          </cell>
        </row>
        <row r="32">
          <cell r="T32" t="str">
            <v>500</v>
          </cell>
          <cell r="AV32" t="str">
            <v xml:space="preserve">kg/min    </v>
          </cell>
        </row>
        <row r="33">
          <cell r="T33" t="str">
            <v>600</v>
          </cell>
          <cell r="AV33" t="str">
            <v xml:space="preserve">kg/s      </v>
          </cell>
        </row>
        <row r="34">
          <cell r="T34" t="str">
            <v>OTHER</v>
          </cell>
          <cell r="AV34" t="str">
            <v xml:space="preserve">kKg/h     </v>
          </cell>
        </row>
        <row r="35">
          <cell r="AV35" t="str">
            <v xml:space="preserve">klb/d     </v>
          </cell>
        </row>
        <row r="36">
          <cell r="AV36" t="str">
            <v xml:space="preserve">klb/h     </v>
          </cell>
        </row>
        <row r="37">
          <cell r="AV37" t="str">
            <v xml:space="preserve">l/d       </v>
          </cell>
        </row>
        <row r="38">
          <cell r="AV38" t="str">
            <v xml:space="preserve">l/h       </v>
          </cell>
        </row>
        <row r="39">
          <cell r="AV39" t="str">
            <v xml:space="preserve">l/min     </v>
          </cell>
        </row>
        <row r="40">
          <cell r="AV40" t="str">
            <v xml:space="preserve">l/s       </v>
          </cell>
        </row>
        <row r="41">
          <cell r="AV41" t="str">
            <v xml:space="preserve">lb/d      </v>
          </cell>
        </row>
        <row r="42">
          <cell r="AV42" t="str">
            <v xml:space="preserve">lb/h      </v>
          </cell>
        </row>
        <row r="43">
          <cell r="AV43" t="str">
            <v xml:space="preserve">lb/min    </v>
          </cell>
        </row>
        <row r="44">
          <cell r="AV44" t="str">
            <v xml:space="preserve">lb/s      </v>
          </cell>
        </row>
        <row r="45">
          <cell r="AV45" t="str">
            <v xml:space="preserve">m³/d      </v>
          </cell>
        </row>
        <row r="46">
          <cell r="AV46" t="str">
            <v xml:space="preserve">m³/h      </v>
          </cell>
        </row>
        <row r="47">
          <cell r="AV47" t="str">
            <v xml:space="preserve">m³/min    </v>
          </cell>
        </row>
        <row r="48">
          <cell r="AV48" t="str">
            <v xml:space="preserve">m³/s      </v>
          </cell>
        </row>
        <row r="49">
          <cell r="AV49" t="str">
            <v xml:space="preserve">Mft³/d    </v>
          </cell>
        </row>
        <row r="50">
          <cell r="AV50" t="str">
            <v xml:space="preserve">Mft³/h    </v>
          </cell>
        </row>
        <row r="51">
          <cell r="AV51" t="str">
            <v xml:space="preserve">Mft³/min  </v>
          </cell>
        </row>
        <row r="52">
          <cell r="AV52" t="str">
            <v xml:space="preserve">mg/d      </v>
          </cell>
        </row>
        <row r="53">
          <cell r="AV53" t="str">
            <v xml:space="preserve">mg/h      </v>
          </cell>
        </row>
        <row r="54">
          <cell r="AV54" t="str">
            <v xml:space="preserve">mg/min    </v>
          </cell>
        </row>
        <row r="55">
          <cell r="AV55" t="str">
            <v xml:space="preserve">mg/s      </v>
          </cell>
        </row>
        <row r="56">
          <cell r="AV56" t="str">
            <v xml:space="preserve">ml/h      </v>
          </cell>
        </row>
        <row r="57">
          <cell r="AV57" t="str">
            <v xml:space="preserve">Mlb/d     </v>
          </cell>
        </row>
        <row r="58">
          <cell r="AV58" t="str">
            <v xml:space="preserve">Mlb/h     </v>
          </cell>
        </row>
        <row r="59">
          <cell r="AV59" t="str">
            <v xml:space="preserve">Mm³/d     </v>
          </cell>
        </row>
        <row r="60">
          <cell r="AV60" t="str">
            <v xml:space="preserve">t/d       </v>
          </cell>
        </row>
        <row r="61">
          <cell r="AV61" t="str">
            <v xml:space="preserve">t/h       </v>
          </cell>
        </row>
        <row r="62">
          <cell r="AV62" t="str">
            <v xml:space="preserve">t/min     </v>
          </cell>
        </row>
        <row r="63">
          <cell r="AV63" t="str">
            <v xml:space="preserve">t/s       </v>
          </cell>
        </row>
        <row r="64">
          <cell r="AV64" t="str">
            <v xml:space="preserve">UK bbl/d  </v>
          </cell>
        </row>
        <row r="65">
          <cell r="AV65" t="str">
            <v xml:space="preserve">UK bbl/h  </v>
          </cell>
        </row>
        <row r="66">
          <cell r="AV66" t="str">
            <v xml:space="preserve">UK gal/d  </v>
          </cell>
        </row>
        <row r="67">
          <cell r="AV67" t="str">
            <v xml:space="preserve">UK gal/h  </v>
          </cell>
        </row>
        <row r="68">
          <cell r="AV68" t="str">
            <v>UK gal/min</v>
          </cell>
        </row>
        <row r="69">
          <cell r="AV69" t="str">
            <v xml:space="preserve">UK gal/s  </v>
          </cell>
        </row>
        <row r="70">
          <cell r="AV70" t="str">
            <v xml:space="preserve">UK ton/d  </v>
          </cell>
        </row>
        <row r="71">
          <cell r="AV71" t="str">
            <v xml:space="preserve">UK ton/h  </v>
          </cell>
        </row>
        <row r="72">
          <cell r="AV72" t="str">
            <v>UK ton/min</v>
          </cell>
        </row>
        <row r="73">
          <cell r="AV73" t="str">
            <v xml:space="preserve">UK ton/s  </v>
          </cell>
        </row>
        <row r="74">
          <cell r="AV74" t="str">
            <v xml:space="preserve">US bbl/d  </v>
          </cell>
        </row>
        <row r="75">
          <cell r="AV75" t="str">
            <v xml:space="preserve">US bbl/h  </v>
          </cell>
        </row>
        <row r="76">
          <cell r="AV76" t="str">
            <v>US bbl/min</v>
          </cell>
        </row>
        <row r="77">
          <cell r="AV77" t="str">
            <v xml:space="preserve">US bbl/s  </v>
          </cell>
        </row>
        <row r="78">
          <cell r="AV78" t="str">
            <v xml:space="preserve">US gal/d  </v>
          </cell>
        </row>
        <row r="79">
          <cell r="AV79" t="str">
            <v xml:space="preserve">US gal/h  </v>
          </cell>
        </row>
        <row r="80">
          <cell r="AV80" t="str">
            <v>US gal/min</v>
          </cell>
        </row>
        <row r="81">
          <cell r="AV81" t="str">
            <v xml:space="preserve">US gal/s  </v>
          </cell>
        </row>
        <row r="82">
          <cell r="AV82" t="str">
            <v xml:space="preserve">US kbbl/d </v>
          </cell>
        </row>
        <row r="83">
          <cell r="AV83" t="str">
            <v xml:space="preserve">US kbbl/h </v>
          </cell>
        </row>
        <row r="84">
          <cell r="AV84" t="str">
            <v xml:space="preserve">US mbbl/d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7040000"/>
      <sheetName val="DATOS"/>
      <sheetName val="TOVFEB."/>
      <sheetName val="GCB2000"/>
      <sheetName val="OPERATIVOS"/>
      <sheetName val="07040000.PET"/>
      <sheetName val="CAÑO LIMON"/>
      <sheetName val="Soporte"/>
      <sheetName val="TOVFEB_"/>
      <sheetName val="ITEMS"/>
      <sheetName val="APU"/>
      <sheetName val="TOVFEB_1"/>
      <sheetName val="C21_A310"/>
      <sheetName val="C21_G115"/>
      <sheetName val="C21_G220"/>
      <sheetName val="ASO"/>
      <sheetName val="PUCap"/>
      <sheetName val="PUInt"/>
      <sheetName val="ShutDown"/>
      <sheetName val="SlowDown"/>
      <sheetName val="Capital Acum"/>
      <sheetName val="Assume"/>
      <sheetName val="NOPAT Acum"/>
      <sheetName val="SOPORTES PYG"/>
      <sheetName val="COSTOS Y GASTOS"/>
      <sheetName val="PRESUPUESTO"/>
      <sheetName val="INGRESOS"/>
      <sheetName val="SUPERÁVIT"/>
      <sheetName val="Dinamica Base"/>
      <sheetName val="WBS VIT"/>
      <sheetName val="Tablaref - WBS"/>
      <sheetName val="BCol"/>
      <sheetName val="\\FS03CIB\USERS\BUZON.MDO\MANUA"/>
      <sheetName val="\INFORMACION REPORTE SEMANAL\Us"/>
      <sheetName val="\CASO 2\FS03CIB\USERS\BUZON.MDO"/>
      <sheetName val="\D\CASO 2\FS03CIB\USERS\BUZON.M"/>
      <sheetName val="\D\D\CASO 2\FS03CIB\USERS\BUZON"/>
      <sheetName val="\Users\juanpablobonillamanrique"/>
      <sheetName val="\C\D\D\CASO 2\FS03CIB\USERS\BUZ"/>
      <sheetName val="\Users\Usuario\AppData\Local\Mi"/>
      <sheetName val="\C\Users\Usuario\AppData\Local\"/>
      <sheetName val="TOVFEB_2"/>
      <sheetName val="CAÑO_LIMON"/>
      <sheetName val="Capital_Acum"/>
      <sheetName val="NOPAT_Acum"/>
      <sheetName val="SOPORTES_PYG"/>
      <sheetName val="COSTOS_Y_GASTOS"/>
      <sheetName val="Dinamica_Base"/>
      <sheetName val="WBS_VIT"/>
      <sheetName val="Tablaref_-_WBS"/>
      <sheetName val="\\FS03CIB\USERS\BUZON_MDO\MANUA"/>
      <sheetName val="TABLA5"/>
      <sheetName val="\Users\nani\Library\Caches\Temp"/>
      <sheetName val="Form5 _Pág_ 2"/>
      <sheetName val="Form5 _Pág_ 1"/>
      <sheetName val="640.17"/>
      <sheetName val="622.41"/>
      <sheetName val="673.3"/>
      <sheetName val="673.2P"/>
      <sheetName val="681.2"/>
      <sheetName val="680.2"/>
      <sheetName val="600.7"/>
      <sheetName val="710.6"/>
      <sheetName val="660.4"/>
      <sheetName val="TOVFEB_3"/>
      <sheetName val="CAÑO_LIMON1"/>
      <sheetName val="Capital_Acum1"/>
      <sheetName val="NOPAT_Acum1"/>
      <sheetName val="SOPORTES_PYG1"/>
      <sheetName val="COSTOS_Y_GASTOS1"/>
      <sheetName val="Dinamica_Base1"/>
      <sheetName val="WBS_VIT1"/>
      <sheetName val="Tablaref_-_WBS1"/>
      <sheetName val="\\FS03CIB\USERS\BUZON_MDO\MANU1"/>
      <sheetName val="07040000_PET"/>
      <sheetName val="\INFORMACION_REPORTE_SEMANAL\Us"/>
      <sheetName val="\CASO_2\FS03CIB\USERS\BUZON_MDO"/>
      <sheetName val="\D\CASO_2\FS03CIB\USERS\BUZON_M"/>
      <sheetName val="\D\D\CASO_2\FS03CIB\USERS\BUZON"/>
      <sheetName val="\C\D\D\CASO_2\FS03CIB\USERS\BUZ"/>
      <sheetName val="BASE_DATOS"/>
      <sheetName val="PPTO "/>
      <sheetName val="Hoja2"/>
      <sheetName val="ACTA No. 8"/>
      <sheetName val="PRESUPUESTO  OBRAS CASINO"/>
      <sheetName val="MARTES 15- 12-2015 "/>
      <sheetName val="LUNES 14- 12-2015"/>
      <sheetName val="SABADO 12- 12-2015"/>
      <sheetName val="VIERNES 11- 12-2015"/>
      <sheetName val="JUEVES 10- 12-2015 "/>
      <sheetName val="MIERCOLES 09- 12-2015 "/>
      <sheetName val="LUNES 07- 12-2015"/>
      <sheetName val="SABADO 05- 12-2015 "/>
      <sheetName val="VIERNES 04- 12-2015 "/>
      <sheetName val="JUEVES 03- 12-2015 "/>
      <sheetName val="MIERCOLES 02- 12-2015"/>
      <sheetName val="MARTES 01- 12-2015"/>
      <sheetName val="LUNES 30- 11-2015 "/>
      <sheetName val="SABADO 28- 11-2015"/>
      <sheetName val="VIERNES 27- 11-2015 "/>
      <sheetName val="JUEVES 26- 11-2015"/>
      <sheetName val="MIERCOLES 25- 11-2015"/>
      <sheetName val="MARTES 24-11-2015"/>
      <sheetName val="LUNES 23-11-2015"/>
      <sheetName val="SABADO 21-11-2015"/>
      <sheetName val=" VIERNES 20-11-2015"/>
      <sheetName val="JUEVES 19-11-2015"/>
      <sheetName val="MIERCOLES 18-11-2015"/>
      <sheetName val="\Users\Edgar\Desktop\FS03CIB\US"/>
      <sheetName val="\C\Users\Edgar\Desktop\FS03CIB\"/>
      <sheetName val="Estado de Resultado"/>
      <sheetName val="Balance General"/>
      <sheetName val="LISTAS"/>
      <sheetName val="__FS03CIB_USERS_BUZON.MDO_MANUA"/>
      <sheetName val="_INFORMACION REPORTE SEMANAL_Us"/>
      <sheetName val="_CASO 2_FS03CIB_USERS_BUZON.MDO"/>
      <sheetName val="_D_CASO 2_FS03CIB_USERS_BUZON.M"/>
      <sheetName val="_D_D_CASO 2_FS03CIB_USERS_BUZON"/>
      <sheetName val="_Users_juanpablobonillamanrique"/>
      <sheetName val="_C_D_D_CASO 2_FS03CIB_USERS_BUZ"/>
      <sheetName val="_Users_Usuario_AppData_Local_Mi"/>
      <sheetName val="_C_Users_Usuario_AppData_Local_"/>
      <sheetName val="__FS03CIB_USERS_BUZON_MDO_MANUA"/>
      <sheetName val="_Users_nani_Library_Caches_Temp"/>
      <sheetName val="AIU"/>
      <sheetName val="CONTRATO"/>
      <sheetName val="TARIFAS 2017"/>
      <sheetName val="CPF"/>
      <sheetName val="MAMEY 1 BONGA OESTE"/>
      <sheetName val="BONGA 1"/>
      <sheetName val="MAMEY 2"/>
      <sheetName val="TARIFAS 2018"/>
      <sheetName val="Calendar"/>
      <sheetName val="Settings"/>
      <sheetName val="Executive Report"/>
      <sheetName val="IOR by Well"/>
      <sheetName val="Register"/>
      <sheetName val="Report"/>
      <sheetName val="Daily Report"/>
      <sheetName val="NPT Report"/>
      <sheetName val="280000 Crude"/>
      <sheetName val="Cronograma del Proyecto"/>
      <sheetName val="Calculos"/>
      <sheetName val="Anexo C"/>
      <sheetName val="P&amp;L Consolidado Mensual"/>
      <sheetName val="Base_P10"/>
      <sheetName val="Base_P50"/>
      <sheetName val="Base_P90"/>
      <sheetName val="Prod_Inv_P10"/>
      <sheetName val="Prod_Inv_P50"/>
      <sheetName val="Prod_Inv_P90"/>
      <sheetName val="Todos"/>
      <sheetName val="LBTA"/>
      <sheetName val="LMTA36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UNIT"/>
      <sheetName val="Hoja3"/>
      <sheetName val="MANO DE OBRA"/>
      <sheetName val="1.1"/>
      <sheetName val="EQUIPO"/>
      <sheetName val="TUBERIA"/>
      <sheetName val="Hoja2"/>
      <sheetName val="MATERIALES"/>
      <sheetName val="ITEMS"/>
      <sheetName val="APU"/>
      <sheetName val="AIU"/>
      <sheetName val="5094_2003"/>
      <sheetName val="Form5 _Pág_ 1"/>
      <sheetName val="Form5 _Pág_ 2"/>
      <sheetName val="TARIFAS"/>
      <sheetName val="Listado"/>
      <sheetName val="ESPEC"/>
      <sheetName val="UNIDAD DE MEDIDAS"/>
      <sheetName val="#¡REF"/>
      <sheetName val="Reservas de Petróleo"/>
      <sheetName val="CUADRILLAS"/>
      <sheetName val="Personalizar"/>
      <sheetName val="_5090_presupuesto 2003_R1 ago 1"/>
      <sheetName val="Parametros"/>
      <sheetName val="casosWTI"/>
      <sheetName val="_5090_presupuesto%202003_R1%20a"/>
      <sheetName val="Main"/>
      <sheetName val="CorpTax"/>
      <sheetName val="Input"/>
      <sheetName val="Clúster"/>
      <sheetName val="DATOS"/>
      <sheetName val="TABLAS"/>
      <sheetName val="Códigos Pacc"/>
      <sheetName val="cantidades sf151"/>
      <sheetName val="C21_A310"/>
      <sheetName val="C21_G115"/>
      <sheetName val="C21_G220"/>
      <sheetName val="Reservas_de_Petróleo1"/>
      <sheetName val="Reservas_de_Petróleo"/>
      <sheetName val="Reservas_de_Petróleo2"/>
      <sheetName val="Reservas_de_Petróleo5"/>
      <sheetName val="Reservas_de_Petróleo3"/>
      <sheetName val="Reservas_de_Petróleo4"/>
      <sheetName val="Reservas_de_Petróleo10"/>
      <sheetName val="Reservas_de_Petróleo6"/>
      <sheetName val="Reservas_de_Petróleo7"/>
      <sheetName val="Reservas_de_Petróleo8"/>
      <sheetName val="Reservas_de_Petróleo9"/>
      <sheetName val="Reservas_de_Petróleo11"/>
      <sheetName val="Reservas_de_Petróleo14"/>
      <sheetName val="Reservas_de_Petróleo13"/>
      <sheetName val="Reservas_de_Petróleo12"/>
      <sheetName val="Reservas_de_Petróleo15"/>
      <sheetName val="Reservas_de_Petróleo16"/>
      <sheetName val="Datos Generales"/>
      <sheetName val="_5090_presupuesto_2003_R1_ago_1"/>
      <sheetName val="UNIDAD_DE_MEDIDAS"/>
      <sheetName val="_5090_presupuesto_2003_R1_ago_2"/>
      <sheetName val="UNIDAD_DE_MEDIDAS1"/>
      <sheetName val="_5090_presupuesto_2003_R1_ago_3"/>
      <sheetName val="UNIDAD_DE_MEDIDAS2"/>
      <sheetName val="COL 21169"/>
      <sheetName val="CATEGORIAS"/>
      <sheetName val="Nivel Salarial"/>
      <sheetName val="Parámetros Formato"/>
      <sheetName val="2121"/>
      <sheetName val="Hoja 1 "/>
      <sheetName val="Sal_Integ "/>
      <sheetName val="Sal_Integ"/>
      <sheetName val="archivo"/>
      <sheetName val="BD"/>
      <sheetName val="ESTADO RED"/>
      <sheetName val="CARRETERAS"/>
      <sheetName val="GENERALIDADES "/>
    </sheetNames>
    <definedNames>
      <definedName name="Cargar_Automaticamente"/>
    </definedNames>
    <sheetDataSet>
      <sheetData sheetId="0" refreshError="1"/>
      <sheetData sheetId="1" refreshError="1"/>
      <sheetData sheetId="2" refreshError="1"/>
      <sheetData sheetId="3" refreshError="1"/>
      <sheetData sheetId="4" refreshError="1"/>
      <sheetData sheetId="5" refreshError="1">
        <row r="13">
          <cell r="G13">
            <v>93148.686194374532</v>
          </cell>
        </row>
        <row r="17">
          <cell r="G17">
            <v>18786.419776420065</v>
          </cell>
        </row>
        <row r="28">
          <cell r="G28">
            <v>437000.62456852157</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5094-2003"/>
      <sheetName val="Puntajes"/>
      <sheetName val="TOTCAPIT"/>
      <sheetName val="JORNABAS"/>
      <sheetName val="MATERIALES"/>
      <sheetName val="TOTCUADEQ"/>
      <sheetName val="TOTCUADMO"/>
      <sheetName val="Anexo No. 5"/>
      <sheetName val="FINANCIERA"/>
      <sheetName val="DATOS"/>
      <sheetName val="PREACTA"/>
      <sheetName val="ESTADO VÍA-CRIT.TECNICO"/>
      <sheetName val="PRESUPUESTO"/>
      <sheetName val="MANO"/>
      <sheetName val="EQUIPO"/>
      <sheetName val="MATERIAL"/>
      <sheetName val="TRANSPORTE"/>
      <sheetName val="BASES"/>
      <sheetName val="FLUJOS"/>
      <sheetName val="PERSONAL"/>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calidad"/>
      <sheetName val="HOJA BASE"/>
      <sheetName val="2121"/>
      <sheetName val="BASE"/>
      <sheetName val="General"/>
      <sheetName val="Civil work"/>
      <sheetName val="LISTADO APU"/>
      <sheetName val="ITEMS"/>
      <sheetName val="Personalizar"/>
      <sheetName val="1_Preliminares"/>
      <sheetName val="Insumos"/>
      <sheetName val="M.Obra"/>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TARIFA__EQUIPOS"/>
      <sheetName val="Herram_Colombser"/>
      <sheetName val="Eq__Of_"/>
      <sheetName val="Insumos_papelería"/>
      <sheetName val="CALCULO_SALARIO"/>
      <sheetName val="FLUJO_DE_CAJA"/>
      <sheetName val="Mecánicas_Estaciones"/>
      <sheetName val="Analisis_APU"/>
      <sheetName val="A__P__U_2"/>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A__P__U_3"/>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sheetData sheetId="733">
        <row r="43">
          <cell r="N43">
            <v>1945336.0169571696</v>
          </cell>
        </row>
      </sheetData>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row r="43">
          <cell r="N43">
            <v>1945336.0169571696</v>
          </cell>
        </row>
      </sheetData>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row r="43">
          <cell r="N43">
            <v>1945336.0169571696</v>
          </cell>
        </row>
      </sheetData>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row r="43">
          <cell r="N43">
            <v>1945336.0169571696</v>
          </cell>
        </row>
      </sheetData>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row r="43">
          <cell r="N43">
            <v>1945336.0169571696</v>
          </cell>
        </row>
      </sheetData>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row r="43">
          <cell r="N43">
            <v>1945336.0169571696</v>
          </cell>
        </row>
      </sheetData>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refreshError="1"/>
      <sheetData sheetId="307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202"/>
      <sheetName val="Database"/>
      <sheetName val="Connections"/>
      <sheetName val="DWTables"/>
      <sheetName val="Notes"/>
      <sheetName val="Hoja2"/>
      <sheetName val="Calc"/>
      <sheetName val="CmpName"/>
      <sheetName val="Template"/>
      <sheetName val="Functions"/>
    </sheetNames>
    <sheetDataSet>
      <sheetData sheetId="0"/>
      <sheetData sheetId="1"/>
      <sheetData sheetId="2">
        <row r="21">
          <cell r="D21">
            <v>2</v>
          </cell>
          <cell r="G21">
            <v>3</v>
          </cell>
          <cell r="J21">
            <v>3</v>
          </cell>
          <cell r="M21">
            <v>10</v>
          </cell>
        </row>
        <row r="23">
          <cell r="D23" t="str">
            <v>Solid/Powder</v>
          </cell>
          <cell r="G23" t="str">
            <v>in</v>
          </cell>
          <cell r="J23" t="str">
            <v>in</v>
          </cell>
          <cell r="M23" t="str">
            <v>Square Edge Orifice</v>
          </cell>
        </row>
        <row r="24">
          <cell r="D24" t="str">
            <v>Liquid</v>
          </cell>
          <cell r="G24" t="str">
            <v>mm</v>
          </cell>
          <cell r="J24" t="str">
            <v>mm</v>
          </cell>
          <cell r="M24" t="str">
            <v>Quarter of Circle Orifice</v>
          </cell>
        </row>
        <row r="25">
          <cell r="D25" t="str">
            <v>Water</v>
          </cell>
          <cell r="G25" t="str">
            <v>IN</v>
          </cell>
          <cell r="J25" t="str">
            <v xml:space="preserve"> </v>
          </cell>
          <cell r="M25" t="str">
            <v>Conical Entrance Orifice</v>
          </cell>
        </row>
        <row r="26">
          <cell r="D26" t="str">
            <v>Gas/Vapor</v>
          </cell>
          <cell r="M26" t="str">
            <v>Lo-Loss Tube</v>
          </cell>
        </row>
        <row r="27">
          <cell r="D27" t="str">
            <v>Steam</v>
          </cell>
          <cell r="M27" t="str">
            <v>Venturi Tube</v>
          </cell>
        </row>
        <row r="28">
          <cell r="M28" t="str">
            <v>Nozzle</v>
          </cell>
        </row>
        <row r="29">
          <cell r="M29" t="str">
            <v>Eccentric Orifice</v>
          </cell>
        </row>
        <row r="30">
          <cell r="M30" t="str">
            <v>Segmental Orifice</v>
          </cell>
        </row>
        <row r="31">
          <cell r="M31" t="str">
            <v>Restriction Device</v>
          </cell>
        </row>
        <row r="32">
          <cell r="M32" t="str">
            <v xml:space="preserve"> </v>
          </cell>
        </row>
      </sheetData>
      <sheetData sheetId="3">
        <row r="2">
          <cell r="J2">
            <v>81</v>
          </cell>
          <cell r="K2">
            <v>2</v>
          </cell>
          <cell r="L2">
            <v>3</v>
          </cell>
          <cell r="M2">
            <v>7</v>
          </cell>
          <cell r="O2">
            <v>7</v>
          </cell>
          <cell r="P2">
            <v>82</v>
          </cell>
          <cell r="R2">
            <v>6</v>
          </cell>
          <cell r="S2">
            <v>12</v>
          </cell>
        </row>
        <row r="11">
          <cell r="W11" t="str">
            <v xml:space="preserve"> </v>
          </cell>
          <cell r="Y11" t="str">
            <v xml:space="preserve"> </v>
          </cell>
          <cell r="AF11" t="str">
            <v>Ksi</v>
          </cell>
          <cell r="AI11" t="str">
            <v>K</v>
          </cell>
          <cell r="AL11" t="str">
            <v>IN²/S</v>
          </cell>
          <cell r="AO11" t="str">
            <v xml:space="preserve">g/cm³     </v>
          </cell>
          <cell r="AR11" t="str">
            <v xml:space="preserve">Flange Tappings [ ISO 5167 (1998)/ R.W.Miller ] </v>
          </cell>
          <cell r="AW11" t="str">
            <v>MATERIAL NOT LISTED</v>
          </cell>
          <cell r="BB11" t="str">
            <v>IN</v>
          </cell>
        </row>
        <row r="12">
          <cell r="W12" t="str">
            <v>RANGER QCT</v>
          </cell>
          <cell r="Y12" t="str">
            <v>ASCO</v>
          </cell>
          <cell r="AF12" t="str">
            <v>Ksi-a</v>
          </cell>
          <cell r="AI12" t="str">
            <v>ºC</v>
          </cell>
          <cell r="AL12" t="str">
            <v>P</v>
          </cell>
          <cell r="AO12" t="str">
            <v xml:space="preserve">g/ml      </v>
          </cell>
          <cell r="AR12" t="str">
            <v xml:space="preserve">Corner Tappings [ ISO 5167 (1998)/ R.W.Miller ) </v>
          </cell>
          <cell r="AW12" t="str">
            <v xml:space="preserve">CARBON STEEL </v>
          </cell>
          <cell r="BB12" t="str">
            <v>MILS</v>
          </cell>
        </row>
        <row r="13">
          <cell r="W13" t="str">
            <v>CHEMICAL VALVE</v>
          </cell>
          <cell r="Y13" t="str">
            <v>ASHCROFT</v>
          </cell>
          <cell r="AF13" t="str">
            <v>Ksi-g</v>
          </cell>
          <cell r="AI13" t="str">
            <v>ºF</v>
          </cell>
          <cell r="AL13" t="str">
            <v>Pa·s</v>
          </cell>
          <cell r="AO13" t="str">
            <v xml:space="preserve">kg/l      </v>
          </cell>
          <cell r="AR13" t="str">
            <v xml:space="preserve">Radius Tappings [D &amp; D/2] [ ISO 5167 (1998)/ R.W.Miller ] </v>
          </cell>
          <cell r="AW13" t="str">
            <v>301 S.S.</v>
          </cell>
          <cell r="BB13" t="str">
            <v>cm</v>
          </cell>
        </row>
        <row r="14">
          <cell r="W14" t="str">
            <v>988</v>
          </cell>
          <cell r="Y14" t="str">
            <v>ASHCROFT OR SIMILAR</v>
          </cell>
          <cell r="AF14" t="str">
            <v>MPa</v>
          </cell>
          <cell r="AI14" t="str">
            <v>ºR</v>
          </cell>
          <cell r="AL14" t="str">
            <v>SSF</v>
          </cell>
          <cell r="AO14" t="str">
            <v xml:space="preserve">kg/m³     </v>
          </cell>
          <cell r="AR14" t="str">
            <v xml:space="preserve">Small-Bore Honed-Orifice Meter Run with Corner Tappings ( R.W.Miller ) </v>
          </cell>
          <cell r="AW14" t="str">
            <v>304 S.S.</v>
          </cell>
          <cell r="BB14" t="str">
            <v>ft</v>
          </cell>
        </row>
        <row r="15">
          <cell r="W15" t="str">
            <v>PREMIER-EZO</v>
          </cell>
          <cell r="Y15" t="str">
            <v>ASTI</v>
          </cell>
          <cell r="AF15" t="str">
            <v>MPa-a</v>
          </cell>
          <cell r="AL15" t="str">
            <v>SSU</v>
          </cell>
          <cell r="AO15" t="str">
            <v xml:space="preserve">lb/UK gal </v>
          </cell>
          <cell r="AR15" t="str">
            <v xml:space="preserve">Small-Bore Honed-Orifice Meter Run with Flange Tappings ( R.W.Miller ) </v>
          </cell>
          <cell r="AW15" t="str">
            <v>310 S.S.</v>
          </cell>
          <cell r="BB15" t="str">
            <v>km</v>
          </cell>
        </row>
        <row r="16">
          <cell r="W16" t="str">
            <v>PREMIER-Unlined</v>
          </cell>
          <cell r="Y16" t="str">
            <v>BROOKS</v>
          </cell>
          <cell r="AF16" t="str">
            <v>MPa-g</v>
          </cell>
          <cell r="AL16" t="str">
            <v>St</v>
          </cell>
          <cell r="AO16" t="str">
            <v xml:space="preserve">lb/US gal </v>
          </cell>
          <cell r="AR16" t="str">
            <v xml:space="preserve">Pipe Tappings [2.5D &amp; 8D] ( R.W.Miller ) </v>
          </cell>
          <cell r="AW16" t="str">
            <v>316 S.S.</v>
          </cell>
          <cell r="BB16" t="str">
            <v>m</v>
          </cell>
        </row>
        <row r="17">
          <cell r="W17" t="str">
            <v>520</v>
          </cell>
          <cell r="Y17" t="str">
            <v>BROOKS/FISHER &amp; PORT</v>
          </cell>
          <cell r="AF17" t="str">
            <v>Pa</v>
          </cell>
          <cell r="AL17" t="str">
            <v>cP</v>
          </cell>
          <cell r="AO17" t="str">
            <v xml:space="preserve">lb/ft³    </v>
          </cell>
          <cell r="AR17" t="str">
            <v>AGA Report 3 (Flange Tappings)</v>
          </cell>
          <cell r="AW17" t="str">
            <v>330 S.S.</v>
          </cell>
          <cell r="BB17" t="str">
            <v>micron</v>
          </cell>
        </row>
        <row r="18">
          <cell r="W18" t="str">
            <v>521</v>
          </cell>
          <cell r="Y18" t="str">
            <v>BY ELEC</v>
          </cell>
          <cell r="AF18" t="str">
            <v>Pa-a</v>
          </cell>
          <cell r="AL18" t="str">
            <v>cS</v>
          </cell>
          <cell r="AO18" t="str">
            <v xml:space="preserve">lb/in³    </v>
          </cell>
          <cell r="AR18" t="str">
            <v>AGA Report 3 [Pipe Tappings: 2.5D &amp; 8D]</v>
          </cell>
          <cell r="AW18" t="str">
            <v>347 S.S.</v>
          </cell>
          <cell r="BB18" t="str">
            <v>mile</v>
          </cell>
        </row>
        <row r="19">
          <cell r="W19" t="str">
            <v>461</v>
          </cell>
          <cell r="Y19" t="str">
            <v>BY VENDOR</v>
          </cell>
          <cell r="AF19" t="str">
            <v>Pa-g</v>
          </cell>
          <cell r="AL19" t="str">
            <v>cm²/s</v>
          </cell>
          <cell r="AO19" t="str">
            <v xml:space="preserve">lb/yd³    </v>
          </cell>
          <cell r="AR19" t="str">
            <v xml:space="preserve">Flange Tappings [ ISO 5167 (1991) ] </v>
          </cell>
          <cell r="AW19" t="str">
            <v>HASTELLOY B</v>
          </cell>
          <cell r="BB19" t="str">
            <v>mm</v>
          </cell>
        </row>
        <row r="20">
          <cell r="W20" t="str">
            <v>8522</v>
          </cell>
          <cell r="Y20" t="str">
            <v>CASHCO</v>
          </cell>
          <cell r="AF20" t="str">
            <v>Torr</v>
          </cell>
          <cell r="AL20" t="str">
            <v>ft²/s</v>
          </cell>
          <cell r="AO20" t="str">
            <v xml:space="preserve">mg/l      </v>
          </cell>
          <cell r="AR20" t="str">
            <v>Corner Tappings [ ISO 5167 (1991) ]</v>
          </cell>
          <cell r="AW20" t="str">
            <v>HASTELLOY C</v>
          </cell>
          <cell r="BB20" t="str">
            <v>yd</v>
          </cell>
        </row>
        <row r="21">
          <cell r="W21" t="str">
            <v>8532</v>
          </cell>
          <cell r="Y21" t="str">
            <v>CONSOLIDATED</v>
          </cell>
          <cell r="AF21" t="str">
            <v>Torr-a</v>
          </cell>
          <cell r="AL21" t="str">
            <v>lb/ft·h</v>
          </cell>
          <cell r="AO21" t="str">
            <v xml:space="preserve">mg/m³     </v>
          </cell>
          <cell r="AR21" t="str">
            <v>Radius Tappings [D &amp; D/2] [ ISO 5167 (1991) ]</v>
          </cell>
          <cell r="AW21" t="str">
            <v>INCONEL X, ANNEALED</v>
          </cell>
          <cell r="BB21" t="str">
            <v>µm</v>
          </cell>
        </row>
        <row r="22">
          <cell r="W22" t="str">
            <v>AA</v>
          </cell>
          <cell r="Y22" t="str">
            <v>DAILY THERMETRICS</v>
          </cell>
          <cell r="AF22" t="str">
            <v>Torr-g</v>
          </cell>
          <cell r="AL22" t="str">
            <v>lb/ft·s</v>
          </cell>
          <cell r="AO22" t="str">
            <v xml:space="preserve">oz/UK gal </v>
          </cell>
          <cell r="AR22" t="str">
            <v>Flange Tappings ( BS 1042 )</v>
          </cell>
          <cell r="AW22" t="str">
            <v>HAYNES STELLITE 25 (L605)</v>
          </cell>
        </row>
        <row r="23">
          <cell r="W23" t="str">
            <v>AC</v>
          </cell>
          <cell r="Y23" t="str">
            <v>DANIEL/FLUID TECH.</v>
          </cell>
          <cell r="AF23" t="str">
            <v>at (tech)</v>
          </cell>
          <cell r="AL23" t="str">
            <v>lbf·s/ft²</v>
          </cell>
          <cell r="AO23" t="str">
            <v xml:space="preserve">oz/US gal </v>
          </cell>
          <cell r="AR23" t="str">
            <v>Corner Tappings ( BS 1042 )</v>
          </cell>
          <cell r="AW23" t="str">
            <v>COPPER (ASTM B152, B124, B133)</v>
          </cell>
        </row>
        <row r="24">
          <cell r="W24" t="str">
            <v>BF</v>
          </cell>
          <cell r="Y24" t="str">
            <v>DIETERICH</v>
          </cell>
          <cell r="AF24" t="str">
            <v>at (tech)-a</v>
          </cell>
          <cell r="AL24" t="str">
            <v>lbf·s/in²</v>
          </cell>
          <cell r="AO24" t="str">
            <v xml:space="preserve">oz/in³    </v>
          </cell>
          <cell r="AR24" t="str">
            <v xml:space="preserve">  </v>
          </cell>
          <cell r="AW24" t="str">
            <v>YELLOW BRASS (ASTM B36, B134, B135)</v>
          </cell>
        </row>
        <row r="25">
          <cell r="W25" t="str">
            <v>CAV4</v>
          </cell>
          <cell r="Y25" t="str">
            <v>DREXEL-BROOKS</v>
          </cell>
          <cell r="AF25" t="str">
            <v>at (tech)-g</v>
          </cell>
          <cell r="AL25" t="str">
            <v>mPa·s</v>
          </cell>
          <cell r="AO25" t="str">
            <v xml:space="preserve">slug/ft³  </v>
          </cell>
          <cell r="AR25" t="str">
            <v xml:space="preserve">  </v>
          </cell>
          <cell r="AW25" t="str">
            <v>ALUM. BRONZE (ASTM B169 ALLOY A)</v>
          </cell>
        </row>
        <row r="26">
          <cell r="W26" t="str">
            <v>CC</v>
          </cell>
          <cell r="Y26" t="str">
            <v>DWYER</v>
          </cell>
          <cell r="AF26" t="str">
            <v>atm(stand)</v>
          </cell>
          <cell r="AL26" t="str">
            <v>mm²/s</v>
          </cell>
          <cell r="AO26" t="str">
            <v xml:space="preserve">tonl/yd³  </v>
          </cell>
          <cell r="AR26" t="str">
            <v xml:space="preserve">Classical venturi tube with an "as cast" convergent section (ISO 5167/R.W.Miller) </v>
          </cell>
          <cell r="AW26" t="str">
            <v>BERYLLIUM COPPER 25 (ASTM B194)</v>
          </cell>
        </row>
        <row r="27">
          <cell r="W27" t="str">
            <v>CE</v>
          </cell>
          <cell r="Y27" t="str">
            <v>ENRAF</v>
          </cell>
          <cell r="AF27" t="str">
            <v>atm(stand)-a</v>
          </cell>
          <cell r="AL27" t="str">
            <v>m²/s</v>
          </cell>
          <cell r="AO27" t="str">
            <v xml:space="preserve">tons/yd³  </v>
          </cell>
          <cell r="AR27" t="str">
            <v xml:space="preserve">Classical venturi tube with a machined convergent section (ISO 5167/R.W.Miller) </v>
          </cell>
          <cell r="AW27" t="str">
            <v>CUPRONICKEL 30%</v>
          </cell>
        </row>
        <row r="28">
          <cell r="W28" t="str">
            <v>CZA</v>
          </cell>
          <cell r="Y28" t="str">
            <v>FCI</v>
          </cell>
          <cell r="AF28" t="str">
            <v>atm(stand)-g</v>
          </cell>
          <cell r="AL28" t="str">
            <v>slug/ft·s</v>
          </cell>
          <cell r="AR28" t="str">
            <v xml:space="preserve">Classical venturi tube with a rough-welded sheet-iron conv(ISO 5167/R.W.Miller) </v>
          </cell>
          <cell r="AW28" t="str">
            <v>K-MONEL</v>
          </cell>
        </row>
        <row r="29">
          <cell r="W29" t="str">
            <v>EAD</v>
          </cell>
          <cell r="Y29" t="str">
            <v>FEDERAL SIGNAL</v>
          </cell>
          <cell r="AF29" t="str">
            <v>bar</v>
          </cell>
          <cell r="AR29" t="str">
            <v xml:space="preserve">Universal Venturi Tube ( R.W.Miller ) </v>
          </cell>
          <cell r="AW29" t="str">
            <v>NICKEL</v>
          </cell>
        </row>
        <row r="30">
          <cell r="W30" t="str">
            <v>EAS</v>
          </cell>
          <cell r="Y30" t="str">
            <v>FISHER</v>
          </cell>
          <cell r="AF30" t="str">
            <v>bar-a</v>
          </cell>
          <cell r="AR30" t="str">
            <v xml:space="preserve">Rectangular Venturi Tube ( R.W.Miller ) </v>
          </cell>
          <cell r="AW30" t="str">
            <v>PYREX GLASS</v>
          </cell>
        </row>
        <row r="31">
          <cell r="W31" t="str">
            <v>EAT</v>
          </cell>
          <cell r="Y31" t="str">
            <v>FLOWSERVE-KAMMER</v>
          </cell>
          <cell r="AF31" t="str">
            <v>bar-g</v>
          </cell>
          <cell r="AR31" t="str">
            <v xml:space="preserve">ISO Long Radius Nozzle ( ISO 5167 ) </v>
          </cell>
          <cell r="AW31" t="str">
            <v>TITANIUM</v>
          </cell>
        </row>
        <row r="32">
          <cell r="W32" t="str">
            <v>EB</v>
          </cell>
          <cell r="Y32" t="str">
            <v>FLOWSERVE-SEREG</v>
          </cell>
          <cell r="AF32" t="str">
            <v>cmH2O 4ºC</v>
          </cell>
          <cell r="AR32" t="str">
            <v xml:space="preserve">ASME Long Radius Nozzle ( R.W.Miller ) </v>
          </cell>
          <cell r="AW32" t="str">
            <v>TANTALUM</v>
          </cell>
        </row>
        <row r="33">
          <cell r="W33" t="str">
            <v>EHD</v>
          </cell>
          <cell r="Y33" t="str">
            <v>FLOWSERVE-VALTEK</v>
          </cell>
          <cell r="AF33" t="str">
            <v>cmH2O 4ºC-a</v>
          </cell>
          <cell r="AR33" t="str">
            <v xml:space="preserve">ISA 1932 Nozzle ( ISO 5167 / R.W.Miller ) </v>
          </cell>
          <cell r="AW33" t="str">
            <v>N/A</v>
          </cell>
        </row>
        <row r="34">
          <cell r="W34" t="str">
            <v>EHT</v>
          </cell>
          <cell r="Y34" t="str">
            <v>FLUIDIC TECHNIQUES</v>
          </cell>
          <cell r="AF34" t="str">
            <v>cmH2O 4ºC-g</v>
          </cell>
          <cell r="AR34" t="str">
            <v xml:space="preserve">Venturi Nozzle ( ISO 5167 / R.W.Miller ) </v>
          </cell>
          <cell r="AW34" t="str">
            <v>PVC</v>
          </cell>
        </row>
        <row r="35">
          <cell r="W35" t="str">
            <v>EHP</v>
          </cell>
          <cell r="Y35" t="str">
            <v xml:space="preserve">GENERAL MONITORS </v>
          </cell>
          <cell r="AF35" t="str">
            <v>cmHg 0ºC</v>
          </cell>
          <cell r="AR35" t="str">
            <v xml:space="preserve">Diametrically Opposite Flange Tappings  ( R.W.Miller ) </v>
          </cell>
          <cell r="AW35" t="str">
            <v>KILLED CARBON STEEL</v>
          </cell>
        </row>
        <row r="36">
          <cell r="W36" t="str">
            <v>EHS</v>
          </cell>
          <cell r="Y36" t="str">
            <v>GROTH</v>
          </cell>
          <cell r="AF36" t="str">
            <v>cmHg 0ºC-a</v>
          </cell>
          <cell r="AR36" t="str">
            <v xml:space="preserve">Side (90°) Flange Tappings  ( R.W.Miller ) </v>
          </cell>
          <cell r="AW36" t="str">
            <v>316 S.S. / STELLITE (EDGE)</v>
          </cell>
        </row>
        <row r="37">
          <cell r="W37" t="str">
            <v>EK</v>
          </cell>
          <cell r="Y37" t="str">
            <v>HONEYWELL</v>
          </cell>
          <cell r="AF37" t="str">
            <v>cmHg 0ºC-g</v>
          </cell>
          <cell r="AR37" t="str">
            <v>Diametrically Opposite Vena Contracta Tappings (R.W.Miller)</v>
          </cell>
        </row>
        <row r="38">
          <cell r="W38" t="str">
            <v>EKR</v>
          </cell>
          <cell r="Y38" t="str">
            <v>INGARD</v>
          </cell>
          <cell r="AF38" t="str">
            <v>dyne/cm²</v>
          </cell>
          <cell r="AR38" t="str">
            <v xml:space="preserve">Side (90°) Vena Contracta Tappings ( R.W.Miller ) </v>
          </cell>
        </row>
        <row r="39">
          <cell r="W39" t="str">
            <v>ELD</v>
          </cell>
          <cell r="Y39" t="str">
            <v>INGARD OR SIMILARS</v>
          </cell>
          <cell r="AF39" t="str">
            <v>dyne/cm²-a</v>
          </cell>
          <cell r="AR39" t="str">
            <v xml:space="preserve">Flange Tappings ( R.W.Miller ) </v>
          </cell>
        </row>
        <row r="40">
          <cell r="W40" t="str">
            <v>ELT</v>
          </cell>
          <cell r="Y40" t="str">
            <v>INSTRUMATIK</v>
          </cell>
          <cell r="AF40" t="str">
            <v>dyne/cm²-g</v>
          </cell>
          <cell r="AR40" t="str">
            <v xml:space="preserve">Vena Contracta Tappings ( R.W.Miller ) </v>
          </cell>
        </row>
        <row r="41">
          <cell r="W41" t="str">
            <v>ELS</v>
          </cell>
          <cell r="Y41" t="str">
            <v>INSTRUMATIK/SIMILARS</v>
          </cell>
          <cell r="AF41" t="str">
            <v>ftH2O</v>
          </cell>
          <cell r="AR41" t="str">
            <v>Quadrant-Edged, pipe diameter = 1/2 inch</v>
          </cell>
        </row>
        <row r="42">
          <cell r="W42" t="str">
            <v>EWD</v>
          </cell>
          <cell r="Y42" t="str">
            <v>ITT BARTON</v>
          </cell>
          <cell r="AF42" t="str">
            <v>ftH2O-a</v>
          </cell>
          <cell r="AR42" t="str">
            <v>Square-Edged, pipe diameter = 1/2 inch</v>
          </cell>
        </row>
        <row r="43">
          <cell r="W43" t="str">
            <v>EWT</v>
          </cell>
          <cell r="Y43" t="str">
            <v>JERGUSON</v>
          </cell>
          <cell r="AF43" t="str">
            <v>ftH2O-g</v>
          </cell>
          <cell r="AR43" t="str">
            <v>Square-Edged, pipe diameter = 1 inch</v>
          </cell>
        </row>
        <row r="44">
          <cell r="W44" t="str">
            <v>EWD-1</v>
          </cell>
          <cell r="Y44" t="str">
            <v>KAY RAY SENSALL</v>
          </cell>
          <cell r="AF44" t="str">
            <v>gf/cm²</v>
          </cell>
          <cell r="AR44" t="str">
            <v>Square-Edged, pipe diameter = 1.5 inch</v>
          </cell>
        </row>
        <row r="45">
          <cell r="W45" t="str">
            <v>EWT-1</v>
          </cell>
          <cell r="Y45" t="str">
            <v>K-TEK CORP.</v>
          </cell>
          <cell r="AF45" t="str">
            <v>gf/cm²-a</v>
          </cell>
          <cell r="AR45" t="str">
            <v>Long Radius Bends</v>
          </cell>
        </row>
        <row r="46">
          <cell r="W46" t="str">
            <v>EWND</v>
          </cell>
          <cell r="Y46" t="str">
            <v>MANOVECA</v>
          </cell>
          <cell r="AF46" t="str">
            <v>gf/cm²-g</v>
          </cell>
          <cell r="AR46" t="str">
            <v>Short Radius Bends</v>
          </cell>
        </row>
        <row r="47">
          <cell r="W47" t="str">
            <v>EWNT</v>
          </cell>
          <cell r="Y47" t="str">
            <v>MASONEILAN</v>
          </cell>
          <cell r="AF47" t="str">
            <v>hPa</v>
          </cell>
          <cell r="AR47" t="str">
            <v>Square Edge Orifice (R.W.Miller)</v>
          </cell>
        </row>
        <row r="48">
          <cell r="W48" t="str">
            <v>EWND-1</v>
          </cell>
          <cell r="Y48" t="str">
            <v>MICRO MOTION</v>
          </cell>
          <cell r="AF48" t="str">
            <v>hPa-a</v>
          </cell>
          <cell r="AR48" t="str">
            <v>Thick Plate Square Edge Orifice [plate thickness: 6d to 20d] (R.W.Miller)</v>
          </cell>
        </row>
        <row r="49">
          <cell r="W49" t="str">
            <v>EWNT-2</v>
          </cell>
          <cell r="Y49" t="str">
            <v>NELES-JAMESBURY</v>
          </cell>
          <cell r="AF49" t="str">
            <v>hPa-g</v>
          </cell>
          <cell r="AR49" t="str">
            <v>Classical Venturi Tube (R.W.Miller)</v>
          </cell>
        </row>
        <row r="50">
          <cell r="W50" t="str">
            <v>EWNT-1</v>
          </cell>
          <cell r="Y50" t="str">
            <v>NILCOR</v>
          </cell>
          <cell r="AF50" t="str">
            <v>inH2O</v>
          </cell>
          <cell r="AR50" t="str">
            <v>Square Edge Orifice (R.W.Miller)</v>
          </cell>
        </row>
        <row r="51">
          <cell r="W51" t="str">
            <v>EWS</v>
          </cell>
          <cell r="Y51" t="str">
            <v>NUOVA FIMA</v>
          </cell>
          <cell r="AF51" t="str">
            <v>inH2O-a</v>
          </cell>
          <cell r="AR51" t="str">
            <v>Toroidal Throat Venturi Nozzle (R.W.Miller)</v>
          </cell>
        </row>
        <row r="52">
          <cell r="W52" t="str">
            <v>FBD</v>
          </cell>
          <cell r="Y52" t="str">
            <v>OHMART VEGA</v>
          </cell>
          <cell r="AF52" t="str">
            <v>inH2O-g</v>
          </cell>
          <cell r="AR52" t="str">
            <v>Cylindrical Throat Venturi Nozzle (R.W.Miller)</v>
          </cell>
        </row>
        <row r="53">
          <cell r="W53" t="str">
            <v>FBS</v>
          </cell>
          <cell r="Y53" t="str">
            <v>PENBERTHY</v>
          </cell>
          <cell r="AF53" t="str">
            <v>inHg</v>
          </cell>
          <cell r="AR53" t="str">
            <v>ASME Long Radius Nozzle (R.W.Miller)</v>
          </cell>
        </row>
        <row r="54">
          <cell r="W54" t="str">
            <v>FBT</v>
          </cell>
          <cell r="Y54" t="str">
            <v>ROSEMOUNT</v>
          </cell>
          <cell r="AF54" t="str">
            <v>inHg-a</v>
          </cell>
          <cell r="AR54" t="str">
            <v xml:space="preserve">  </v>
          </cell>
        </row>
        <row r="55">
          <cell r="W55" t="str">
            <v>GS</v>
          </cell>
          <cell r="Y55" t="str">
            <v>SERVOMEX</v>
          </cell>
          <cell r="AF55" t="str">
            <v>inHg-g</v>
          </cell>
          <cell r="AR55" t="str">
            <v xml:space="preserve">  </v>
          </cell>
        </row>
        <row r="56">
          <cell r="W56" t="str">
            <v>HSV</v>
          </cell>
          <cell r="Y56" t="str">
            <v>START INSTRUMENTS</v>
          </cell>
          <cell r="AF56" t="str">
            <v>kPa</v>
          </cell>
          <cell r="AR56" t="str">
            <v xml:space="preserve">  </v>
          </cell>
        </row>
        <row r="57">
          <cell r="W57" t="str">
            <v>K</v>
          </cell>
          <cell r="Y57" t="str">
            <v>STATIC-O-RING</v>
          </cell>
          <cell r="AF57" t="str">
            <v>kPa-a</v>
          </cell>
          <cell r="AR57" t="str">
            <v xml:space="preserve">  </v>
          </cell>
        </row>
        <row r="58">
          <cell r="W58" t="str">
            <v>KB</v>
          </cell>
          <cell r="Y58" t="str">
            <v>THERMO ELECTRON</v>
          </cell>
          <cell r="AF58" t="str">
            <v>kPa-g</v>
          </cell>
          <cell r="AR58" t="str">
            <v xml:space="preserve">  </v>
          </cell>
        </row>
        <row r="59">
          <cell r="W59" t="str">
            <v>KBR</v>
          </cell>
          <cell r="Y59" t="str">
            <v>TSI Controls, Inc.</v>
          </cell>
          <cell r="AF59" t="str">
            <v>kgf/cm²</v>
          </cell>
          <cell r="AR59" t="str">
            <v xml:space="preserve">  </v>
          </cell>
        </row>
        <row r="60">
          <cell r="W60" t="str">
            <v>KR</v>
          </cell>
          <cell r="Y60" t="str">
            <v>VALTEK</v>
          </cell>
          <cell r="AF60" t="str">
            <v>kgf/cm²-a</v>
          </cell>
          <cell r="AR60" t="str">
            <v xml:space="preserve">  </v>
          </cell>
        </row>
        <row r="61">
          <cell r="W61" t="str">
            <v>PQ</v>
          </cell>
          <cell r="Y61" t="str">
            <v>VANESSA</v>
          </cell>
          <cell r="AF61" t="str">
            <v>kgf/cm²-g</v>
          </cell>
          <cell r="AR61" t="str">
            <v xml:space="preserve">  </v>
          </cell>
        </row>
        <row r="62">
          <cell r="W62" t="str">
            <v>PQA</v>
          </cell>
          <cell r="AF62" t="str">
            <v>kgf/mm²</v>
          </cell>
        </row>
        <row r="63">
          <cell r="W63" t="str">
            <v>PQC</v>
          </cell>
          <cell r="AF63" t="str">
            <v>kgf/mm²-a</v>
          </cell>
        </row>
        <row r="64">
          <cell r="W64" t="str">
            <v>PQF</v>
          </cell>
          <cell r="AF64" t="str">
            <v>kgf/mm²-g</v>
          </cell>
        </row>
        <row r="65">
          <cell r="W65" t="str">
            <v>PT</v>
          </cell>
          <cell r="AF65" t="str">
            <v>kgf/m²</v>
          </cell>
        </row>
        <row r="66">
          <cell r="W66" t="str">
            <v>RSS</v>
          </cell>
          <cell r="AF66" t="str">
            <v>kgf/m²-a</v>
          </cell>
        </row>
        <row r="67">
          <cell r="W67" t="str">
            <v>U</v>
          </cell>
          <cell r="AF67" t="str">
            <v>kgf/m²-g</v>
          </cell>
        </row>
        <row r="68">
          <cell r="W68" t="str">
            <v>V150</v>
          </cell>
          <cell r="AF68" t="str">
            <v>lbf/ft²</v>
          </cell>
        </row>
        <row r="69">
          <cell r="W69" t="str">
            <v>V200</v>
          </cell>
          <cell r="AF69" t="str">
            <v>lbf/ft²-a</v>
          </cell>
        </row>
        <row r="70">
          <cell r="W70" t="str">
            <v>V300</v>
          </cell>
          <cell r="AF70" t="str">
            <v>lbf/ft²-g</v>
          </cell>
        </row>
        <row r="71">
          <cell r="W71" t="str">
            <v>V250</v>
          </cell>
          <cell r="AF71" t="str">
            <v>lbf/in²</v>
          </cell>
        </row>
        <row r="72">
          <cell r="W72" t="str">
            <v>AR</v>
          </cell>
          <cell r="AF72" t="str">
            <v>lbf/in²-a</v>
          </cell>
        </row>
        <row r="73">
          <cell r="W73" t="str">
            <v>V100</v>
          </cell>
          <cell r="AF73" t="str">
            <v>lbf/in²-g</v>
          </cell>
        </row>
        <row r="74">
          <cell r="W74" t="str">
            <v>9100</v>
          </cell>
          <cell r="AF74" t="str">
            <v>mH2O 4ºC</v>
          </cell>
        </row>
        <row r="75">
          <cell r="W75" t="str">
            <v>9500</v>
          </cell>
          <cell r="AF75" t="str">
            <v>mH2O 4ºC-a</v>
          </cell>
        </row>
        <row r="76">
          <cell r="W76" t="str">
            <v>8500</v>
          </cell>
          <cell r="AF76" t="str">
            <v>mH2O 4ºC-g</v>
          </cell>
        </row>
        <row r="77">
          <cell r="W77" t="str">
            <v>8501</v>
          </cell>
          <cell r="AF77" t="str">
            <v>mbar</v>
          </cell>
        </row>
        <row r="78">
          <cell r="W78" t="str">
            <v>8510</v>
          </cell>
          <cell r="AF78" t="str">
            <v>mbar-a</v>
          </cell>
        </row>
        <row r="79">
          <cell r="W79" t="str">
            <v>8511</v>
          </cell>
          <cell r="AF79" t="str">
            <v>mbar-g</v>
          </cell>
        </row>
        <row r="80">
          <cell r="W80" t="str">
            <v>8550</v>
          </cell>
          <cell r="AF80" t="str">
            <v>mmH2O 4ºC</v>
          </cell>
        </row>
        <row r="81">
          <cell r="W81" t="str">
            <v>EWP</v>
          </cell>
          <cell r="AF81" t="str">
            <v>mmH2O 4ºC-a</v>
          </cell>
        </row>
        <row r="82">
          <cell r="W82" t="str">
            <v>EWNS</v>
          </cell>
          <cell r="AF82" t="str">
            <v>mmH2O 4ºC-g</v>
          </cell>
        </row>
        <row r="83">
          <cell r="W83" t="str">
            <v>EP</v>
          </cell>
          <cell r="AF83" t="str">
            <v>mmHg 0ºC</v>
          </cell>
        </row>
        <row r="84">
          <cell r="W84" t="str">
            <v>ENA</v>
          </cell>
          <cell r="AF84" t="str">
            <v>mmHg 0ºC-a</v>
          </cell>
        </row>
        <row r="85">
          <cell r="W85" t="str">
            <v>A</v>
          </cell>
          <cell r="AF85" t="str">
            <v>mmHg 0ºC-g</v>
          </cell>
        </row>
        <row r="86">
          <cell r="W86" t="str">
            <v>HS</v>
          </cell>
          <cell r="AF86" t="str">
            <v>oz/in²</v>
          </cell>
        </row>
        <row r="87">
          <cell r="W87" t="str">
            <v>ESR</v>
          </cell>
          <cell r="AF87" t="str">
            <v>oz/in²-a</v>
          </cell>
        </row>
        <row r="88">
          <cell r="W88" t="str">
            <v>ED</v>
          </cell>
          <cell r="AF88" t="str">
            <v>oz/in²-g</v>
          </cell>
        </row>
        <row r="89">
          <cell r="W89" t="str">
            <v>ETR</v>
          </cell>
          <cell r="AF89" t="str">
            <v>psi</v>
          </cell>
        </row>
        <row r="90">
          <cell r="W90" t="str">
            <v>ET</v>
          </cell>
          <cell r="AF90" t="str">
            <v>psi-a</v>
          </cell>
        </row>
        <row r="91">
          <cell r="W91" t="str">
            <v>EDR</v>
          </cell>
          <cell r="AF91" t="str">
            <v>psi-g</v>
          </cell>
        </row>
        <row r="92">
          <cell r="W92" t="str">
            <v>DBAQ</v>
          </cell>
        </row>
        <row r="93">
          <cell r="W93" t="str">
            <v>7600</v>
          </cell>
        </row>
        <row r="94">
          <cell r="W94" t="str">
            <v>7700</v>
          </cell>
        </row>
        <row r="95">
          <cell r="W95" t="str">
            <v>9200</v>
          </cell>
        </row>
        <row r="96">
          <cell r="W96" t="str">
            <v>7800</v>
          </cell>
        </row>
        <row r="97">
          <cell r="W97" t="str">
            <v>EZ</v>
          </cell>
        </row>
        <row r="98">
          <cell r="W98" t="str">
            <v>B</v>
          </cell>
        </row>
        <row r="99">
          <cell r="W99" t="str">
            <v>D</v>
          </cell>
        </row>
        <row r="100">
          <cell r="W100" t="str">
            <v>DB</v>
          </cell>
        </row>
        <row r="101">
          <cell r="W101" t="str">
            <v>DA</v>
          </cell>
        </row>
        <row r="102">
          <cell r="W102" t="str">
            <v>DBA</v>
          </cell>
        </row>
        <row r="103">
          <cell r="W103" t="str">
            <v>V25</v>
          </cell>
        </row>
        <row r="104">
          <cell r="W104" t="str">
            <v>EC</v>
          </cell>
        </row>
        <row r="105">
          <cell r="W105" t="str">
            <v>ES</v>
          </cell>
        </row>
        <row r="106">
          <cell r="W106" t="str">
            <v>8551</v>
          </cell>
        </row>
        <row r="107">
          <cell r="W107" t="str">
            <v>8555</v>
          </cell>
        </row>
        <row r="108">
          <cell r="W108" t="str">
            <v>8556</v>
          </cell>
        </row>
        <row r="109">
          <cell r="W109" t="str">
            <v>8570</v>
          </cell>
        </row>
        <row r="110">
          <cell r="W110" t="str">
            <v>G</v>
          </cell>
        </row>
        <row r="111">
          <cell r="W111" t="str">
            <v>GL</v>
          </cell>
        </row>
        <row r="112">
          <cell r="W112" t="str">
            <v>V500</v>
          </cell>
        </row>
        <row r="113">
          <cell r="W113" t="str">
            <v>95 H</v>
          </cell>
        </row>
        <row r="114">
          <cell r="W114" t="str">
            <v>98 H</v>
          </cell>
        </row>
        <row r="115">
          <cell r="W115" t="str">
            <v>66 A</v>
          </cell>
        </row>
        <row r="116">
          <cell r="W116" t="str">
            <v>EZR</v>
          </cell>
        </row>
        <row r="117">
          <cell r="W117" t="str">
            <v>Y690A</v>
          </cell>
        </row>
        <row r="118">
          <cell r="W118" t="str">
            <v>66R</v>
          </cell>
        </row>
        <row r="119">
          <cell r="W119" t="str">
            <v>95L</v>
          </cell>
        </row>
        <row r="120">
          <cell r="W120" t="str">
            <v>21000</v>
          </cell>
        </row>
        <row r="121">
          <cell r="W121" t="str">
            <v>25000</v>
          </cell>
        </row>
        <row r="122">
          <cell r="W122" t="str">
            <v>2600</v>
          </cell>
        </row>
        <row r="123">
          <cell r="W123" t="str">
            <v>52600</v>
          </cell>
        </row>
        <row r="124">
          <cell r="W124" t="str">
            <v>4500</v>
          </cell>
        </row>
        <row r="125">
          <cell r="W125" t="str">
            <v>9600</v>
          </cell>
        </row>
        <row r="126">
          <cell r="W126" t="str">
            <v>SE 30</v>
          </cell>
        </row>
        <row r="127">
          <cell r="W127" t="str">
            <v>36003</v>
          </cell>
        </row>
        <row r="128">
          <cell r="W128" t="str">
            <v>39002</v>
          </cell>
        </row>
        <row r="129">
          <cell r="W129" t="str">
            <v>77000</v>
          </cell>
        </row>
        <row r="130">
          <cell r="W130" t="str">
            <v>78200</v>
          </cell>
        </row>
        <row r="131">
          <cell r="W131" t="str">
            <v>38002</v>
          </cell>
        </row>
        <row r="132">
          <cell r="W132" t="str">
            <v>11000 Sigma F</v>
          </cell>
        </row>
        <row r="133">
          <cell r="W133" t="str">
            <v>21000 Sigma F</v>
          </cell>
        </row>
        <row r="134">
          <cell r="W134" t="str">
            <v>21000 Sigma FLO</v>
          </cell>
        </row>
        <row r="135">
          <cell r="W135" t="str">
            <v>24000</v>
          </cell>
        </row>
        <row r="136">
          <cell r="W136" t="str">
            <v>37000 TORK</v>
          </cell>
        </row>
        <row r="137">
          <cell r="W137" t="str">
            <v>28000 VPAK</v>
          </cell>
        </row>
        <row r="138">
          <cell r="W138" t="str">
            <v>29000 µPAK</v>
          </cell>
        </row>
        <row r="139">
          <cell r="W139" t="str">
            <v>39000</v>
          </cell>
        </row>
        <row r="140">
          <cell r="W140" t="str">
            <v>700</v>
          </cell>
        </row>
        <row r="141">
          <cell r="W141" t="str">
            <v>26000 Sigma F</v>
          </cell>
        </row>
        <row r="142">
          <cell r="W142" t="str">
            <v>26000 Sigma FLO</v>
          </cell>
        </row>
        <row r="143">
          <cell r="W143" t="str">
            <v>5061</v>
          </cell>
        </row>
        <row r="144">
          <cell r="W144" t="str">
            <v>CAMFLEX II</v>
          </cell>
        </row>
        <row r="145">
          <cell r="W145" t="str">
            <v>10000 37</v>
          </cell>
        </row>
        <row r="146">
          <cell r="W146" t="str">
            <v>41000 Sigma FLO</v>
          </cell>
        </row>
        <row r="147">
          <cell r="W147" t="str">
            <v>41000 Sigma F</v>
          </cell>
        </row>
        <row r="148">
          <cell r="W148" t="str">
            <v>41000 LO-DB DOMO</v>
          </cell>
        </row>
        <row r="149">
          <cell r="W149" t="str">
            <v>41000 LO-DB 37/38</v>
          </cell>
        </row>
        <row r="150">
          <cell r="W150" t="str">
            <v>41000 DOMO</v>
          </cell>
        </row>
        <row r="151">
          <cell r="W151" t="str">
            <v>41000 37/38</v>
          </cell>
        </row>
        <row r="152">
          <cell r="W152" t="str">
            <v>21000 37/38</v>
          </cell>
        </row>
        <row r="153">
          <cell r="W153" t="str">
            <v>21000 LO-DB 37/38</v>
          </cell>
        </row>
        <row r="154">
          <cell r="W154" t="str">
            <v>36002 BALL</v>
          </cell>
        </row>
        <row r="155">
          <cell r="W155" t="str">
            <v>72000</v>
          </cell>
        </row>
        <row r="156">
          <cell r="W156" t="str">
            <v>10000</v>
          </cell>
        </row>
        <row r="157">
          <cell r="W157" t="str">
            <v>28000</v>
          </cell>
        </row>
        <row r="158">
          <cell r="W158" t="str">
            <v>30000</v>
          </cell>
        </row>
        <row r="159">
          <cell r="W159" t="str">
            <v>35000</v>
          </cell>
        </row>
        <row r="160">
          <cell r="W160" t="str">
            <v>41000</v>
          </cell>
        </row>
        <row r="161">
          <cell r="W161" t="str">
            <v>17</v>
          </cell>
        </row>
        <row r="162">
          <cell r="W162" t="str">
            <v>18000</v>
          </cell>
        </row>
        <row r="163">
          <cell r="W163" t="str">
            <v>31000</v>
          </cell>
        </row>
        <row r="164">
          <cell r="W164" t="str">
            <v>36000</v>
          </cell>
        </row>
        <row r="165">
          <cell r="W165" t="str">
            <v>37000</v>
          </cell>
        </row>
        <row r="166">
          <cell r="W166" t="str">
            <v>38000</v>
          </cell>
        </row>
        <row r="167">
          <cell r="W167" t="str">
            <v>40 C</v>
          </cell>
        </row>
        <row r="168">
          <cell r="W168" t="str">
            <v>41004</v>
          </cell>
        </row>
        <row r="169">
          <cell r="W169" t="str">
            <v>42 C</v>
          </cell>
        </row>
        <row r="170">
          <cell r="W170" t="str">
            <v>41017</v>
          </cell>
        </row>
        <row r="171">
          <cell r="W171" t="str">
            <v>41018</v>
          </cell>
        </row>
        <row r="172">
          <cell r="W172" t="str">
            <v>41037</v>
          </cell>
        </row>
        <row r="173">
          <cell r="W173" t="str">
            <v>525</v>
          </cell>
        </row>
        <row r="174">
          <cell r="W174" t="str">
            <v>526</v>
          </cell>
        </row>
        <row r="175">
          <cell r="W175" t="str">
            <v>535H</v>
          </cell>
        </row>
        <row r="176">
          <cell r="W176" t="str">
            <v>78000</v>
          </cell>
        </row>
        <row r="177">
          <cell r="W177" t="str">
            <v>80000</v>
          </cell>
        </row>
        <row r="178">
          <cell r="W178" t="str">
            <v>89000</v>
          </cell>
        </row>
        <row r="179">
          <cell r="W179" t="str">
            <v>TYPICAL 3 way</v>
          </cell>
        </row>
        <row r="180">
          <cell r="W180" t="str">
            <v>TYPICAL angle</v>
          </cell>
        </row>
        <row r="181">
          <cell r="W181" t="str">
            <v>TYPICAL ball</v>
          </cell>
        </row>
        <row r="182">
          <cell r="W182" t="str">
            <v>TYPICAL butterfly</v>
          </cell>
        </row>
        <row r="183">
          <cell r="W183" t="str">
            <v>TYPICAL globe</v>
          </cell>
        </row>
        <row r="184">
          <cell r="W184" t="str">
            <v>TYPICAL regulator</v>
          </cell>
        </row>
        <row r="185">
          <cell r="W185" t="str">
            <v>TYPICAL rotary globe</v>
          </cell>
        </row>
        <row r="186">
          <cell r="W186" t="str">
            <v>TYPICAL split</v>
          </cell>
        </row>
        <row r="187">
          <cell r="W187" t="str">
            <v>MARK ONE</v>
          </cell>
        </row>
        <row r="188">
          <cell r="W188" t="str">
            <v>MARK EIGHT</v>
          </cell>
        </row>
        <row r="189">
          <cell r="W189" t="str">
            <v>VALDISK</v>
          </cell>
        </row>
        <row r="190">
          <cell r="W190" t="str">
            <v>MARK ONE-X</v>
          </cell>
        </row>
        <row r="191">
          <cell r="W191" t="str">
            <v>FLOWTOP</v>
          </cell>
        </row>
        <row r="192">
          <cell r="W192" t="str">
            <v>CAVCONTROL</v>
          </cell>
        </row>
        <row r="193">
          <cell r="W193" t="str">
            <v>VALDISK BX</v>
          </cell>
        </row>
        <row r="194">
          <cell r="W194" t="str">
            <v>CHANNEL STREAM</v>
          </cell>
        </row>
        <row r="195">
          <cell r="W195" t="str">
            <v>041000</v>
          </cell>
        </row>
        <row r="196">
          <cell r="W196" t="str">
            <v>051000</v>
          </cell>
        </row>
        <row r="197">
          <cell r="W197" t="str">
            <v>061000-QVF</v>
          </cell>
        </row>
        <row r="198">
          <cell r="W198" t="str">
            <v>061000-Schott</v>
          </cell>
        </row>
        <row r="199">
          <cell r="W199" t="str">
            <v>080000</v>
          </cell>
        </row>
        <row r="200">
          <cell r="W200" t="str">
            <v>081000</v>
          </cell>
        </row>
        <row r="201">
          <cell r="W201" t="str">
            <v>091000</v>
          </cell>
        </row>
        <row r="202">
          <cell r="W202" t="str">
            <v>0RSS00</v>
          </cell>
        </row>
        <row r="203">
          <cell r="W203" t="str">
            <v>185000</v>
          </cell>
        </row>
        <row r="204">
          <cell r="W204" t="str">
            <v>187000</v>
          </cell>
        </row>
        <row r="205">
          <cell r="W205" t="str">
            <v>010000</v>
          </cell>
        </row>
        <row r="206">
          <cell r="W206" t="str">
            <v>011000</v>
          </cell>
        </row>
        <row r="207">
          <cell r="W207" t="str">
            <v>015000</v>
          </cell>
        </row>
        <row r="208">
          <cell r="W208" t="str">
            <v>020000</v>
          </cell>
        </row>
        <row r="209">
          <cell r="W209" t="str">
            <v>021000</v>
          </cell>
        </row>
        <row r="210">
          <cell r="W210" t="str">
            <v>023000</v>
          </cell>
        </row>
        <row r="211">
          <cell r="W211" t="str">
            <v>025000</v>
          </cell>
        </row>
        <row r="212">
          <cell r="W212" t="str">
            <v>027000</v>
          </cell>
        </row>
        <row r="213">
          <cell r="W213" t="str">
            <v>028000</v>
          </cell>
        </row>
        <row r="214">
          <cell r="W214" t="str">
            <v>030000</v>
          </cell>
        </row>
        <row r="215">
          <cell r="W215" t="str">
            <v>031000</v>
          </cell>
        </row>
        <row r="216">
          <cell r="W216" t="str">
            <v>032000</v>
          </cell>
        </row>
        <row r="217">
          <cell r="W217" t="str">
            <v>033000</v>
          </cell>
        </row>
        <row r="218">
          <cell r="W218" t="str">
            <v>035000</v>
          </cell>
        </row>
        <row r="219">
          <cell r="W219" t="str">
            <v>040000</v>
          </cell>
        </row>
        <row r="220">
          <cell r="W220" t="str">
            <v xml:space="preserve">CavControl   </v>
          </cell>
        </row>
        <row r="221">
          <cell r="W221" t="str">
            <v>ChannelStream</v>
          </cell>
        </row>
        <row r="222">
          <cell r="W222" t="str">
            <v xml:space="preserve">Mark Eight   </v>
          </cell>
        </row>
        <row r="223">
          <cell r="W223" t="str">
            <v xml:space="preserve">Mark One     </v>
          </cell>
        </row>
        <row r="224">
          <cell r="W224" t="str">
            <v xml:space="preserve">Mark One-X   </v>
          </cell>
        </row>
        <row r="225">
          <cell r="W225" t="str">
            <v xml:space="preserve">Mark Two     </v>
          </cell>
        </row>
        <row r="226">
          <cell r="W226" t="str">
            <v xml:space="preserve">MaxFlo       </v>
          </cell>
        </row>
        <row r="227">
          <cell r="W227" t="str">
            <v xml:space="preserve">MegaStream   </v>
          </cell>
        </row>
        <row r="228">
          <cell r="W228" t="str">
            <v xml:space="preserve">MegaStream 2 </v>
          </cell>
        </row>
        <row r="229">
          <cell r="W229" t="str">
            <v xml:space="preserve">ShearStream  </v>
          </cell>
        </row>
        <row r="230">
          <cell r="W230" t="str">
            <v xml:space="preserve">TigerTooth   </v>
          </cell>
        </row>
        <row r="231">
          <cell r="W231" t="str">
            <v xml:space="preserve">Trooper      </v>
          </cell>
        </row>
        <row r="232">
          <cell r="W232" t="str">
            <v xml:space="preserve">Valdisk      </v>
          </cell>
        </row>
        <row r="233">
          <cell r="W233" t="str">
            <v xml:space="preserve">Valdisk 150  </v>
          </cell>
        </row>
        <row r="234">
          <cell r="W234" t="str">
            <v xml:space="preserve">Vanguard     </v>
          </cell>
        </row>
        <row r="235">
          <cell r="W235" t="str">
            <v xml:space="preserve">Valtek 2000  </v>
          </cell>
        </row>
        <row r="236">
          <cell r="W236" t="str">
            <v>Logix 1200 Advanced</v>
          </cell>
        </row>
        <row r="237">
          <cell r="W237" t="str">
            <v>Reglob VH</v>
          </cell>
        </row>
        <row r="238">
          <cell r="W238" t="str">
            <v>Maxflo NT</v>
          </cell>
        </row>
        <row r="239">
          <cell r="W239" t="str">
            <v>Micro Top</v>
          </cell>
        </row>
        <row r="240">
          <cell r="W240" t="str">
            <v xml:space="preserve">Epsy     </v>
          </cell>
        </row>
        <row r="241">
          <cell r="W241" t="str">
            <v>Reglob VG</v>
          </cell>
        </row>
        <row r="242">
          <cell r="W242" t="str">
            <v xml:space="preserve">Revca NC </v>
          </cell>
        </row>
        <row r="243">
          <cell r="W243" t="str">
            <v xml:space="preserve">Revca ND </v>
          </cell>
        </row>
        <row r="244">
          <cell r="W244" t="str">
            <v xml:space="preserve">Revca NG </v>
          </cell>
        </row>
        <row r="245">
          <cell r="W245" t="str">
            <v xml:space="preserve">Revca NH </v>
          </cell>
        </row>
        <row r="246">
          <cell r="W246" t="str">
            <v xml:space="preserve">Top 200  </v>
          </cell>
        </row>
        <row r="247">
          <cell r="W247" t="str">
            <v>Nilcor ball</v>
          </cell>
        </row>
        <row r="248">
          <cell r="W248" t="str">
            <v>Nilcor butterfly</v>
          </cell>
        </row>
        <row r="249">
          <cell r="W249" t="str">
            <v>10 W 0162    S T 260 S</v>
          </cell>
        </row>
        <row r="250">
          <cell r="W250" t="str">
            <v>45-1279-SS-04L-XNH</v>
          </cell>
        </row>
        <row r="251">
          <cell r="W251" t="str">
            <v>Serie 1279</v>
          </cell>
        </row>
        <row r="252">
          <cell r="W252" t="str">
            <v>Serie 1279 / 1188 (on press. range)</v>
          </cell>
        </row>
        <row r="253">
          <cell r="W253" t="str">
            <v>45-1279-SS-04L-XPDNHGV - 0/100 BARG</v>
          </cell>
        </row>
        <row r="254">
          <cell r="W254" t="str">
            <v>45-1279-SS-04L-XPDNH</v>
          </cell>
        </row>
        <row r="255">
          <cell r="W255" t="str">
            <v xml:space="preserve">45-1279-PS-04L-XPDNHGV </v>
          </cell>
        </row>
        <row r="256">
          <cell r="W256" t="str">
            <v>45-1279-SS-04L-XSGNH - 0/25 BARG</v>
          </cell>
        </row>
        <row r="257">
          <cell r="W257" t="str">
            <v>45-1279-PS-04L-XSGNH</v>
          </cell>
        </row>
        <row r="258">
          <cell r="W258" t="str">
            <v>45-1279-SS-04L-XPDNHGVAB - 760 mm Hg / 0 / 3 BARA</v>
          </cell>
        </row>
        <row r="259">
          <cell r="W259" t="str">
            <v>45-1279-SS-04L-XSGNHAB - 760 mm Hg / 0 / 3 BARA</v>
          </cell>
        </row>
        <row r="260">
          <cell r="W260" t="str">
            <v>45-1279-SS-04L-XSGNH - 0/6 BARG</v>
          </cell>
        </row>
        <row r="261">
          <cell r="W261" t="str">
            <v>45-1279-SS-04L-XSGNH - 0/4 BARG</v>
          </cell>
        </row>
        <row r="262">
          <cell r="W262" t="str">
            <v>45-1279-SS-04L-XPDNHGV - 0/4 BARG</v>
          </cell>
        </row>
        <row r="263">
          <cell r="W263" t="str">
            <v>45-1279-SS-04L-XPDNHGV - 0/25 BARG</v>
          </cell>
        </row>
        <row r="264">
          <cell r="W264" t="str">
            <v>45-1279-SS-04L-XSGNH - 0/10 BARG</v>
          </cell>
        </row>
        <row r="265">
          <cell r="W265" t="str">
            <v>45-1279-SS-04L-XPDNHGV - 0/6 BARG</v>
          </cell>
        </row>
        <row r="266">
          <cell r="W266" t="str">
            <v>45-1279-SS-04L-XSGNH - 0/15 BARG</v>
          </cell>
        </row>
        <row r="267">
          <cell r="W267" t="str">
            <v>45-1279-SS-04L-XPDNHGVAB - 760 mmHg / 2 BARA</v>
          </cell>
        </row>
        <row r="268">
          <cell r="W268" t="str">
            <v xml:space="preserve">45-1279-SS-04L-XSGNHAB - 760 mmHg / 4 BARA </v>
          </cell>
        </row>
        <row r="269">
          <cell r="W269" t="str">
            <v>45-1279-SS-04L-XPDNHGV - 760 mmHg / 2 BARA</v>
          </cell>
        </row>
        <row r="270">
          <cell r="W270" t="str">
            <v>45-1279-PM-04L-XSGNH-016 barg</v>
          </cell>
        </row>
        <row r="271">
          <cell r="W271" t="str">
            <v>45-1279-SS-04L-XSGNH-0/16 barg</v>
          </cell>
        </row>
        <row r="272">
          <cell r="W272" t="str">
            <v>45-1279-SS-04L-XSGNHAB-760 mm HG - 2 Bara</v>
          </cell>
        </row>
        <row r="273">
          <cell r="W273" t="str">
            <v>45-1279-SS-04L-XPDNHGVAB- 760 mmHG / 4 Bara</v>
          </cell>
        </row>
        <row r="274">
          <cell r="W274" t="str">
            <v>45-1279-SS-04L-XPDNHGVAB-760 mmHG / 4 Bara</v>
          </cell>
        </row>
        <row r="275">
          <cell r="W275" t="str">
            <v>1905-30KC-1-CC-MS-31-RF-GS-HP-NO</v>
          </cell>
        </row>
        <row r="276">
          <cell r="W276" t="str">
            <v>1906-DT-2-CC-MS-31-RF-GS-HP-NO</v>
          </cell>
        </row>
        <row r="277">
          <cell r="W277" t="str">
            <v>1905-30FC-1-CC-MS-31-RF-GS-HP-NO</v>
          </cell>
        </row>
        <row r="278">
          <cell r="W278" t="str">
            <v>0.75-19910LC-1-CC-DA-31-MT-FT-LA-NO</v>
          </cell>
        </row>
        <row r="279">
          <cell r="W279" t="str">
            <v>0.75-19096LC-1-CC-DA-31-05-05-LA</v>
          </cell>
        </row>
        <row r="280">
          <cell r="W280" t="str">
            <v>1905-30NC-2-CC-TD-31-RF-SS-HP</v>
          </cell>
        </row>
        <row r="281">
          <cell r="W281" t="str">
            <v>1905-30JC-2-CC-DA-31-RF-GS-LP</v>
          </cell>
        </row>
        <row r="282">
          <cell r="W282" t="str">
            <v>0.75-19096MC-1-CC-*-DA-31-05-05-LA-BP</v>
          </cell>
        </row>
        <row r="283">
          <cell r="W283" t="str">
            <v>1910-30DT-2-CC-TD-31-RF-SS-HP</v>
          </cell>
        </row>
        <row r="284">
          <cell r="W284" t="str">
            <v>1905-00DC-1-CC-DA-31-RF-LA</v>
          </cell>
        </row>
        <row r="285">
          <cell r="W285" t="str">
            <v>1905-00DC-1-CC-*-MS-31-RF-LA</v>
          </cell>
        </row>
        <row r="286">
          <cell r="W286" t="str">
            <v>1905-30DC-2-CC-DA-31-RF-LA</v>
          </cell>
        </row>
        <row r="287">
          <cell r="W287" t="str">
            <v>1905-30EC-1-CC-*-MS-31-RF-LA</v>
          </cell>
        </row>
        <row r="288">
          <cell r="W288" t="str">
            <v>1910-00JC-4-CC-MS-31-RF-GS-LP</v>
          </cell>
        </row>
        <row r="289">
          <cell r="W289" t="str">
            <v>1905-00KC-1-CC-DA-31-RF-LA</v>
          </cell>
        </row>
        <row r="290">
          <cell r="W290" t="str">
            <v>1905-30PC-2-CC-TD-31-RF-SS-HP</v>
          </cell>
        </row>
        <row r="291">
          <cell r="W291" t="str">
            <v>1905-30JC-2-CC-MS-31-RF-GS-HP</v>
          </cell>
        </row>
        <row r="292">
          <cell r="W292" t="str">
            <v>0.75-19096MC-1-CC-DA-31-05-05-LA-BP</v>
          </cell>
        </row>
        <row r="293">
          <cell r="W293" t="str">
            <v>1905-00DC-2-CC-DA-31-RF-LA</v>
          </cell>
        </row>
        <row r="294">
          <cell r="W294" t="str">
            <v>1905-30DC-2-CC-*-MS-31-RF-LA</v>
          </cell>
        </row>
        <row r="295">
          <cell r="W295" t="str">
            <v>1905-30EC-2-CC-*-MS-31-RF-LA</v>
          </cell>
        </row>
        <row r="296">
          <cell r="W296" t="str">
            <v>1905-00LC-1-CC-DA-31-RF-LA</v>
          </cell>
        </row>
        <row r="297">
          <cell r="W297" t="str">
            <v>1905-30DC-2-H4-DA-31-RF-LA</v>
          </cell>
        </row>
        <row r="298">
          <cell r="W298" t="str">
            <v>TDC-3000</v>
          </cell>
        </row>
        <row r="299">
          <cell r="W299" t="str">
            <v>YSTD924-E1(H)-00000-1C,CR,CC,TG,(MB)+XXXX</v>
          </cell>
        </row>
        <row r="300">
          <cell r="W300" t="str">
            <v>YSTG944-E1(G)-00000-1C,CR,CC,TG,(MB)+XXXX</v>
          </cell>
        </row>
        <row r="301">
          <cell r="W301" t="str">
            <v>YSTR12D-21A-1J0DFCBA407G-C1-SB-CR-TG-CC</v>
          </cell>
        </row>
        <row r="302">
          <cell r="W302" t="str">
            <v>STT350-0-EP00-TCTG-SB00000-000-0000-1C</v>
          </cell>
        </row>
        <row r="303">
          <cell r="W303" t="str">
            <v>YSTG140-E1(G)-00000-1C,CC,CR,TG,(MB)+XXXX</v>
          </cell>
        </row>
        <row r="304">
          <cell r="W304" t="str">
            <v>STR12D-11D-220DFCBA407K-CR-TG-F1-F5-CM-1C</v>
          </cell>
        </row>
        <row r="305">
          <cell r="W305" t="str">
            <v>STT350-0-EP00-TCTG-SB000SP-0DC-0000,1C+XXXX</v>
          </cell>
        </row>
        <row r="306">
          <cell r="W306" t="str">
            <v>STR94G-11A-2H0BGCBA407K-SB-CC-TC-TG-F1-F5-1C</v>
          </cell>
        </row>
        <row r="307">
          <cell r="W307" t="str">
            <v>STR94G-11A-2H0BGABA407K-SB-CC-TC-TG-F1-F5-1C</v>
          </cell>
        </row>
        <row r="308">
          <cell r="W308" t="str">
            <v>STG94L-E1G-00000-SB-CC-TC-TG-F1-F5-1C</v>
          </cell>
        </row>
        <row r="309">
          <cell r="W309" t="str">
            <v>STD924-E1H-00000-S2-SB-CC-TC-CR-TG-F1-F5-1C</v>
          </cell>
        </row>
        <row r="310">
          <cell r="W310" t="str">
            <v>STR93D-21A-2H0BFCBA407K-SB-CC-TC-CR-TG-F1-F5-1C</v>
          </cell>
        </row>
        <row r="311">
          <cell r="W311" t="str">
            <v>STD120-E1H-00000-S2-SB-TG-F1-F5-1C</v>
          </cell>
        </row>
        <row r="312">
          <cell r="W312" t="str">
            <v>STR12D-21A-2H0DFCBA407K-SB-CR-TG-F1-F5-CM-1C</v>
          </cell>
        </row>
        <row r="313">
          <cell r="W313" t="str">
            <v>STD120-E1H-00000-S2,SB,SS,CC,TC,TG,ZS,F1,F5,1C+XXXX</v>
          </cell>
        </row>
        <row r="314">
          <cell r="W314" t="str">
            <v>STF932-E1H-0J1F0-CC,TC,CR,TG,F1,F5,ZS,S1,1C+XXXX</v>
          </cell>
        </row>
        <row r="315">
          <cell r="W315" t="str">
            <v>STR14A-11A-1K0CGABA400K-SB,CC,TC,TG,F1,F5,ZS,1C+XXXX</v>
          </cell>
        </row>
        <row r="316">
          <cell r="W316" t="str">
            <v>STR14G-11A-1K0CGABA400K-SB,CC,TC,TG,F1,F5,ZS,1C+XXXX</v>
          </cell>
        </row>
        <row r="317">
          <cell r="W317" t="str">
            <v>STR93D-11D-120BFCBA407K-CC,TC,CR,TG,F1,F5,ZS,1C+XXXX</v>
          </cell>
        </row>
        <row r="318">
          <cell r="W318" t="str">
            <v>STR93D-11D-120BFCBC407K-CC,TC,CR,TG,F1,F5,ZS,1C+XXXX</v>
          </cell>
        </row>
        <row r="319">
          <cell r="W319" t="str">
            <v>STR93D-21A-1H0BFCBC407K-SB,CC,TC,CR,TG,F1,F5,ZS,1C+XXXX</v>
          </cell>
        </row>
        <row r="320">
          <cell r="W320" t="str">
            <v>STR93D-21A-1K0BFCBC407K-SB,CC,TC,CR,TG,F1,F5,ZS,1C+XXXX</v>
          </cell>
        </row>
        <row r="321">
          <cell r="W321" t="str">
            <v>STR93D-21A-2K0BFCBA407K-SB,CR,CC,TC,TG,ZS,F1,F5,1C+XXXX</v>
          </cell>
        </row>
        <row r="322">
          <cell r="W322" t="str">
            <v>STR94G-11A-1H0BGCBC400K-SB,CC,TC,TG,ZS,F1,F5,1C+XXXX</v>
          </cell>
        </row>
        <row r="323">
          <cell r="W323" t="str">
            <v>STR94G-11A-1K0CGABC400K-SB,CC,TC,TG,ZS,F1,F5,1C+XXXX</v>
          </cell>
        </row>
        <row r="324">
          <cell r="W324" t="str">
            <v>YSTA940-E1(G)-00000-SB,CR,(CR),CC,TC,TG,F1,F5,ZS,1C+XXXX</v>
          </cell>
        </row>
        <row r="325">
          <cell r="W325" t="str">
            <v>YSTD924-E1(H)-00000-S2,SB,SS,(CR),CC,TC,TG,ZS,F1,F5,1C+XXXX</v>
          </cell>
        </row>
        <row r="326">
          <cell r="W326" t="str">
            <v>YSTG944-E1(G)-00000-SB,CR,CC,TC,TG,F1,F5,ZS,1C+XXXX</v>
          </cell>
        </row>
        <row r="327">
          <cell r="W327" t="str">
            <v>YSTD924-F1(H)-00000-S2,SB,CR,(CR),CC,TC,TG,ZS,F1,F5,1C+XXXX</v>
          </cell>
        </row>
        <row r="328">
          <cell r="W328" t="str">
            <v>YSTG944-E1(G)-00000-SB,CR,CC,TC,TG,F1,F5,ZS,S1,1C+XXXX</v>
          </cell>
        </row>
        <row r="329">
          <cell r="W329" t="str">
            <v>YSTA940-E1(G)-00000-SB,CR,CC,TC,TG,F1,F5,1C+XXXX</v>
          </cell>
        </row>
        <row r="330">
          <cell r="W330" t="str">
            <v>YSTD110-E1(H)-00000-S2,SB,CC,TC,CR,TG,F1,F5,1C+XXXX</v>
          </cell>
        </row>
        <row r="331">
          <cell r="W331" t="str">
            <v>YSTD924-E1(H)-00000-S2,SB,CR,CC,TC,TG,ZS,F1,F5,1C+XXXX</v>
          </cell>
        </row>
        <row r="332">
          <cell r="W332" t="str">
            <v>YSTD924-F1(H)-00000-S2,SB,CR,CC,TC,TG,ZS,F1,F5,1C+XXXX</v>
          </cell>
        </row>
        <row r="333">
          <cell r="W333" t="str">
            <v>STR93D-21A-1K0BFCBA407K-SB,CR,CC,TC,TG,ZS,F1,F5,1C+XXXX</v>
          </cell>
        </row>
        <row r="334">
          <cell r="W334" t="str">
            <v>STR93D-21A-1H0BFCBA407K-SB,CR,CC,TC,TG,ZS,F1,F5,1C+XXXX</v>
          </cell>
        </row>
        <row r="335">
          <cell r="W335" t="str">
            <v>STF924-E1H-0J1F0-CC,TC,CR,TG,F1,F5,ZS,S1,1C+XXXX</v>
          </cell>
        </row>
        <row r="336">
          <cell r="W336" t="str">
            <v>RMA300-SM-SB,TG,TC-1J</v>
          </cell>
        </row>
        <row r="337">
          <cell r="W337" t="str">
            <v>STT350-0-EP00-TCTG-SB000SP-0DC-0000,1C</v>
          </cell>
        </row>
        <row r="338">
          <cell r="W338" t="str">
            <v>STR94G-11A-1K0BGABA400K-SB,CC,TG,TC,ZS,F1,F5,1C+XXXX</v>
          </cell>
        </row>
        <row r="339">
          <cell r="W339" t="str">
            <v>YSTG944-E1(G)-00000-SB,S1,CC,TC,TG,F1,F5,ZS,1C+XXX</v>
          </cell>
        </row>
        <row r="340">
          <cell r="W340" t="str">
            <v>YSTD924-E1(H)-00000-S2,SB,SS,CC,TC,TG,ZS,F1,F5,1C+XXX</v>
          </cell>
        </row>
        <row r="341">
          <cell r="W341" t="str">
            <v>396</v>
          </cell>
        </row>
        <row r="342">
          <cell r="W342" t="str">
            <v>396-54-62</v>
          </cell>
        </row>
        <row r="343">
          <cell r="W343" t="str">
            <v>396R</v>
          </cell>
        </row>
        <row r="344">
          <cell r="W344" t="str">
            <v>54e pH/ORP</v>
          </cell>
        </row>
        <row r="345">
          <cell r="W345" t="str">
            <v>54C</v>
          </cell>
        </row>
        <row r="346">
          <cell r="W346" t="str">
            <v>54eA</v>
          </cell>
        </row>
        <row r="347">
          <cell r="W347" t="str">
            <v>499ADO</v>
          </cell>
        </row>
        <row r="348">
          <cell r="W348" t="str">
            <v>5081-P-HT-21-67</v>
          </cell>
        </row>
        <row r="349">
          <cell r="W349" t="str">
            <v>396R-10-21-54-61</v>
          </cell>
        </row>
        <row r="350">
          <cell r="W350" t="str">
            <v>1054</v>
          </cell>
        </row>
        <row r="351">
          <cell r="W351" t="str">
            <v>Züllig BL5DOB-V2</v>
          </cell>
        </row>
        <row r="352">
          <cell r="W352" t="str">
            <v>Züllig S12VAH-Z-HT/BL5DOB</v>
          </cell>
        </row>
        <row r="353">
          <cell r="W353" t="str">
            <v>396P-02-10-55</v>
          </cell>
        </row>
        <row r="354">
          <cell r="W354" t="str">
            <v>39-T-20</v>
          </cell>
        </row>
        <row r="355">
          <cell r="W355" t="str">
            <v>29-T-20</v>
          </cell>
        </row>
        <row r="356">
          <cell r="W356" t="str">
            <v>19-T-20</v>
          </cell>
        </row>
        <row r="357">
          <cell r="W357" t="str">
            <v>BY ELEC</v>
          </cell>
        </row>
        <row r="358">
          <cell r="W358" t="str">
            <v>BY VENDOR</v>
          </cell>
        </row>
        <row r="359">
          <cell r="W359" t="str">
            <v>4-9150312236XTZ-1</v>
          </cell>
        </row>
        <row r="360">
          <cell r="W360" t="str">
            <v>See Note 8</v>
          </cell>
        </row>
        <row r="361">
          <cell r="W361" t="str">
            <v>See Note 7</v>
          </cell>
        </row>
        <row r="362">
          <cell r="W362" t="str">
            <v>30000-QTL</v>
          </cell>
        </row>
        <row r="363">
          <cell r="W363" t="str">
            <v>3245-4640-C8.5-113902</v>
          </cell>
        </row>
        <row r="364">
          <cell r="W364" t="str">
            <v>3241-1640-C20-133002-A14-U12-DQ1.25-V.875-3202-9150</v>
          </cell>
        </row>
        <row r="365">
          <cell r="W365" t="str">
            <v>3245-4640-C20-133002-A14-U12-DQ1.25-V.875-3202-9150</v>
          </cell>
        </row>
        <row r="366">
          <cell r="W366" t="str">
            <v>133002-A14-U12-DQ1.25-V.875-2202-9150-9100-03(SS_CHN)</v>
          </cell>
        </row>
        <row r="367">
          <cell r="W367" t="str">
            <v>133002-A10-U8-DQ1.25-V.875-2202-9150-9100-03(SS_CHN)</v>
          </cell>
        </row>
        <row r="368">
          <cell r="W368" t="str">
            <v>133002-A17-U15-DQ1.25-V.875-2202-9150-9100-03(SS_CHN)</v>
          </cell>
        </row>
        <row r="369">
          <cell r="W369" t="str">
            <v>3241-1640-C19-133002-A13-U11-DQ1.25-V.875-2202-9150</v>
          </cell>
        </row>
        <row r="370">
          <cell r="W370" t="str">
            <v>3241-1640-C19.75-133002-A13.75-U11.75-DQ1.25-V.875-3202-9150</v>
          </cell>
        </row>
        <row r="371">
          <cell r="W371" t="str">
            <v>133002-A12.5-U10.5-DQ1.25-V.875-2202-9150-9100-03(SS_CHN)</v>
          </cell>
        </row>
        <row r="372">
          <cell r="W372" t="str">
            <v>3TM9</v>
          </cell>
        </row>
        <row r="373">
          <cell r="W373" t="str">
            <v>2TM9</v>
          </cell>
        </row>
        <row r="374">
          <cell r="W374" t="str">
            <v>4L-K4-M4-C2A-CG</v>
          </cell>
        </row>
        <row r="375">
          <cell r="W375" t="str">
            <v>4BL-JB4-U8-C2A-TTYYVVPKTBX</v>
          </cell>
        </row>
        <row r="376">
          <cell r="W376" t="str">
            <v>S4000T-1-0-04</v>
          </cell>
        </row>
        <row r="377">
          <cell r="W377" t="str">
            <v>S4000C-1-0-06</v>
          </cell>
        </row>
        <row r="378">
          <cell r="W378" t="str">
            <v>S214-300-101-401</v>
          </cell>
        </row>
        <row r="379">
          <cell r="W379" t="str">
            <v>S104-300-101-201</v>
          </cell>
        </row>
        <row r="380">
          <cell r="W380" t="str">
            <v>TS400</v>
          </cell>
        </row>
        <row r="381">
          <cell r="W381" t="str">
            <v>TSFMD-1-1-0-1-06-46</v>
          </cell>
        </row>
        <row r="382">
          <cell r="W382" t="str">
            <v>27XST-SC-120-BLUE-DGXC</v>
          </cell>
        </row>
        <row r="383">
          <cell r="W383" t="str">
            <v>27XST-SC-120-AMBER-DGXC</v>
          </cell>
        </row>
        <row r="384">
          <cell r="W384" t="str">
            <v>27XST-SC-120-RED-DGXC</v>
          </cell>
        </row>
        <row r="385">
          <cell r="W385" t="str">
            <v>300-GCX-120V</v>
          </cell>
        </row>
        <row r="386">
          <cell r="W386" t="str">
            <v>1220A-7618-04-3555-TOO</v>
          </cell>
        </row>
        <row r="387">
          <cell r="W387" t="str">
            <v>1200A-7618-02-3555-TOO</v>
          </cell>
        </row>
        <row r="388">
          <cell r="W388" t="str">
            <v>2300A-10-355-TOO</v>
          </cell>
        </row>
        <row r="389">
          <cell r="W389" t="str">
            <v>2000A-16-3-T1OZ</v>
          </cell>
        </row>
        <row r="390">
          <cell r="W390" t="str">
            <v>1260A-02-355-TOZ</v>
          </cell>
        </row>
        <row r="391">
          <cell r="W391" t="str">
            <v>1260A-03-355-TOZ</v>
          </cell>
        </row>
        <row r="392">
          <cell r="W392" t="str">
            <v>1220A-02-355-TOZ</v>
          </cell>
        </row>
        <row r="393">
          <cell r="W393" t="str">
            <v xml:space="preserve">3809E11BAKAA1A1 </v>
          </cell>
        </row>
        <row r="394">
          <cell r="W394" t="str">
            <v>3809E11CAHAA1A1</v>
          </cell>
        </row>
        <row r="395">
          <cell r="W395" t="str">
            <v>3809E12AAHAA1A1</v>
          </cell>
        </row>
        <row r="396">
          <cell r="W396" t="str">
            <v>3809E12BAHAA1A1</v>
          </cell>
        </row>
        <row r="397">
          <cell r="W397" t="str">
            <v>3809E11BAHAA1A1</v>
          </cell>
        </row>
        <row r="398">
          <cell r="W398" t="str">
            <v>3809E13AAHAA1A1</v>
          </cell>
        </row>
        <row r="399">
          <cell r="W399" t="str">
            <v>3809E11DAKAA1A1</v>
          </cell>
        </row>
        <row r="400">
          <cell r="W400" t="str">
            <v>3809E12DAKAA1A1</v>
          </cell>
        </row>
        <row r="401">
          <cell r="W401" t="str">
            <v>3809E13CAKAA1A1</v>
          </cell>
        </row>
        <row r="402">
          <cell r="W402" t="str">
            <v>3809E12A1HAA1R1</v>
          </cell>
        </row>
        <row r="403">
          <cell r="W403" t="str">
            <v>3809E13DAKAA1A1</v>
          </cell>
        </row>
        <row r="404">
          <cell r="W404" t="str">
            <v>3809E12BAKAA1A1</v>
          </cell>
        </row>
        <row r="405">
          <cell r="W405" t="str">
            <v>3809E12AAKAA1A1</v>
          </cell>
        </row>
        <row r="406">
          <cell r="W406" t="str">
            <v>3809E33BAHAA1A1</v>
          </cell>
        </row>
        <row r="407">
          <cell r="W407" t="str">
            <v>3750CA3DG2CCAAAA0</v>
          </cell>
        </row>
        <row r="408">
          <cell r="W408" t="str">
            <v>3809E1BAAHAAAA1</v>
          </cell>
        </row>
        <row r="409">
          <cell r="W409" t="str">
            <v>3809E1BBAHAAAA1</v>
          </cell>
        </row>
        <row r="410">
          <cell r="W410" t="str">
            <v>3750CA3DG2CCAAAAA0</v>
          </cell>
        </row>
        <row r="411">
          <cell r="W411" t="str">
            <v>3809E1BBAKAAAA1</v>
          </cell>
        </row>
        <row r="412">
          <cell r="W412" t="str">
            <v>3809E1ABAHAAAA1</v>
          </cell>
        </row>
        <row r="413">
          <cell r="W413" t="str">
            <v>3809E13DAKAAAA1</v>
          </cell>
        </row>
        <row r="414">
          <cell r="W414" t="str">
            <v>3809E1ACAHAAAA1</v>
          </cell>
        </row>
        <row r="415">
          <cell r="W415" t="str">
            <v>3809E1BAAKAAAA1</v>
          </cell>
        </row>
        <row r="416">
          <cell r="W416" t="str">
            <v>3809E1ABAKAAAA1</v>
          </cell>
        </row>
        <row r="417">
          <cell r="W417" t="str">
            <v>VEGAPULS 62 DXBAX2HDNA</v>
          </cell>
        </row>
        <row r="418">
          <cell r="W418" t="str">
            <v>SF-021-6-C-03,00"-3-03-C-1-0</v>
          </cell>
        </row>
        <row r="419">
          <cell r="W419" t="str">
            <v>SF-021-6-C-06,00"-3-03-C-1-L</v>
          </cell>
        </row>
        <row r="420">
          <cell r="W420" t="str">
            <v>SF-021-6-C-06,00"-3-03-C-1-G</v>
          </cell>
        </row>
        <row r="421">
          <cell r="W421" t="str">
            <v>SF-021-6-S-08,00"-3-03-C-1-L</v>
          </cell>
        </row>
        <row r="422">
          <cell r="W422" t="str">
            <v>Y-SF-021-6-C-03,00"-3-06-C-1-0</v>
          </cell>
        </row>
        <row r="423">
          <cell r="W423" t="str">
            <v>SEE NOTE 7</v>
          </cell>
        </row>
        <row r="424">
          <cell r="W424" t="str">
            <v>SEE NOTE 8</v>
          </cell>
        </row>
        <row r="425">
          <cell r="W425" t="str">
            <v>SEE NOTE 9</v>
          </cell>
        </row>
        <row r="426">
          <cell r="W426" t="str">
            <v>SF-021-6-Q-02,00"-3-06-C-2-0</v>
          </cell>
        </row>
        <row r="427">
          <cell r="W427" t="str">
            <v>Y-SF-021-6-C-08,00"-3-06-C-1-L</v>
          </cell>
        </row>
        <row r="428">
          <cell r="W428" t="str">
            <v>SF-021-6-C-14,00"-3-06-C-1-G</v>
          </cell>
        </row>
        <row r="429">
          <cell r="W429" t="str">
            <v>Y-SF-021-6-Q-06,00"-3-19-C-2-L</v>
          </cell>
        </row>
        <row r="430">
          <cell r="W430" t="str">
            <v>SF-021-6-C-04,00"-3-03-C-1-L</v>
          </cell>
        </row>
        <row r="431">
          <cell r="W431" t="str">
            <v>SF-035-R-4-02,00"-080-L-1-WN-RF-2-L-C03</v>
          </cell>
        </row>
        <row r="432">
          <cell r="W432" t="str">
            <v>SF-025-C-02,00"-2-03-C-0-0</v>
          </cell>
        </row>
        <row r="433">
          <cell r="W433" t="str">
            <v>SF-021-6-C-08,00"-3-03-C-1-L</v>
          </cell>
        </row>
        <row r="434">
          <cell r="W434" t="str">
            <v>SEE NOTE 6</v>
          </cell>
        </row>
        <row r="435">
          <cell r="W435" t="str">
            <v>Y1-SA-091-06-J4S-SUA3-4K7C8-CC83RF2C-12,0"-0,0"</v>
          </cell>
        </row>
        <row r="436">
          <cell r="W436" t="str">
            <v>SA-091-06-J4S-SUA3-4K7C8-CC82RF2C-12,0"-0,0"</v>
          </cell>
        </row>
        <row r="437">
          <cell r="W437" t="str">
            <v>SA-091-06-J4S-SUA3-4K7C8-CC83RF2C-19,0"-0,0"</v>
          </cell>
        </row>
        <row r="438">
          <cell r="W438" t="str">
            <v>SA-091-06-J4S-SUA3-4K7C8-CC83RF2C-13,0"-0,0"</v>
          </cell>
        </row>
        <row r="439">
          <cell r="W439" t="str">
            <v>SA-091-06-J4S-SUA3-4K7C8-CC83RF2C-16,0"-0,0"</v>
          </cell>
        </row>
        <row r="440">
          <cell r="W440" t="str">
            <v>Y1-SA-091-06-J4S-SUA3-4K7C8-CC82RF2C-12,0"-0,0"</v>
          </cell>
        </row>
        <row r="441">
          <cell r="W441" t="str">
            <v>Y1-SA-091-06-J4S-SUA3-4K7C8-CC82RF2C-13,0"-0,0"</v>
          </cell>
        </row>
        <row r="442">
          <cell r="W442" t="str">
            <v>Y1-SA-091-06-J4S-SUA3-4K7C8-CC82RF2C-12,0"-0,0"</v>
          </cell>
        </row>
        <row r="443">
          <cell r="W443" t="str">
            <v>SA-091-06-J4S-SUA3-4K7C8-CC83RF2C-16,0"-0,0"</v>
          </cell>
        </row>
        <row r="444">
          <cell r="W444" t="str">
            <v>Included in Thermowell Model</v>
          </cell>
        </row>
        <row r="445">
          <cell r="W445" t="str">
            <v>Y-SD-025-CC72FF2C-12,0"-0,0"</v>
          </cell>
        </row>
        <row r="446">
          <cell r="W446" t="str">
            <v>Y-SD-025-CC73RF2C-12,0"-0,0"</v>
          </cell>
        </row>
        <row r="447">
          <cell r="W447" t="str">
            <v>Y-SD-025-CC72RF2C-12,0"-0,0"</v>
          </cell>
        </row>
        <row r="448">
          <cell r="W448" t="str">
            <v>Included in Temperature Element model</v>
          </cell>
        </row>
        <row r="449">
          <cell r="W449" t="str">
            <v>Y2-SA-091-06-J4S-SUA3-4K7C8-CC82RF2C-13,0"-0,0"</v>
          </cell>
        </row>
        <row r="450">
          <cell r="W450" t="str">
            <v>Y-SA-091-06-J4S-SUA3-4K7C8-CC83RF2C-16,0"-0,0"</v>
          </cell>
        </row>
        <row r="451">
          <cell r="W451" t="str">
            <v>Y2-SA-091-06-J4S-SUA3-4K7C8-CC82RF2R-13,0"-0,0"</v>
          </cell>
        </row>
        <row r="452">
          <cell r="W452" t="str">
            <v>Y-SD-025-CC73RF2C-08,0"-0,0</v>
          </cell>
        </row>
        <row r="453">
          <cell r="W453" t="str">
            <v>Y-SD-025-CC72RF2C-13,0"-0,0"</v>
          </cell>
        </row>
        <row r="454">
          <cell r="W454" t="str">
            <v>Y-SD-025-CC72RF2C-13,0"-0,0"</v>
          </cell>
        </row>
        <row r="455">
          <cell r="W455" t="str">
            <v>Y-SA-091-06-J4S-SUA3-4K7C8-CC82RF2C-12,0"-0,0"</v>
          </cell>
        </row>
        <row r="456">
          <cell r="W456" t="str">
            <v>TI-TW-12-316-300-400</v>
          </cell>
        </row>
        <row r="457">
          <cell r="W457" t="str">
            <v>TI-TW-16-316-300-60</v>
          </cell>
        </row>
        <row r="458">
          <cell r="W458" t="str">
            <v>TI-TW-19-316-300-60</v>
          </cell>
        </row>
        <row r="459">
          <cell r="W459" t="str">
            <v>Included in Themometer Model</v>
          </cell>
        </row>
        <row r="460">
          <cell r="W460" t="str">
            <v>Included in Thermowell Model</v>
          </cell>
        </row>
        <row r="461">
          <cell r="W461" t="str">
            <v>509-0016-702-00</v>
          </cell>
        </row>
        <row r="462">
          <cell r="W462" t="str">
            <v>509-0016-90N-00</v>
          </cell>
        </row>
        <row r="463">
          <cell r="W463" t="str">
            <v>509-0016-902-00</v>
          </cell>
        </row>
        <row r="464">
          <cell r="W464" t="str">
            <v>UEAA854H51F2 C Z</v>
          </cell>
        </row>
        <row r="465">
          <cell r="W465" t="str">
            <v>UIAV854H51F2*C*Z</v>
          </cell>
        </row>
        <row r="466">
          <cell r="W466" t="str">
            <v>KM26S/SS6/W5FEFEB5/WR153/M2G/F/IH2/V</v>
          </cell>
        </row>
        <row r="467">
          <cell r="W467" t="str">
            <v>KM26S/SS6/W5FEFEB5/WR153/M2G/F/IH2/V/SJ</v>
          </cell>
        </row>
        <row r="468">
          <cell r="W468" t="str">
            <v>PN 6241</v>
          </cell>
        </row>
        <row r="469">
          <cell r="W469" t="str">
            <v>3809E11BAKAA1A1</v>
          </cell>
        </row>
        <row r="470">
          <cell r="W470" t="str">
            <v>Per Manufacturer</v>
          </cell>
        </row>
        <row r="471">
          <cell r="W471" t="str">
            <v>ST-98-22GBA2DAWCA</v>
          </cell>
        </row>
        <row r="472">
          <cell r="W472" t="str">
            <v>BY MFR</v>
          </cell>
        </row>
        <row r="473">
          <cell r="W473" t="str">
            <v>227 C</v>
          </cell>
        </row>
        <row r="474">
          <cell r="W474" t="str">
            <v>FJOGST0060G15S"</v>
          </cell>
        </row>
        <row r="475">
          <cell r="W475" t="str">
            <v>Sensall Sapphire FJOGST0060G15S"</v>
          </cell>
        </row>
        <row r="476">
          <cell r="W476" t="str">
            <v>STARTOC ON LINE ANALYZER</v>
          </cell>
        </row>
        <row r="477">
          <cell r="W477" t="str">
            <v>Magnehelic 2150</v>
          </cell>
        </row>
        <row r="478">
          <cell r="W478" t="str">
            <v>2200: Control Unit 2210 / Transmitter Unit 2223</v>
          </cell>
        </row>
        <row r="479">
          <cell r="W479" t="str">
            <v>2K3II2GDT3IP65</v>
          </cell>
        </row>
      </sheetData>
      <sheetData sheetId="4"/>
      <sheetData sheetId="5"/>
      <sheetData sheetId="6"/>
      <sheetData sheetId="7"/>
      <sheetData sheetId="8"/>
      <sheetData sheetId="9"/>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Summary"/>
      <sheetName val="Probability Worksheets"/>
      <sheetName val="DATOS"/>
      <sheetName val="2121"/>
      <sheetName val="COSTOS DE TRANSPORTE"/>
      <sheetName val="BOUNDS &amp; ROWS"/>
      <sheetName val="COMPRA MATERIA PRIMA"/>
      <sheetName val="5094-2003"/>
      <sheetName val="Parámetr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tulos"/>
      <sheetName val="Portada"/>
      <sheetName val="Leyenda"/>
      <sheetName val="Unidad 1"/>
      <sheetName val="Notas"/>
    </sheetNames>
    <sheetDataSet>
      <sheetData sheetId="0" refreshError="1">
        <row r="2">
          <cell r="C2" t="str">
            <v>ING. BÁSICA  INSTALACIONES MANEJO DE AGUA YACIMIENTO SAN PEDRITO</v>
          </cell>
        </row>
        <row r="3">
          <cell r="C3" t="str">
            <v>PANAMERICAN ENERGY</v>
          </cell>
        </row>
        <row r="6">
          <cell r="C6" t="str">
            <v>NM</v>
          </cell>
        </row>
      </sheetData>
      <sheetData sheetId="1" refreshError="1"/>
      <sheetData sheetId="2" refreshError="1"/>
      <sheetData sheetId="3" refreshError="1"/>
      <sheetData sheetId="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5094-2003"/>
      <sheetName val="ITEMS"/>
      <sheetName val="APU"/>
      <sheetName val="AIU"/>
      <sheetName val="CONS"/>
      <sheetName val="31"/>
      <sheetName val="Form5 _Pág_ 1"/>
      <sheetName val="Form5 _Pág_ 2"/>
      <sheetName val="UNITARIOS GENERALES"/>
      <sheetName val="FICHA EBI 1 de 6 "/>
      <sheetName val="Datos Generales"/>
      <sheetName val="Hoja3"/>
      <sheetName val="MANO DE OBRA"/>
      <sheetName val="1.1"/>
      <sheetName val="EQUIPO"/>
      <sheetName val="TUBERIA"/>
      <sheetName val="Hoja2"/>
      <sheetName val="MATERIALES"/>
      <sheetName val="7.12"/>
      <sheetName val="BASE"/>
      <sheetName val="precios"/>
      <sheetName val="INSUMOS"/>
      <sheetName val="Probability Work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5094-2003"/>
      <sheetName val="ITEMS"/>
      <sheetName val="APU"/>
      <sheetName val="AIU"/>
      <sheetName val="CONS"/>
      <sheetName val="31"/>
      <sheetName val="Form5 _Pág_ 1"/>
      <sheetName val="Form5 _Pág_ 2"/>
      <sheetName val="UNITARIOS GENERALES"/>
      <sheetName val="FICHA EBI 1 de 6 "/>
      <sheetName val="Datos Generales"/>
      <sheetName val="Hoja3"/>
      <sheetName val="MANO DE OBRA"/>
      <sheetName val="1.1"/>
      <sheetName val="EQUIPO"/>
      <sheetName val="TUBERIA"/>
      <sheetName val="Hoja2"/>
      <sheetName val="MATERIALES"/>
      <sheetName val="7.12"/>
      <sheetName val="BASE"/>
      <sheetName val="precios"/>
      <sheetName val="INSUMOS"/>
      <sheetName val="Probability Work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B-2 (2)"/>
      <sheetName val="BASE"/>
      <sheetName val="EQUIPOS"/>
      <sheetName val="MANO DE OBRA"/>
      <sheetName val="MATERIALES"/>
      <sheetName val="B2 GENERAL"/>
      <sheetName val="B-2"/>
      <sheetName val="1"/>
      <sheetName val="2"/>
      <sheetName val="3"/>
      <sheetName val="4"/>
      <sheetName val="5"/>
      <sheetName val="6"/>
      <sheetName val="7"/>
      <sheetName val="8"/>
      <sheetName val="9"/>
      <sheetName val="10"/>
      <sheetName val="11"/>
      <sheetName val="12"/>
      <sheetName val="13"/>
      <sheetName val="14"/>
      <sheetName val="15"/>
      <sheetName val="16"/>
      <sheetName val="17"/>
      <sheetName val="ESQUEMA"/>
      <sheetName val="PD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isadeFitLinks"/>
      <sheetName val="Hoja2"/>
      <sheetName val="Hoja3"/>
      <sheetName val="Gráfico"/>
      <sheetName val="@RISK - Correlaciones"/>
      <sheetName val="@Risk"/>
      <sheetName val="Presupuesto Base  US$"/>
      <sheetName val="PRECIO TOTAL  OBRAS  CIVILE"/>
      <sheetName val="OOCC Kaplan V cota 63,4 canal"/>
      <sheetName val="Equip Mec y Elec DatosFinales "/>
      <sheetName val="Equip Mec y Elec"/>
    </sheetNames>
    <sheetDataSet>
      <sheetData sheetId="0"/>
      <sheetData sheetId="1"/>
      <sheetData sheetId="2"/>
      <sheetData sheetId="3"/>
      <sheetData sheetId="4">
        <row r="1">
          <cell r="A1" t="str">
            <v>@RISK - Hoja de correlación</v>
          </cell>
        </row>
        <row r="5">
          <cell r="C5">
            <v>1</v>
          </cell>
        </row>
        <row r="6">
          <cell r="C6">
            <v>0.95</v>
          </cell>
          <cell r="D6">
            <v>1</v>
          </cell>
        </row>
        <row r="7">
          <cell r="C7">
            <v>0.95</v>
          </cell>
          <cell r="D7">
            <v>0.95</v>
          </cell>
          <cell r="E7">
            <v>1</v>
          </cell>
        </row>
        <row r="8">
          <cell r="C8">
            <v>0.95</v>
          </cell>
          <cell r="D8">
            <v>0.95</v>
          </cell>
          <cell r="E8">
            <v>0.95</v>
          </cell>
          <cell r="F8">
            <v>1</v>
          </cell>
        </row>
        <row r="9">
          <cell r="C9">
            <v>0.95</v>
          </cell>
          <cell r="D9">
            <v>0.95</v>
          </cell>
          <cell r="E9">
            <v>0.95</v>
          </cell>
          <cell r="F9">
            <v>0.95</v>
          </cell>
          <cell r="G9">
            <v>1</v>
          </cell>
        </row>
        <row r="10">
          <cell r="C10">
            <v>0.95</v>
          </cell>
          <cell r="D10">
            <v>0.95</v>
          </cell>
          <cell r="E10">
            <v>0.95</v>
          </cell>
          <cell r="F10">
            <v>0.95</v>
          </cell>
          <cell r="G10">
            <v>0.95</v>
          </cell>
          <cell r="H10">
            <v>1</v>
          </cell>
        </row>
        <row r="11">
          <cell r="C11">
            <v>0.95</v>
          </cell>
          <cell r="D11">
            <v>0.95</v>
          </cell>
          <cell r="E11">
            <v>0.95</v>
          </cell>
          <cell r="F11">
            <v>0.95</v>
          </cell>
          <cell r="G11">
            <v>0.95</v>
          </cell>
          <cell r="H11">
            <v>0.95</v>
          </cell>
          <cell r="I11">
            <v>1</v>
          </cell>
        </row>
        <row r="12">
          <cell r="C12">
            <v>0.95</v>
          </cell>
          <cell r="D12">
            <v>0.95</v>
          </cell>
          <cell r="E12">
            <v>0.95</v>
          </cell>
          <cell r="F12">
            <v>0.95</v>
          </cell>
          <cell r="G12">
            <v>0.95</v>
          </cell>
          <cell r="H12">
            <v>0.95</v>
          </cell>
          <cell r="I12">
            <v>0.95</v>
          </cell>
          <cell r="J12">
            <v>1</v>
          </cell>
        </row>
        <row r="13">
          <cell r="C13">
            <v>0.95</v>
          </cell>
          <cell r="D13">
            <v>0.95</v>
          </cell>
          <cell r="E13">
            <v>0.95</v>
          </cell>
          <cell r="F13">
            <v>0.95</v>
          </cell>
          <cell r="G13">
            <v>0.95</v>
          </cell>
          <cell r="H13">
            <v>0.95</v>
          </cell>
          <cell r="I13">
            <v>0.95</v>
          </cell>
          <cell r="J13">
            <v>0.95</v>
          </cell>
          <cell r="K13">
            <v>1</v>
          </cell>
        </row>
        <row r="14">
          <cell r="C14">
            <v>0.95</v>
          </cell>
          <cell r="D14">
            <v>0.95</v>
          </cell>
          <cell r="E14">
            <v>0.95</v>
          </cell>
          <cell r="F14">
            <v>0.95</v>
          </cell>
          <cell r="G14">
            <v>0.95</v>
          </cell>
          <cell r="H14">
            <v>0.95</v>
          </cell>
          <cell r="I14">
            <v>0.95</v>
          </cell>
          <cell r="J14">
            <v>0.95</v>
          </cell>
          <cell r="K14">
            <v>0.95</v>
          </cell>
          <cell r="L14">
            <v>1</v>
          </cell>
        </row>
        <row r="15">
          <cell r="C15">
            <v>0.95</v>
          </cell>
          <cell r="D15">
            <v>0.95</v>
          </cell>
          <cell r="E15">
            <v>0.95</v>
          </cell>
          <cell r="F15">
            <v>0.95</v>
          </cell>
          <cell r="G15">
            <v>0.95</v>
          </cell>
          <cell r="H15">
            <v>0.95</v>
          </cell>
          <cell r="I15">
            <v>0.95</v>
          </cell>
          <cell r="J15">
            <v>0.95</v>
          </cell>
          <cell r="K15">
            <v>0.95</v>
          </cell>
          <cell r="L15">
            <v>0.95</v>
          </cell>
          <cell r="M15">
            <v>1</v>
          </cell>
        </row>
        <row r="16">
          <cell r="C16">
            <v>0.95</v>
          </cell>
          <cell r="D16">
            <v>0.95</v>
          </cell>
          <cell r="E16">
            <v>0.95</v>
          </cell>
          <cell r="F16">
            <v>0.95</v>
          </cell>
          <cell r="G16">
            <v>0.95</v>
          </cell>
          <cell r="H16">
            <v>0.95</v>
          </cell>
          <cell r="I16">
            <v>0.95</v>
          </cell>
          <cell r="J16">
            <v>0.95</v>
          </cell>
          <cell r="K16">
            <v>0.95</v>
          </cell>
          <cell r="L16">
            <v>0.95</v>
          </cell>
          <cell r="M16">
            <v>0.95</v>
          </cell>
          <cell r="N16">
            <v>1</v>
          </cell>
        </row>
        <row r="17">
          <cell r="C17">
            <v>0.95</v>
          </cell>
          <cell r="D17">
            <v>0.95</v>
          </cell>
          <cell r="E17">
            <v>0.95</v>
          </cell>
          <cell r="F17">
            <v>0.95</v>
          </cell>
          <cell r="G17">
            <v>0.95</v>
          </cell>
          <cell r="H17">
            <v>0.95</v>
          </cell>
          <cell r="I17">
            <v>0.95</v>
          </cell>
          <cell r="J17">
            <v>0.95</v>
          </cell>
          <cell r="K17">
            <v>0.95</v>
          </cell>
          <cell r="L17">
            <v>0.95</v>
          </cell>
          <cell r="M17">
            <v>0.95</v>
          </cell>
          <cell r="N17">
            <v>0.95</v>
          </cell>
          <cell r="O17">
            <v>1</v>
          </cell>
        </row>
      </sheetData>
      <sheetData sheetId="5"/>
      <sheetData sheetId="6"/>
      <sheetData sheetId="7"/>
      <sheetData sheetId="8"/>
      <sheetData sheetId="9"/>
      <sheetData sheetId="1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Modelo"/>
      <sheetName val="UNITARIOS GENERALES"/>
      <sheetName val="glvc"/>
      <sheetName val="BASE"/>
      <sheetName val="PE_02"/>
      <sheetName val="PE-02"/>
      <sheetName val="Listado"/>
      <sheetName val="PESOS"/>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BASES"/>
      <sheetName val="MC SF GAVIONES"/>
      <sheetName val="civ_roma"/>
      <sheetName val="Sheet1"/>
      <sheetName val="Personalizar"/>
      <sheetName val="desmonte"/>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Analisis AIU final"/>
      <sheetName val="Cronograma"/>
      <sheetName val="Interventoria"/>
      <sheetName val="FM"/>
      <sheetName val="LE"/>
      <sheetName val="LM "/>
      <sheetName val="MO"/>
      <sheetName val="DATOS"/>
    </sheetNames>
    <sheetDataSet>
      <sheetData sheetId="0">
        <row r="101">
          <cell r="K101">
            <v>2963577012</v>
          </cell>
        </row>
      </sheetData>
      <sheetData sheetId="1"/>
      <sheetData sheetId="2"/>
      <sheetData sheetId="3"/>
      <sheetData sheetId="4"/>
      <sheetData sheetId="5"/>
      <sheetData sheetId="6"/>
      <sheetData sheetId="7">
        <row r="7">
          <cell r="E7">
            <v>1000000</v>
          </cell>
        </row>
      </sheetData>
      <sheetData sheetId="8">
        <row r="18">
          <cell r="Q18" t="str">
            <v>PROYECTO PAVIMENTACIONES URBANAS MUNICIPIOS DE LA PLATA, TESALIA, YAGUARA Y PALERMO</v>
          </cell>
        </row>
        <row r="61">
          <cell r="U61" t="str">
            <v xml:space="preserve"> </v>
          </cell>
        </row>
        <row r="62">
          <cell r="U62" t="str">
            <v xml:space="preserve"> </v>
          </cell>
        </row>
      </sheetData>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CACION-VIAS-mmto-abandono LLA"/>
      <sheetName val="MANTENIMIENTO LLANOS"/>
      <sheetName val="APU LLANOS  NUEVO"/>
      <sheetName val="MATERIALES"/>
      <sheetName val="LOCACION-VIAS-mmto-abandono"/>
      <sheetName val="APU LLANOS"/>
      <sheetName val="MANTENIMIENTO"/>
      <sheetName val="PE-3"/>
      <sheetName val="AIU"/>
      <sheetName val="EQUIPO"/>
      <sheetName val="MANO DE OBRA"/>
      <sheetName val="CONCRETOS"/>
      <sheetName val="59y22%"/>
      <sheetName val="Hoja2"/>
      <sheetName val="3-Cuadrilla"/>
      <sheetName val="Capacidad M3"/>
    </sheetNames>
    <sheetDataSet>
      <sheetData sheetId="0"/>
      <sheetData sheetId="1"/>
      <sheetData sheetId="2"/>
      <sheetData sheetId="3">
        <row r="4">
          <cell r="B4" t="str">
            <v>Abrazaderas en U de 5/8 galvanizada (para fijar tubo a poste)</v>
          </cell>
        </row>
      </sheetData>
      <sheetData sheetId="4"/>
      <sheetData sheetId="5"/>
      <sheetData sheetId="6"/>
      <sheetData sheetId="7"/>
      <sheetData sheetId="8"/>
      <sheetData sheetId="9">
        <row r="6">
          <cell r="B6" t="str">
            <v>Ambulancia</v>
          </cell>
        </row>
      </sheetData>
      <sheetData sheetId="10">
        <row r="7">
          <cell r="B7" t="str">
            <v>andamiero</v>
          </cell>
        </row>
      </sheetData>
      <sheetData sheetId="11"/>
      <sheetData sheetId="12" refreshError="1"/>
      <sheetData sheetId="13" refreshError="1"/>
      <sheetData sheetId="14" refreshError="1"/>
      <sheetData sheetId="1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CACION-VIAS-mmto-abandono LLA"/>
      <sheetName val="MANTENIMIENTO LLANOS"/>
      <sheetName val="APU LLANOS  NUEVO"/>
      <sheetName val="MATERIALES"/>
      <sheetName val="LOCACION-VIAS-mmto-abandono"/>
      <sheetName val="APU LLANOS"/>
      <sheetName val="MANTENIMIENTO"/>
      <sheetName val="PE-3"/>
      <sheetName val="AIU"/>
      <sheetName val="EQUIPO"/>
      <sheetName val="MANO DE OBRA"/>
      <sheetName val="CONCRETOS"/>
      <sheetName val="59y22%"/>
      <sheetName val="Hoja2"/>
      <sheetName val="3-Cuadrilla"/>
      <sheetName val="Capacidad M3"/>
    </sheetNames>
    <sheetDataSet>
      <sheetData sheetId="0"/>
      <sheetData sheetId="1"/>
      <sheetData sheetId="2"/>
      <sheetData sheetId="3">
        <row r="4">
          <cell r="B4" t="str">
            <v>Abrazaderas en U de 5/8 galvanizada (para fijar tubo a poste)</v>
          </cell>
        </row>
      </sheetData>
      <sheetData sheetId="4"/>
      <sheetData sheetId="5"/>
      <sheetData sheetId="6"/>
      <sheetData sheetId="7"/>
      <sheetData sheetId="8"/>
      <sheetData sheetId="9">
        <row r="6">
          <cell r="B6" t="str">
            <v>Ambulancia</v>
          </cell>
        </row>
      </sheetData>
      <sheetData sheetId="10">
        <row r="7">
          <cell r="B7" t="str">
            <v>andamiero</v>
          </cell>
        </row>
      </sheetData>
      <sheetData sheetId="11"/>
      <sheetData sheetId="12" refreshError="1"/>
      <sheetData sheetId="13" refreshError="1"/>
      <sheetData sheetId="14" refreshError="1"/>
      <sheetData sheetId="1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refreshError="1">
        <row r="3">
          <cell r="C3">
            <v>0.38300000000000001</v>
          </cell>
        </row>
        <row r="4">
          <cell r="C4">
            <v>0.4</v>
          </cell>
        </row>
        <row r="5">
          <cell r="C5">
            <v>0.15</v>
          </cell>
        </row>
        <row r="9">
          <cell r="C9">
            <v>175.28474320241691</v>
          </cell>
        </row>
      </sheetData>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s>
    <sheetDataSet>
      <sheetData sheetId="0"/>
      <sheetData sheetId="1"/>
      <sheetData sheetId="2"/>
      <sheetData sheetId="3"/>
      <sheetData sheetId="4"/>
      <sheetData sheetId="5"/>
      <sheetData sheetId="6"/>
      <sheetData sheetId="7"/>
      <sheetData sheetId="8"/>
      <sheetData sheetId="9"/>
      <sheetData sheetId="10">
        <row r="365">
          <cell r="D365">
            <v>0.41439999999999994</v>
          </cell>
        </row>
      </sheetData>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 1"/>
      <sheetName val="Database"/>
      <sheetName val="Connections"/>
      <sheetName val="DWTables"/>
      <sheetName val="Notes"/>
      <sheetName val="Calc"/>
      <sheetName val="CmpName"/>
      <sheetName val="Template"/>
      <sheetName val="Functions"/>
    </sheetNames>
    <sheetDataSet>
      <sheetData sheetId="0"/>
      <sheetData sheetId="1"/>
      <sheetData sheetId="2"/>
      <sheetData sheetId="3">
        <row r="2">
          <cell r="Q2">
            <v>5</v>
          </cell>
        </row>
        <row r="11">
          <cell r="BC11" t="str">
            <v xml:space="preserve">          </v>
          </cell>
        </row>
        <row r="12">
          <cell r="BC12" t="str">
            <v xml:space="preserve">g/cm³     </v>
          </cell>
        </row>
        <row r="13">
          <cell r="BC13" t="str">
            <v xml:space="preserve">g/ml      </v>
          </cell>
        </row>
        <row r="14">
          <cell r="BC14" t="str">
            <v xml:space="preserve">kg/l      </v>
          </cell>
        </row>
        <row r="15">
          <cell r="BC15" t="str">
            <v xml:space="preserve">kg/m³     </v>
          </cell>
        </row>
        <row r="16">
          <cell r="BC16" t="str">
            <v xml:space="preserve">lb/UK gal </v>
          </cell>
        </row>
        <row r="17">
          <cell r="BC17" t="str">
            <v xml:space="preserve">lb/US gal </v>
          </cell>
        </row>
        <row r="18">
          <cell r="BC18" t="str">
            <v xml:space="preserve">lb/ft³    </v>
          </cell>
        </row>
        <row r="19">
          <cell r="BC19" t="str">
            <v xml:space="preserve">lb/in³    </v>
          </cell>
        </row>
        <row r="20">
          <cell r="BC20" t="str">
            <v xml:space="preserve">lb/yd³    </v>
          </cell>
        </row>
        <row r="21">
          <cell r="BC21" t="str">
            <v xml:space="preserve">mg/l      </v>
          </cell>
        </row>
        <row r="22">
          <cell r="BC22" t="str">
            <v xml:space="preserve">mg/m³     </v>
          </cell>
        </row>
        <row r="23">
          <cell r="BC23" t="str">
            <v xml:space="preserve">oz/UK gal </v>
          </cell>
        </row>
        <row r="24">
          <cell r="BC24" t="str">
            <v xml:space="preserve">oz/US gal </v>
          </cell>
        </row>
        <row r="25">
          <cell r="BC25" t="str">
            <v xml:space="preserve">oz/in³    </v>
          </cell>
        </row>
        <row r="26">
          <cell r="BC26" t="str">
            <v xml:space="preserve">slug/ft³  </v>
          </cell>
        </row>
        <row r="27">
          <cell r="BC27" t="str">
            <v xml:space="preserve">tonl/yd³  </v>
          </cell>
        </row>
        <row r="28">
          <cell r="BC28" t="str">
            <v xml:space="preserve">tons/yd³  </v>
          </cell>
        </row>
      </sheetData>
      <sheetData sheetId="4"/>
      <sheetData sheetId="5"/>
      <sheetData sheetId="6"/>
      <sheetData sheetId="7"/>
      <sheetData sheetId="8"/>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sheetName val="CIMENTACION"/>
      <sheetName val="PESO"/>
      <sheetName val="C MASA"/>
      <sheetName val="sismo"/>
      <sheetName val="DERIVAS"/>
      <sheetName val="CARGAS"/>
      <sheetName val="C.VIGAS"/>
      <sheetName val="ESPECTRO (3)"/>
      <sheetName val="MAMPO 1"/>
      <sheetName val="MAMPO  (2)"/>
      <sheetName val="MAMPO 1 (3)"/>
      <sheetName val="CERCHAS"/>
      <sheetName val="espectro"/>
      <sheetName val="espectro (2)"/>
      <sheetName val="DWTables"/>
      <sheetName val="CONFIS"/>
      <sheetName val="resumen p4H"/>
      <sheetName val="Skid Lifting Lug"/>
      <sheetName val="PESOS"/>
      <sheetName val="General"/>
      <sheetName val="C21_A310"/>
      <sheetName val="C21_G115"/>
      <sheetName val="C21_G2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U.T"/>
      <sheetName val="AIU"/>
      <sheetName val="RES. INT."/>
      <sheetName val="INT."/>
      <sheetName val="EQ"/>
      <sheetName val="MAT."/>
      <sheetName val="SAL. DIR."/>
      <sheetName val="SAL."/>
      <sheetName val="PER."/>
      <sheetName val="1"/>
      <sheetName val="2"/>
      <sheetName val="3"/>
      <sheetName val="4"/>
      <sheetName val="5"/>
      <sheetName val="6"/>
      <sheetName val="7"/>
      <sheetName val="8"/>
      <sheetName val="9"/>
      <sheetName val="10"/>
      <sheetName val="11"/>
      <sheetName val="12"/>
      <sheetName val="13"/>
    </sheetNames>
    <sheetDataSet>
      <sheetData sheetId="0"/>
      <sheetData sheetId="1"/>
      <sheetData sheetId="2"/>
      <sheetData sheetId="3"/>
      <sheetData sheetId="4">
        <row r="3">
          <cell r="A3">
            <v>1</v>
          </cell>
          <cell r="B3" t="str">
            <v>AMBULANCIA</v>
          </cell>
          <cell r="C3" t="str">
            <v>DIA</v>
          </cell>
          <cell r="D3">
            <v>80000</v>
          </cell>
          <cell r="E3">
            <v>80000000</v>
          </cell>
        </row>
        <row r="4">
          <cell r="A4">
            <v>2</v>
          </cell>
          <cell r="B4" t="str">
            <v>BAÑO PORTATIL (Incluye aseo y disposic final)</v>
          </cell>
          <cell r="C4" t="str">
            <v>DIA</v>
          </cell>
          <cell r="D4">
            <v>66666.666666666672</v>
          </cell>
        </row>
        <row r="5">
          <cell r="A5">
            <v>3</v>
          </cell>
          <cell r="B5" t="str">
            <v>CARGADOR 3 TON. (DIA DE 8H-H)</v>
          </cell>
          <cell r="C5" t="str">
            <v>DIA</v>
          </cell>
          <cell r="D5">
            <v>515200</v>
          </cell>
        </row>
        <row r="6">
          <cell r="A6">
            <v>4</v>
          </cell>
          <cell r="B6" t="str">
            <v xml:space="preserve">BOMBA PRUEBA NEUMATICA </v>
          </cell>
          <cell r="C6" t="str">
            <v>DIA</v>
          </cell>
          <cell r="D6">
            <v>34200</v>
          </cell>
        </row>
        <row r="7">
          <cell r="A7">
            <v>5</v>
          </cell>
          <cell r="B7" t="str">
            <v>CAMA ALTA</v>
          </cell>
          <cell r="C7" t="str">
            <v>DIA</v>
          </cell>
          <cell r="D7">
            <v>985000</v>
          </cell>
        </row>
        <row r="8">
          <cell r="A8">
            <v>6</v>
          </cell>
          <cell r="B8" t="str">
            <v>CAMION  3 TON.</v>
          </cell>
          <cell r="C8" t="str">
            <v>DIA</v>
          </cell>
          <cell r="D8">
            <v>275000</v>
          </cell>
        </row>
        <row r="9">
          <cell r="A9">
            <v>7</v>
          </cell>
          <cell r="B9" t="str">
            <v>CAMIONETA DOBLE CAB.  DIESEL</v>
          </cell>
          <cell r="C9" t="str">
            <v>DIA</v>
          </cell>
          <cell r="D9">
            <v>105000</v>
          </cell>
        </row>
        <row r="10">
          <cell r="A10">
            <v>8</v>
          </cell>
          <cell r="B10" t="str">
            <v>CARPAS PORTATILES</v>
          </cell>
          <cell r="C10" t="str">
            <v>DIA</v>
          </cell>
          <cell r="D10">
            <v>7153.333333333333</v>
          </cell>
          <cell r="E10">
            <v>2146000</v>
          </cell>
        </row>
        <row r="11">
          <cell r="A11">
            <v>9</v>
          </cell>
          <cell r="B11" t="str">
            <v>CHAZADORA</v>
          </cell>
          <cell r="C11" t="str">
            <v>DIA</v>
          </cell>
          <cell r="D11">
            <v>1666.6666666666667</v>
          </cell>
        </row>
        <row r="12">
          <cell r="A12">
            <v>10</v>
          </cell>
          <cell r="B12" t="str">
            <v>COMPRESOR</v>
          </cell>
          <cell r="C12" t="str">
            <v>DIA</v>
          </cell>
          <cell r="D12">
            <v>280000</v>
          </cell>
        </row>
        <row r="13">
          <cell r="A13">
            <v>11</v>
          </cell>
          <cell r="B13" t="str">
            <v>CONTENEDOR 40 FT</v>
          </cell>
          <cell r="C13" t="str">
            <v>DIA</v>
          </cell>
          <cell r="D13">
            <v>45000</v>
          </cell>
        </row>
        <row r="14">
          <cell r="A14">
            <v>12</v>
          </cell>
          <cell r="B14" t="str">
            <v>CORTADORA DE CONCRETO</v>
          </cell>
          <cell r="C14" t="str">
            <v>DIA</v>
          </cell>
          <cell r="D14">
            <v>45000</v>
          </cell>
        </row>
        <row r="15">
          <cell r="A15">
            <v>13</v>
          </cell>
          <cell r="B15" t="str">
            <v>DOBLADORA HIDRAULICA</v>
          </cell>
          <cell r="C15" t="str">
            <v>DIA</v>
          </cell>
          <cell r="D15">
            <v>45000</v>
          </cell>
        </row>
        <row r="16">
          <cell r="A16">
            <v>14</v>
          </cell>
          <cell r="B16" t="str">
            <v>EQUIPO COMPLETO DE PINTURA</v>
          </cell>
          <cell r="C16" t="str">
            <v>DIA</v>
          </cell>
          <cell r="D16">
            <v>80000</v>
          </cell>
        </row>
        <row r="17">
          <cell r="A17">
            <v>15</v>
          </cell>
          <cell r="B17" t="str">
            <v>EQUIPO COMPLETO DE PRUEBA PINTURAS</v>
          </cell>
          <cell r="C17" t="str">
            <v>DIA</v>
          </cell>
          <cell r="D17">
            <v>18000</v>
          </cell>
        </row>
        <row r="18">
          <cell r="A18">
            <v>16</v>
          </cell>
          <cell r="B18" t="str">
            <v>EQUIPO COMPLETO SANDBLASTING</v>
          </cell>
          <cell r="C18" t="str">
            <v>DIA</v>
          </cell>
          <cell r="D18">
            <v>380000</v>
          </cell>
        </row>
        <row r="19">
          <cell r="A19">
            <v>17</v>
          </cell>
          <cell r="B19" t="str">
            <v>EQUIPO DE COMUNICACIÓN - AVANTEL</v>
          </cell>
          <cell r="C19" t="str">
            <v>DIA</v>
          </cell>
          <cell r="D19">
            <v>6700</v>
          </cell>
        </row>
        <row r="20">
          <cell r="A20">
            <v>18</v>
          </cell>
          <cell r="B20" t="str">
            <v>EQUIPO DE OXICORTE</v>
          </cell>
          <cell r="C20" t="str">
            <v>DIA</v>
          </cell>
          <cell r="D20">
            <v>5253.8733333333339</v>
          </cell>
          <cell r="E20">
            <v>1576162</v>
          </cell>
        </row>
        <row r="21">
          <cell r="A21">
            <v>19</v>
          </cell>
          <cell r="B21" t="str">
            <v>EQUIPO DE SOLDADURA ELECTRICO</v>
          </cell>
          <cell r="C21" t="str">
            <v>DIA</v>
          </cell>
          <cell r="D21">
            <v>22040</v>
          </cell>
          <cell r="E21">
            <v>6612000</v>
          </cell>
        </row>
        <row r="22">
          <cell r="A22">
            <v>20</v>
          </cell>
          <cell r="B22" t="str">
            <v>EQUIPO TOPOGRAFICO</v>
          </cell>
          <cell r="C22" t="str">
            <v>DIA</v>
          </cell>
          <cell r="D22">
            <v>81873.333333333328</v>
          </cell>
          <cell r="E22">
            <v>24562000</v>
          </cell>
        </row>
        <row r="23">
          <cell r="A23">
            <v>21</v>
          </cell>
          <cell r="B23" t="str">
            <v>EQUIPO GENERACION DE ENERGIA - ACPM</v>
          </cell>
          <cell r="C23" t="str">
            <v>DIA</v>
          </cell>
          <cell r="D23">
            <v>142666.66666666666</v>
          </cell>
          <cell r="E23">
            <v>42800000</v>
          </cell>
        </row>
        <row r="24">
          <cell r="A24">
            <v>22</v>
          </cell>
          <cell r="B24" t="str">
            <v>EQUIPOS DE OFICINA</v>
          </cell>
          <cell r="C24" t="str">
            <v>DIA</v>
          </cell>
          <cell r="D24">
            <v>8333.3333333333339</v>
          </cell>
          <cell r="E24">
            <v>2500000</v>
          </cell>
        </row>
        <row r="25">
          <cell r="A25">
            <v>23</v>
          </cell>
          <cell r="B25" t="str">
            <v>EQUIPO DE SOLDADURA - ACPM</v>
          </cell>
          <cell r="C25" t="str">
            <v>DIA</v>
          </cell>
          <cell r="D25">
            <v>122720</v>
          </cell>
          <cell r="E25">
            <v>36816000</v>
          </cell>
        </row>
        <row r="26">
          <cell r="A26">
            <v>24</v>
          </cell>
          <cell r="B26" t="str">
            <v>CAMION GRUA - BRAZO HIDRAULICO 8 MTS</v>
          </cell>
          <cell r="C26" t="str">
            <v>DIA</v>
          </cell>
          <cell r="D26">
            <v>812500</v>
          </cell>
          <cell r="E26">
            <v>263500000</v>
          </cell>
        </row>
        <row r="27">
          <cell r="A27">
            <v>25</v>
          </cell>
          <cell r="B27" t="str">
            <v>GRUA DE 10 TON.</v>
          </cell>
          <cell r="C27" t="str">
            <v>DIA</v>
          </cell>
          <cell r="D27">
            <v>789000</v>
          </cell>
        </row>
        <row r="28">
          <cell r="A28">
            <v>26</v>
          </cell>
          <cell r="B28" t="str">
            <v>GRUA DE 20 TON.</v>
          </cell>
          <cell r="C28" t="str">
            <v>DIA</v>
          </cell>
          <cell r="D28">
            <v>950000</v>
          </cell>
        </row>
        <row r="29">
          <cell r="A29">
            <v>27</v>
          </cell>
          <cell r="B29" t="str">
            <v>GRUA DE 40 TON.</v>
          </cell>
          <cell r="C29" t="str">
            <v>DIA</v>
          </cell>
          <cell r="D29">
            <v>2525400</v>
          </cell>
        </row>
        <row r="30">
          <cell r="A30">
            <v>28</v>
          </cell>
          <cell r="B30" t="str">
            <v>GRUA DE 100 TON.</v>
          </cell>
          <cell r="C30" t="str">
            <v>DIA</v>
          </cell>
          <cell r="D30">
            <v>9876500</v>
          </cell>
        </row>
        <row r="31">
          <cell r="A31">
            <v>29</v>
          </cell>
          <cell r="B31" t="str">
            <v>GRUA DE 80 TON.</v>
          </cell>
          <cell r="C31" t="str">
            <v>DIA</v>
          </cell>
          <cell r="D31">
            <v>4800000</v>
          </cell>
        </row>
        <row r="32">
          <cell r="A32">
            <v>30</v>
          </cell>
          <cell r="B32" t="str">
            <v>HERRAMIENTA MENOR DE TUBERIAS</v>
          </cell>
          <cell r="C32" t="str">
            <v>DIA</v>
          </cell>
          <cell r="D32">
            <v>13750</v>
          </cell>
          <cell r="E32">
            <v>2750000</v>
          </cell>
        </row>
        <row r="33">
          <cell r="A33">
            <v>31</v>
          </cell>
          <cell r="B33" t="str">
            <v>HERRAMIENTA MENOR DE MECANICA</v>
          </cell>
          <cell r="C33" t="str">
            <v>DIA</v>
          </cell>
          <cell r="D33">
            <v>19200</v>
          </cell>
          <cell r="E33">
            <v>3840000</v>
          </cell>
        </row>
        <row r="34">
          <cell r="A34">
            <v>32</v>
          </cell>
          <cell r="B34" t="str">
            <v>PULIDORA DE 7"</v>
          </cell>
          <cell r="C34" t="str">
            <v>DIA</v>
          </cell>
          <cell r="D34">
            <v>2845</v>
          </cell>
          <cell r="E34">
            <v>569000</v>
          </cell>
        </row>
        <row r="35">
          <cell r="A35">
            <v>33</v>
          </cell>
          <cell r="B35" t="str">
            <v xml:space="preserve">CARROS PORTA -CILINDROS </v>
          </cell>
          <cell r="C35" t="str">
            <v>DIA</v>
          </cell>
          <cell r="D35">
            <v>2020</v>
          </cell>
          <cell r="E35">
            <v>404000</v>
          </cell>
        </row>
        <row r="36">
          <cell r="A36">
            <v>34</v>
          </cell>
          <cell r="B36" t="str">
            <v>MOTOR - TOOL</v>
          </cell>
          <cell r="C36" t="str">
            <v>DIA</v>
          </cell>
          <cell r="D36">
            <v>2700</v>
          </cell>
          <cell r="E36">
            <v>540000</v>
          </cell>
        </row>
        <row r="37">
          <cell r="A37">
            <v>35</v>
          </cell>
          <cell r="B37" t="str">
            <v>TRIPODE DE SUJECION</v>
          </cell>
          <cell r="C37" t="str">
            <v>DIA</v>
          </cell>
          <cell r="D37">
            <v>8978.5</v>
          </cell>
          <cell r="E37">
            <v>1795700</v>
          </cell>
        </row>
        <row r="38">
          <cell r="A38">
            <v>36</v>
          </cell>
          <cell r="B38" t="str">
            <v>CORTA - TUBO PARA TUBERIAS MAYORES</v>
          </cell>
          <cell r="C38" t="str">
            <v>DIA</v>
          </cell>
          <cell r="D38">
            <v>17725</v>
          </cell>
          <cell r="E38">
            <v>3545000</v>
          </cell>
        </row>
        <row r="39">
          <cell r="A39">
            <v>37</v>
          </cell>
          <cell r="B39" t="str">
            <v>MOTOBOMBA 3"</v>
          </cell>
          <cell r="C39" t="str">
            <v>DIA</v>
          </cell>
          <cell r="D39">
            <v>16225</v>
          </cell>
          <cell r="E39">
            <v>3245000</v>
          </cell>
        </row>
        <row r="40">
          <cell r="A40">
            <v>38</v>
          </cell>
          <cell r="B40" t="str">
            <v>TABLEROS DISTRIBC. ELECTRICA + TRF 40KVA</v>
          </cell>
          <cell r="C40" t="str">
            <v>DIA</v>
          </cell>
          <cell r="D40">
            <v>27118</v>
          </cell>
          <cell r="E40">
            <v>5423600</v>
          </cell>
        </row>
        <row r="41">
          <cell r="A41">
            <v>39</v>
          </cell>
          <cell r="B41" t="str">
            <v>ROSCADORA ELECTRICA 2"</v>
          </cell>
          <cell r="C41" t="str">
            <v>DIA</v>
          </cell>
          <cell r="D41">
            <v>36425</v>
          </cell>
          <cell r="E41">
            <v>7285000</v>
          </cell>
        </row>
        <row r="42">
          <cell r="A42">
            <v>40</v>
          </cell>
          <cell r="B42" t="str">
            <v>DIFERENCIAL DE 1 TON</v>
          </cell>
          <cell r="C42" t="str">
            <v>DIA</v>
          </cell>
          <cell r="D42">
            <v>2505.6</v>
          </cell>
          <cell r="E42">
            <v>501120</v>
          </cell>
        </row>
        <row r="43">
          <cell r="A43">
            <v>41</v>
          </cell>
          <cell r="B43" t="str">
            <v>DIFERENCIAL DE 3 TON</v>
          </cell>
          <cell r="C43" t="str">
            <v>DIA</v>
          </cell>
          <cell r="D43">
            <v>6159.6</v>
          </cell>
          <cell r="E43">
            <v>1231920</v>
          </cell>
        </row>
        <row r="44">
          <cell r="A44">
            <v>42</v>
          </cell>
          <cell r="B44" t="str">
            <v>DIFERENCIAL DE 5 TON</v>
          </cell>
          <cell r="C44" t="str">
            <v>DIA</v>
          </cell>
          <cell r="D44">
            <v>13020</v>
          </cell>
          <cell r="E44">
            <v>2604000</v>
          </cell>
        </row>
        <row r="45">
          <cell r="A45">
            <v>43</v>
          </cell>
          <cell r="B45" t="str">
            <v>JUEGO COMPL. EQUIPOS ALINEAMTO BOMBAS</v>
          </cell>
          <cell r="C45" t="str">
            <v>DIA</v>
          </cell>
          <cell r="D45">
            <v>19720</v>
          </cell>
          <cell r="E45">
            <v>3944000</v>
          </cell>
        </row>
        <row r="46">
          <cell r="A46">
            <v>44</v>
          </cell>
          <cell r="B46" t="str">
            <v>TALADROS BASE MAGNETICA</v>
          </cell>
          <cell r="C46" t="str">
            <v>DIA</v>
          </cell>
          <cell r="D46">
            <v>28000</v>
          </cell>
          <cell r="E46">
            <v>5600000</v>
          </cell>
        </row>
        <row r="47">
          <cell r="A47">
            <v>45</v>
          </cell>
          <cell r="B47" t="str">
            <v>TALADROS PERCUTORES</v>
          </cell>
          <cell r="C47" t="str">
            <v>DIA</v>
          </cell>
          <cell r="D47">
            <v>24450</v>
          </cell>
          <cell r="E47">
            <v>4890000</v>
          </cell>
        </row>
        <row r="48">
          <cell r="A48">
            <v>46</v>
          </cell>
          <cell r="B48" t="str">
            <v>WINCHE</v>
          </cell>
          <cell r="C48" t="str">
            <v>DIA</v>
          </cell>
          <cell r="D48">
            <v>1175000</v>
          </cell>
          <cell r="E48">
            <v>235000000</v>
          </cell>
        </row>
        <row r="49">
          <cell r="A49">
            <v>47</v>
          </cell>
          <cell r="B49" t="str">
            <v>ANDAMIOS TIPO COUPLOCK</v>
          </cell>
          <cell r="C49" t="str">
            <v>M3/DIA</v>
          </cell>
          <cell r="D49">
            <v>1000</v>
          </cell>
        </row>
        <row r="50">
          <cell r="A50">
            <v>48</v>
          </cell>
          <cell r="B50" t="str">
            <v>MESAS, SOPORTES Y MAMPARAS (SOLD)</v>
          </cell>
          <cell r="C50" t="str">
            <v>DIA</v>
          </cell>
          <cell r="D50">
            <v>3335</v>
          </cell>
          <cell r="E50">
            <v>667000</v>
          </cell>
        </row>
        <row r="51">
          <cell r="A51">
            <v>49</v>
          </cell>
          <cell r="B51" t="str">
            <v>HERRAMIENTA MENOR DE PAILERIA</v>
          </cell>
          <cell r="C51" t="str">
            <v>DIA</v>
          </cell>
          <cell r="D51">
            <v>14750</v>
          </cell>
          <cell r="E51">
            <v>2950000</v>
          </cell>
        </row>
        <row r="52">
          <cell r="A52">
            <v>50</v>
          </cell>
          <cell r="B52" t="str">
            <v>TERMOS PARA AGUA POTABLE</v>
          </cell>
          <cell r="C52" t="str">
            <v>DIA</v>
          </cell>
          <cell r="D52">
            <v>1050</v>
          </cell>
          <cell r="E52">
            <v>210000</v>
          </cell>
        </row>
        <row r="53">
          <cell r="A53">
            <v>51</v>
          </cell>
          <cell r="B53" t="str">
            <v>CABLES PARA EXTENCION</v>
          </cell>
          <cell r="C53" t="str">
            <v>ML</v>
          </cell>
          <cell r="D53">
            <v>1215</v>
          </cell>
          <cell r="E53">
            <v>243000</v>
          </cell>
        </row>
        <row r="54">
          <cell r="A54">
            <v>52</v>
          </cell>
          <cell r="B54" t="str">
            <v>SISTEMA AUTONOMO DE ILUMINACION</v>
          </cell>
          <cell r="C54" t="str">
            <v>DIA</v>
          </cell>
          <cell r="D54">
            <v>286000</v>
          </cell>
        </row>
        <row r="55">
          <cell r="A55">
            <v>53</v>
          </cell>
          <cell r="B55" t="str">
            <v>PULIDORA DE 4"</v>
          </cell>
          <cell r="C55" t="str">
            <v>DIA</v>
          </cell>
          <cell r="D55">
            <v>1400</v>
          </cell>
          <cell r="E55">
            <v>280000</v>
          </cell>
        </row>
        <row r="56">
          <cell r="A56">
            <v>54</v>
          </cell>
          <cell r="B56" t="str">
            <v>PINZA VOLTIAMP. FLUKE 336 AC/DC</v>
          </cell>
          <cell r="C56" t="str">
            <v>DIA</v>
          </cell>
          <cell r="D56">
            <v>5365</v>
          </cell>
          <cell r="E56">
            <v>1073000</v>
          </cell>
        </row>
        <row r="57">
          <cell r="A57">
            <v>55</v>
          </cell>
          <cell r="B57" t="str">
            <v>EQUIPO DE ARGON COMPLETO</v>
          </cell>
          <cell r="C57" t="str">
            <v>DIA</v>
          </cell>
          <cell r="D57">
            <v>3030</v>
          </cell>
          <cell r="E57">
            <v>606000</v>
          </cell>
        </row>
        <row r="58">
          <cell r="A58">
            <v>56</v>
          </cell>
          <cell r="B58" t="str">
            <v>ARNES DE SEG. IND. + LINEA VIDA</v>
          </cell>
          <cell r="C58" t="str">
            <v>DIA</v>
          </cell>
          <cell r="D58">
            <v>2134.4</v>
          </cell>
          <cell r="E58">
            <v>426880</v>
          </cell>
        </row>
        <row r="59">
          <cell r="A59">
            <v>57</v>
          </cell>
          <cell r="B59" t="str">
            <v>HERRAMIENTA MENOR ALBAÑILES</v>
          </cell>
          <cell r="C59" t="str">
            <v>DIA</v>
          </cell>
          <cell r="D59">
            <v>7800</v>
          </cell>
          <cell r="E59">
            <v>1560000</v>
          </cell>
        </row>
        <row r="60">
          <cell r="A60">
            <v>58</v>
          </cell>
          <cell r="B60" t="str">
            <v>TILFOR</v>
          </cell>
          <cell r="C60" t="str">
            <v>DIA</v>
          </cell>
          <cell r="D60">
            <v>62743</v>
          </cell>
          <cell r="E60">
            <v>12548600</v>
          </cell>
        </row>
        <row r="61">
          <cell r="A61">
            <v>59</v>
          </cell>
        </row>
        <row r="62">
          <cell r="A62">
            <v>60</v>
          </cell>
        </row>
        <row r="63">
          <cell r="A63">
            <v>61</v>
          </cell>
        </row>
        <row r="64">
          <cell r="A64">
            <v>62</v>
          </cell>
        </row>
        <row r="65">
          <cell r="A65">
            <v>63</v>
          </cell>
        </row>
        <row r="66">
          <cell r="A66">
            <v>64</v>
          </cell>
        </row>
      </sheetData>
      <sheetData sheetId="5">
        <row r="3">
          <cell r="A3" t="str">
            <v>COD.</v>
          </cell>
        </row>
      </sheetData>
      <sheetData sheetId="6"/>
      <sheetData sheetId="7"/>
      <sheetData sheetId="8">
        <row r="3">
          <cell r="A3" t="str">
            <v>CODIGO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HOJA MODELO"/>
      <sheetName val="MANO DE OBRA"/>
      <sheetName val="ANALISIS BASICOS"/>
      <sheetName val="Hoja1"/>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row r="21">
          <cell r="A21" t="str">
            <v>Descripción</v>
          </cell>
        </row>
      </sheetData>
      <sheetData sheetId="2">
        <row r="186">
          <cell r="A186" t="str">
            <v>Oficial (Incl. Prestaciones)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5">
          <cell r="C15" t="str">
            <v>ALAMBRE NEGRO No. 18</v>
          </cell>
        </row>
      </sheetData>
      <sheetData sheetId="20">
        <row r="22">
          <cell r="C22" t="str">
            <v>HERRAMIENTA MENOR.</v>
          </cell>
        </row>
        <row r="44">
          <cell r="C44" t="str">
            <v>Herramienta menor de cuadrilla</v>
          </cell>
          <cell r="D44" t="str">
            <v>Hr</v>
          </cell>
          <cell r="E44">
            <v>3750</v>
          </cell>
        </row>
        <row r="45">
          <cell r="C45" t="str">
            <v>Herramienta de excavacion</v>
          </cell>
          <cell r="D45" t="str">
            <v>Hr</v>
          </cell>
          <cell r="E45">
            <v>3125</v>
          </cell>
        </row>
        <row r="46">
          <cell r="C46" t="str">
            <v>Computador</v>
          </cell>
          <cell r="D46" t="str">
            <v>Hr</v>
          </cell>
          <cell r="E46">
            <v>5625</v>
          </cell>
        </row>
        <row r="47">
          <cell r="C47" t="str">
            <v>GPS</v>
          </cell>
          <cell r="D47" t="str">
            <v>Hr</v>
          </cell>
          <cell r="E47">
            <v>5625</v>
          </cell>
        </row>
        <row r="48">
          <cell r="C48" t="str">
            <v>Camara fotografica</v>
          </cell>
          <cell r="D48" t="str">
            <v>Hr</v>
          </cell>
          <cell r="E48">
            <v>3125</v>
          </cell>
        </row>
        <row r="49">
          <cell r="C49" t="str">
            <v>Equipo de topografia</v>
          </cell>
          <cell r="D49" t="str">
            <v>Hr</v>
          </cell>
          <cell r="E49">
            <v>8055.125</v>
          </cell>
        </row>
        <row r="50">
          <cell r="C50" t="str">
            <v>Camioneta</v>
          </cell>
          <cell r="D50" t="str">
            <v>Dia</v>
          </cell>
          <cell r="E50">
            <v>107000</v>
          </cell>
        </row>
        <row r="51">
          <cell r="C51" t="str">
            <v>Grua</v>
          </cell>
          <cell r="D51" t="str">
            <v>Dia</v>
          </cell>
          <cell r="E51">
            <v>900000</v>
          </cell>
        </row>
        <row r="52">
          <cell r="C52" t="str">
            <v>Vehiculo 3 Ton</v>
          </cell>
          <cell r="D52" t="str">
            <v>Un</v>
          </cell>
          <cell r="E52">
            <v>300726</v>
          </cell>
        </row>
        <row r="53">
          <cell r="C53" t="str">
            <v>Equipo de tendido y tensionado</v>
          </cell>
          <cell r="D53" t="str">
            <v>Hr</v>
          </cell>
          <cell r="E53">
            <v>18750</v>
          </cell>
        </row>
        <row r="54">
          <cell r="C54" t="str">
            <v>Equipo de prueba salida de datos</v>
          </cell>
          <cell r="D54" t="str">
            <v>Un</v>
          </cell>
          <cell r="E54">
            <v>12000</v>
          </cell>
        </row>
      </sheetData>
      <sheetData sheetId="2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HOJA MODELO"/>
      <sheetName val="MANO DE OBRA"/>
      <sheetName val="ANALISIS BASICOS"/>
      <sheetName val="Hoja1"/>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row r="21">
          <cell r="A21" t="str">
            <v>Descripción</v>
          </cell>
        </row>
      </sheetData>
      <sheetData sheetId="2">
        <row r="186">
          <cell r="A186" t="str">
            <v>Oficial (Incl. Prestaciones)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5">
          <cell r="C15" t="str">
            <v>ALAMBRE NEGRO No. 18</v>
          </cell>
        </row>
      </sheetData>
      <sheetData sheetId="20">
        <row r="22">
          <cell r="C22" t="str">
            <v>HERRAMIENTA MENOR.</v>
          </cell>
        </row>
        <row r="44">
          <cell r="C44" t="str">
            <v>Herramienta menor de cuadrilla</v>
          </cell>
          <cell r="D44" t="str">
            <v>Hr</v>
          </cell>
          <cell r="E44">
            <v>3750</v>
          </cell>
        </row>
        <row r="45">
          <cell r="C45" t="str">
            <v>Herramienta de excavacion</v>
          </cell>
          <cell r="D45" t="str">
            <v>Hr</v>
          </cell>
          <cell r="E45">
            <v>3125</v>
          </cell>
        </row>
        <row r="46">
          <cell r="C46" t="str">
            <v>Computador</v>
          </cell>
          <cell r="D46" t="str">
            <v>Hr</v>
          </cell>
          <cell r="E46">
            <v>5625</v>
          </cell>
        </row>
        <row r="47">
          <cell r="C47" t="str">
            <v>GPS</v>
          </cell>
          <cell r="D47" t="str">
            <v>Hr</v>
          </cell>
          <cell r="E47">
            <v>5625</v>
          </cell>
        </row>
        <row r="48">
          <cell r="C48" t="str">
            <v>Camara fotografica</v>
          </cell>
          <cell r="D48" t="str">
            <v>Hr</v>
          </cell>
          <cell r="E48">
            <v>3125</v>
          </cell>
        </row>
        <row r="49">
          <cell r="C49" t="str">
            <v>Equipo de topografia</v>
          </cell>
          <cell r="D49" t="str">
            <v>Hr</v>
          </cell>
          <cell r="E49">
            <v>8055.125</v>
          </cell>
        </row>
        <row r="50">
          <cell r="C50" t="str">
            <v>Camioneta</v>
          </cell>
          <cell r="D50" t="str">
            <v>Dia</v>
          </cell>
          <cell r="E50">
            <v>107000</v>
          </cell>
        </row>
        <row r="51">
          <cell r="C51" t="str">
            <v>Grua</v>
          </cell>
          <cell r="D51" t="str">
            <v>Dia</v>
          </cell>
          <cell r="E51">
            <v>900000</v>
          </cell>
        </row>
        <row r="52">
          <cell r="C52" t="str">
            <v>Vehiculo 3 Ton</v>
          </cell>
          <cell r="D52" t="str">
            <v>Un</v>
          </cell>
          <cell r="E52">
            <v>300726</v>
          </cell>
        </row>
        <row r="53">
          <cell r="C53" t="str">
            <v>Equipo de tendido y tensionado</v>
          </cell>
          <cell r="D53" t="str">
            <v>Hr</v>
          </cell>
          <cell r="E53">
            <v>18750</v>
          </cell>
        </row>
        <row r="54">
          <cell r="C54" t="str">
            <v>Equipo de prueba salida de datos</v>
          </cell>
          <cell r="D54" t="str">
            <v>Un</v>
          </cell>
          <cell r="E54">
            <v>12000</v>
          </cell>
        </row>
      </sheetData>
      <sheetData sheetId="2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ICE1"/>
      <sheetName val="INDICE2"/>
      <sheetName val="FM"/>
      <sheetName val="AIU"/>
      <sheetName val="PRESUPUESTO"/>
      <sheetName val="Cronograma "/>
      <sheetName val="Analisis AIU final"/>
      <sheetName val="Interventoria"/>
      <sheetName val="FM1"/>
      <sheetName val="acarreos gravas"/>
      <sheetName val="acarreos ferret"/>
      <sheetName val="PAGA"/>
      <sheetName val="PMT  "/>
      <sheetName val="EQUIPOS"/>
      <sheetName val="INSUMOS-"/>
      <sheetName val="$ M.O."/>
      <sheetName val="ACTIIVIDADES"/>
      <sheetName val="INTERV."/>
      <sheetName val="1.01"/>
      <sheetName val="2.01"/>
      <sheetName val="2.02"/>
      <sheetName val="3.01"/>
      <sheetName val="3.02"/>
      <sheetName val="3.03"/>
      <sheetName val="3.04"/>
      <sheetName val="3.05"/>
      <sheetName val="3.06"/>
      <sheetName val="6,01"/>
      <sheetName val="MC 1.01"/>
      <sheetName val="MC 2,01"/>
      <sheetName val="MC 2,02"/>
      <sheetName val="MC 3,01"/>
      <sheetName val="MC 3,02"/>
      <sheetName val="MC 3,03"/>
      <sheetName val="MC 3,04"/>
      <sheetName val="MC 3,05"/>
      <sheetName val="MC 3,06"/>
      <sheetName val="MC 4,01"/>
      <sheetName val="Hoja3"/>
      <sheetName val="PRESUPUESTO (2)"/>
      <sheetName val="Interventoria (2)"/>
    </sheetNames>
    <sheetDataSet>
      <sheetData sheetId="0"/>
      <sheetData sheetId="1"/>
      <sheetData sheetId="2"/>
      <sheetData sheetId="3"/>
      <sheetData sheetId="4">
        <row r="35">
          <cell r="K35">
            <v>578968612</v>
          </cell>
        </row>
      </sheetData>
      <sheetData sheetId="5"/>
      <sheetData sheetId="6"/>
      <sheetData sheetId="7"/>
      <sheetData sheetId="8"/>
      <sheetData sheetId="9"/>
      <sheetData sheetId="10"/>
      <sheetData sheetId="11"/>
      <sheetData sheetId="12"/>
      <sheetData sheetId="13">
        <row r="8">
          <cell r="B8">
            <v>1</v>
          </cell>
          <cell r="C8" t="str">
            <v>HERRAMIENTA MENOR (% M.O.)</v>
          </cell>
        </row>
        <row r="9">
          <cell r="B9">
            <v>2</v>
          </cell>
          <cell r="C9" t="str">
            <v>COMPRESOR DE 250 CPM</v>
          </cell>
          <cell r="D9" t="str">
            <v>DÍA</v>
          </cell>
          <cell r="E9">
            <v>157807.47</v>
          </cell>
        </row>
        <row r="10">
          <cell r="B10">
            <v>3</v>
          </cell>
          <cell r="C10" t="str">
            <v>BOBCAT</v>
          </cell>
          <cell r="D10" t="str">
            <v>DÍA</v>
          </cell>
          <cell r="E10">
            <v>0</v>
          </cell>
        </row>
        <row r="11">
          <cell r="B11">
            <v>4</v>
          </cell>
          <cell r="C11" t="str">
            <v>BULDOZER, POTENCIA AL VOLANTE DE 140 HP, MOTOR DE 2200 RPM, LONGITUD DE HOJA 4,80M</v>
          </cell>
          <cell r="D11" t="str">
            <v>HR</v>
          </cell>
          <cell r="E11">
            <v>196328.78</v>
          </cell>
        </row>
        <row r="12">
          <cell r="B12">
            <v>5</v>
          </cell>
          <cell r="C12" t="str">
            <v>CAMIÓN GRÚA CAPACIDAD 5 TONELADAS</v>
          </cell>
          <cell r="D12" t="str">
            <v>HORA</v>
          </cell>
          <cell r="E12">
            <v>90000</v>
          </cell>
        </row>
        <row r="13">
          <cell r="B13">
            <v>6</v>
          </cell>
          <cell r="C13" t="str">
            <v>CAMIONETA DE ESTACAS 4X4</v>
          </cell>
          <cell r="D13" t="str">
            <v>HORA</v>
          </cell>
          <cell r="E13">
            <v>50000</v>
          </cell>
        </row>
        <row r="14">
          <cell r="B14">
            <v>7</v>
          </cell>
          <cell r="C14" t="str">
            <v>CARGADOR: POTENCIA EN EL VOLANTE 125 HP, CLASIFICACIÓN DE RPM DEL MOTOR 2300</v>
          </cell>
          <cell r="D14" t="str">
            <v>HORA</v>
          </cell>
          <cell r="E14">
            <v>200000</v>
          </cell>
        </row>
        <row r="15">
          <cell r="B15">
            <v>8</v>
          </cell>
          <cell r="C15" t="str">
            <v>CARROTANQUE DE AGUA(1000 GALONES)</v>
          </cell>
          <cell r="D15" t="str">
            <v>HR</v>
          </cell>
          <cell r="E15">
            <v>90000</v>
          </cell>
        </row>
        <row r="16">
          <cell r="B16">
            <v>9</v>
          </cell>
          <cell r="C16" t="str">
            <v>CARROTANQUE IRRIGADOR DE ASFALTO, 1000 GALONES DE CAPACIDAD</v>
          </cell>
          <cell r="D16" t="str">
            <v>DÍA</v>
          </cell>
          <cell r="E16">
            <v>81822</v>
          </cell>
        </row>
        <row r="17">
          <cell r="B17">
            <v>10</v>
          </cell>
          <cell r="C17" t="str">
            <v>CIZALLA MANUAL DE 90 CM</v>
          </cell>
          <cell r="D17" t="str">
            <v>HORA</v>
          </cell>
          <cell r="E17">
            <v>1970</v>
          </cell>
        </row>
        <row r="18">
          <cell r="B18">
            <v>11</v>
          </cell>
          <cell r="C18" t="str">
            <v>COMPACTADOR DE RODILLO POTENCIA: 99 HP, PESO: 8 TONELADAS</v>
          </cell>
          <cell r="D18" t="str">
            <v>HORA</v>
          </cell>
          <cell r="E18">
            <v>130000</v>
          </cell>
        </row>
        <row r="19">
          <cell r="B19">
            <v>12</v>
          </cell>
          <cell r="C19" t="str">
            <v>COMPACTADOR NEUMÁTICO DE POTENCIA 70 HP, PESO DE 13 TON</v>
          </cell>
          <cell r="D19" t="str">
            <v>HORA</v>
          </cell>
          <cell r="E19">
            <v>150000</v>
          </cell>
        </row>
        <row r="20">
          <cell r="B20">
            <v>13</v>
          </cell>
          <cell r="C20" t="str">
            <v>COMPRESOR (BARRIDO Y SOPLADO)</v>
          </cell>
          <cell r="D20" t="str">
            <v>DÍA</v>
          </cell>
          <cell r="E20">
            <v>61486.66</v>
          </cell>
        </row>
        <row r="21">
          <cell r="B21">
            <v>14</v>
          </cell>
          <cell r="C21" t="str">
            <v>DIFERENCIAL DE 2 TONELADAS</v>
          </cell>
          <cell r="D21" t="str">
            <v>HORA</v>
          </cell>
          <cell r="E21">
            <v>6900</v>
          </cell>
        </row>
        <row r="22">
          <cell r="B22">
            <v>15</v>
          </cell>
          <cell r="C22" t="str">
            <v>EQUIPO DE PINTURA (COMPRESOR). PRESIÓN MÁXIMA DE TRABAJO 7 HP</v>
          </cell>
          <cell r="D22" t="str">
            <v>DÍA</v>
          </cell>
          <cell r="E22">
            <v>12969.6</v>
          </cell>
        </row>
        <row r="23">
          <cell r="B23">
            <v>16</v>
          </cell>
          <cell r="C23" t="str">
            <v>MARTILLO DEMOLEDOR 60 LB</v>
          </cell>
          <cell r="D23" t="str">
            <v>DÍA</v>
          </cell>
          <cell r="E23">
            <v>78903.23</v>
          </cell>
        </row>
        <row r="24">
          <cell r="B24">
            <v>17</v>
          </cell>
          <cell r="C24" t="str">
            <v>MEZCLADORA DE CONCRETO TIPO TROMPO</v>
          </cell>
          <cell r="D24" t="str">
            <v>HR</v>
          </cell>
          <cell r="E24">
            <v>29500</v>
          </cell>
        </row>
        <row r="25">
          <cell r="B25">
            <v>18</v>
          </cell>
          <cell r="C25" t="str">
            <v>MOTONIVELADORA POTENCIA 215 HP, ANCHO DE CUCHILLA 4,27 M, PESO 18 TON</v>
          </cell>
          <cell r="D25" t="str">
            <v>HR</v>
          </cell>
          <cell r="E25">
            <v>200000</v>
          </cell>
        </row>
        <row r="26">
          <cell r="B26">
            <v>19</v>
          </cell>
          <cell r="C26" t="str">
            <v>PLANTA DE ASFALTO EN CALIENTE CONTINUA DE 120 TONELADAS DE CAPACIDAD</v>
          </cell>
          <cell r="D26" t="str">
            <v>HR</v>
          </cell>
          <cell r="E26">
            <v>1121000</v>
          </cell>
        </row>
        <row r="27">
          <cell r="B27">
            <v>20</v>
          </cell>
          <cell r="C27" t="str">
            <v>PLANTA TRITURADORA</v>
          </cell>
          <cell r="D27" t="str">
            <v>DÍA</v>
          </cell>
          <cell r="E27">
            <v>590017.33397532068</v>
          </cell>
        </row>
        <row r="28">
          <cell r="B28">
            <v>21</v>
          </cell>
          <cell r="C28" t="str">
            <v>RETROEXCAVADORA SOBRE ORUGA, POTENCIA 158 KW, BALDE DE 1.5 M3</v>
          </cell>
          <cell r="D28" t="str">
            <v>HR</v>
          </cell>
          <cell r="E28">
            <v>200000</v>
          </cell>
        </row>
        <row r="29">
          <cell r="B29">
            <v>22</v>
          </cell>
          <cell r="C29" t="str">
            <v>TERMINADORA DE ASFALTO (FINISHER), POTENCIA EN EL VOLANTE 174 HP, R=20M3/H, VELOCIDAD DE DESPLAZAMIENTO 114 M/MIN</v>
          </cell>
          <cell r="D29" t="str">
            <v>DÍA</v>
          </cell>
          <cell r="E29">
            <v>300000</v>
          </cell>
        </row>
        <row r="30">
          <cell r="B30">
            <v>23</v>
          </cell>
          <cell r="C30" t="str">
            <v>VEHÍCULO DELINEADOR PARA APLICACIÓN DE PINTURA CON MÍNIMO 2 BOQUILLAS (NTC 4744-2)</v>
          </cell>
          <cell r="D30" t="str">
            <v>HORA</v>
          </cell>
          <cell r="E30">
            <v>208000</v>
          </cell>
        </row>
        <row r="31">
          <cell r="B31">
            <v>24</v>
          </cell>
          <cell r="C31" t="str">
            <v>VIBRADOR DE CONCRETO, POTENCIA APROXIMADA DE 3 HP, MANGUERAS DE 4 A 6 METROS</v>
          </cell>
          <cell r="D31" t="str">
            <v>HR</v>
          </cell>
          <cell r="E31">
            <v>11900</v>
          </cell>
        </row>
        <row r="32">
          <cell r="B32">
            <v>25</v>
          </cell>
          <cell r="C32" t="str">
            <v>VIBROCOMPACTADOR, POTENCIA 153 HP, PESO 10 TON</v>
          </cell>
          <cell r="D32" t="str">
            <v>HR</v>
          </cell>
          <cell r="E32">
            <v>178500</v>
          </cell>
        </row>
        <row r="33">
          <cell r="B33">
            <v>26</v>
          </cell>
          <cell r="C33" t="str">
            <v>VOLQUETA 15 M3</v>
          </cell>
          <cell r="D33" t="str">
            <v>HR</v>
          </cell>
          <cell r="E33">
            <v>193000</v>
          </cell>
        </row>
        <row r="34">
          <cell r="B34">
            <v>27</v>
          </cell>
          <cell r="C34" t="str">
            <v>ESTACIÓN ELECTRÓNICA SOUTH CON PRECISIÓN ANGULAR 2" CON COLECTOR INTERNO DE DATOS</v>
          </cell>
          <cell r="D34" t="str">
            <v>DÍA</v>
          </cell>
          <cell r="E34">
            <v>73217</v>
          </cell>
        </row>
        <row r="35">
          <cell r="B35">
            <v>28</v>
          </cell>
          <cell r="C35" t="str">
            <v xml:space="preserve">NIVEL DE PRECISIÓN </v>
          </cell>
          <cell r="D35" t="str">
            <v>DÍA</v>
          </cell>
          <cell r="E35">
            <v>22508</v>
          </cell>
        </row>
        <row r="36">
          <cell r="B36">
            <v>29</v>
          </cell>
          <cell r="C36" t="str">
            <v>COMPRESOR PORTATIL DE 70 A 120 HP, CON MARTILLO</v>
          </cell>
          <cell r="D36" t="str">
            <v>HORA</v>
          </cell>
          <cell r="E36">
            <v>84250</v>
          </cell>
        </row>
        <row r="37">
          <cell r="B37">
            <v>30</v>
          </cell>
          <cell r="C37" t="str">
            <v>COMPACTADOR MANUAL VIBRATORIO (RANA) CON MOTOR DE 6 HP</v>
          </cell>
          <cell r="D37" t="str">
            <v>DÍA</v>
          </cell>
          <cell r="E37">
            <v>5970.43</v>
          </cell>
        </row>
        <row r="38">
          <cell r="B38">
            <v>31</v>
          </cell>
          <cell r="C38" t="str">
            <v>CORTADORA DE CONCRETO</v>
          </cell>
          <cell r="D38" t="str">
            <v>DIA</v>
          </cell>
          <cell r="E38">
            <v>142800</v>
          </cell>
        </row>
        <row r="39">
          <cell r="B39">
            <v>32</v>
          </cell>
          <cell r="C39" t="str">
            <v>ASPERSOR MANUAL DE 20 LTS</v>
          </cell>
          <cell r="D39" t="str">
            <v>HR</v>
          </cell>
          <cell r="E39">
            <v>4000</v>
          </cell>
        </row>
        <row r="40">
          <cell r="B40">
            <v>33</v>
          </cell>
          <cell r="C40" t="str">
            <v xml:space="preserve">EMULSION ACUOSA DE PARAFINA PARA CURADO DE CONCRETO </v>
          </cell>
          <cell r="D40" t="str">
            <v>KG</v>
          </cell>
          <cell r="E40">
            <v>9000</v>
          </cell>
        </row>
        <row r="41">
          <cell r="B41">
            <v>34</v>
          </cell>
          <cell r="C41" t="str">
            <v xml:space="preserve">FORMALETA DE MADERA PARA CONCRETO </v>
          </cell>
          <cell r="D41" t="str">
            <v>M2</v>
          </cell>
          <cell r="E41">
            <v>28500</v>
          </cell>
        </row>
        <row r="42">
          <cell r="B42">
            <v>35</v>
          </cell>
          <cell r="C42" t="str">
            <v>MAQUINA TERMICA PARA APLICACIÓN DE ADHESIVO PARA TACHA</v>
          </cell>
          <cell r="D42" t="str">
            <v>HR</v>
          </cell>
          <cell r="E42">
            <v>46650</v>
          </cell>
        </row>
        <row r="44">
          <cell r="B44" t="str">
            <v>RAFAEL ENRRIQUE TELLEZ LOZANO</v>
          </cell>
        </row>
        <row r="45">
          <cell r="B45" t="str">
            <v>APOYO TECNICO SECRETARIA DE VIAS E INFRAESTRUCTURA</v>
          </cell>
        </row>
        <row r="46">
          <cell r="B46" t="str">
            <v>GOBERNACION DEL HUILA</v>
          </cell>
        </row>
      </sheetData>
      <sheetData sheetId="14">
        <row r="7">
          <cell r="B7">
            <v>1</v>
          </cell>
          <cell r="C7" t="str">
            <v>HERRAMIENTA MENOR % M.O.</v>
          </cell>
          <cell r="E7">
            <v>0</v>
          </cell>
        </row>
        <row r="8">
          <cell r="B8">
            <v>2</v>
          </cell>
          <cell r="C8" t="str">
            <v>ACERO DE REFUERZO PDR-60 Fy 4200 kg/cm2</v>
          </cell>
          <cell r="D8" t="str">
            <v>KG</v>
          </cell>
          <cell r="E8">
            <v>4927.6831810756075</v>
          </cell>
        </row>
        <row r="9">
          <cell r="B9">
            <v>3</v>
          </cell>
          <cell r="C9" t="str">
            <v>ADITIVO IMPERMEABILIZANTE PARA CONCRETO 4.5KG</v>
          </cell>
          <cell r="D9" t="str">
            <v>KG</v>
          </cell>
          <cell r="E9">
            <v>18760</v>
          </cell>
        </row>
        <row r="10">
          <cell r="B10">
            <v>4</v>
          </cell>
          <cell r="C10" t="str">
            <v>AGREGADO FINO PARA CONCRETO (TAMAÑO MÁXIMO 4,75MM - ARENA NATURAL O TRITURACIÓN DE ROCA, GRAVAS, Y/O ESCORIAS)</v>
          </cell>
          <cell r="D10" t="str">
            <v>M3</v>
          </cell>
          <cell r="E10">
            <v>80000</v>
          </cell>
        </row>
        <row r="11">
          <cell r="B11">
            <v>5</v>
          </cell>
          <cell r="C11" t="str">
            <v>AGREGADO GRUESO (GRAVA, GRAVA TRITURADA Y/O ROCA TRITURADA)</v>
          </cell>
          <cell r="D11" t="str">
            <v>M3</v>
          </cell>
          <cell r="E11">
            <v>103540</v>
          </cell>
        </row>
        <row r="12">
          <cell r="B12">
            <v>6</v>
          </cell>
          <cell r="C12" t="str">
            <v>AGUA</v>
          </cell>
          <cell r="D12" t="str">
            <v>LT</v>
          </cell>
          <cell r="E12">
            <v>170</v>
          </cell>
        </row>
        <row r="13">
          <cell r="B13">
            <v>7</v>
          </cell>
          <cell r="C13" t="str">
            <v>ALAMBRE NEGRO CALIBRE 18</v>
          </cell>
          <cell r="D13" t="str">
            <v>KG</v>
          </cell>
          <cell r="E13">
            <v>6639</v>
          </cell>
        </row>
        <row r="14">
          <cell r="B14">
            <v>8</v>
          </cell>
          <cell r="C14" t="str">
            <v>ARENA TRITURADA DE PLANTA</v>
          </cell>
          <cell r="D14" t="str">
            <v>M3</v>
          </cell>
          <cell r="E14">
            <v>80000</v>
          </cell>
        </row>
        <row r="15">
          <cell r="B15">
            <v>9</v>
          </cell>
          <cell r="C15" t="str">
            <v>BASE GRANULAR</v>
          </cell>
          <cell r="D15" t="str">
            <v>M3</v>
          </cell>
          <cell r="E15">
            <v>89250</v>
          </cell>
        </row>
        <row r="16">
          <cell r="B16">
            <v>10</v>
          </cell>
          <cell r="C16" t="str">
            <v xml:space="preserve">CEMENTO GRIS ESTRUCTURAL </v>
          </cell>
          <cell r="D16" t="str">
            <v>KG</v>
          </cell>
          <cell r="E16">
            <v>680</v>
          </cell>
        </row>
        <row r="17">
          <cell r="B17">
            <v>11</v>
          </cell>
          <cell r="C17" t="str">
            <v>CODO 90 1/4 CXC SANITARIO 4"</v>
          </cell>
          <cell r="D17" t="str">
            <v>UND</v>
          </cell>
          <cell r="E17">
            <v>10200</v>
          </cell>
        </row>
        <row r="18">
          <cell r="B18">
            <v>12</v>
          </cell>
          <cell r="C18" t="str">
            <v>CONCRETO 2000 PSI</v>
          </cell>
          <cell r="D18" t="str">
            <v>M3</v>
          </cell>
          <cell r="E18" t="e">
            <v>#REF!</v>
          </cell>
        </row>
        <row r="19">
          <cell r="B19">
            <v>13</v>
          </cell>
          <cell r="C19" t="str">
            <v>DISOLVENTE PARA PINTURA DE DEMARCACION VIAL (XILOL)</v>
          </cell>
          <cell r="D19" t="str">
            <v>GLN</v>
          </cell>
          <cell r="E19">
            <v>80000</v>
          </cell>
        </row>
        <row r="20">
          <cell r="B20">
            <v>14</v>
          </cell>
          <cell r="C20" t="str">
            <v>EMULSION ASFALTICA</v>
          </cell>
          <cell r="D20" t="str">
            <v>LT</v>
          </cell>
          <cell r="E20">
            <v>5950</v>
          </cell>
        </row>
        <row r="21">
          <cell r="B21">
            <v>15</v>
          </cell>
          <cell r="C21" t="str">
            <v>ESTACA DE MADERA</v>
          </cell>
          <cell r="D21" t="str">
            <v>UND</v>
          </cell>
          <cell r="E21">
            <v>5000</v>
          </cell>
        </row>
        <row r="22">
          <cell r="B22">
            <v>16</v>
          </cell>
          <cell r="C22" t="str">
            <v>FORMALETA DE MADERA PARA CONCRETO</v>
          </cell>
          <cell r="D22" t="str">
            <v>M2</v>
          </cell>
          <cell r="E22">
            <v>24849.51655988624</v>
          </cell>
        </row>
        <row r="23">
          <cell r="B23">
            <v>17</v>
          </cell>
          <cell r="C23" t="str">
            <v>GEOTEXTIL NT 1800</v>
          </cell>
          <cell r="D23" t="str">
            <v>M2</v>
          </cell>
          <cell r="E23">
            <v>5536</v>
          </cell>
        </row>
        <row r="24">
          <cell r="B24">
            <v>18</v>
          </cell>
          <cell r="C24" t="str">
            <v>GEOTEXTIL NT 2500 PARA ESTABILIZACION Y FILTRO</v>
          </cell>
          <cell r="D24" t="str">
            <v>M2</v>
          </cell>
          <cell r="E24">
            <v>5157</v>
          </cell>
        </row>
        <row r="25">
          <cell r="B25">
            <v>19</v>
          </cell>
          <cell r="C25" t="str">
            <v>GRAVILLA 1/2´</v>
          </cell>
          <cell r="D25" t="str">
            <v>M3</v>
          </cell>
          <cell r="E25">
            <v>90440</v>
          </cell>
        </row>
        <row r="26">
          <cell r="B26">
            <v>20</v>
          </cell>
          <cell r="C26" t="str">
            <v>HILO 100% POLIESTER</v>
          </cell>
          <cell r="D26" t="str">
            <v>ML</v>
          </cell>
          <cell r="E26">
            <v>22</v>
          </cell>
        </row>
        <row r="27">
          <cell r="B27">
            <v>21</v>
          </cell>
          <cell r="C27" t="str">
            <v>LIMPIADOR PVC 1/4</v>
          </cell>
          <cell r="D27" t="str">
            <v>KG</v>
          </cell>
          <cell r="E27">
            <v>36975</v>
          </cell>
        </row>
        <row r="28">
          <cell r="B28">
            <v>22</v>
          </cell>
          <cell r="C28" t="str">
            <v>MATERIAL AFIRMADO</v>
          </cell>
          <cell r="D28" t="str">
            <v>M3</v>
          </cell>
          <cell r="E28">
            <v>40000</v>
          </cell>
        </row>
        <row r="29">
          <cell r="B29">
            <v>23</v>
          </cell>
          <cell r="C29" t="str">
            <v>MEZCLA ASFALTICA MDC - 19</v>
          </cell>
          <cell r="D29" t="str">
            <v>M3</v>
          </cell>
          <cell r="E29">
            <v>952000</v>
          </cell>
        </row>
        <row r="30">
          <cell r="B30">
            <v>24</v>
          </cell>
          <cell r="C30" t="str">
            <v xml:space="preserve">MICROESFERAS REFLECTIVAS DE VIDRIO </v>
          </cell>
          <cell r="D30" t="str">
            <v>KG</v>
          </cell>
          <cell r="E30">
            <v>8000</v>
          </cell>
        </row>
        <row r="31">
          <cell r="B31">
            <v>25</v>
          </cell>
          <cell r="C31" t="str">
            <v xml:space="preserve">MORTERO 1:3 </v>
          </cell>
          <cell r="D31" t="str">
            <v>M3</v>
          </cell>
          <cell r="E31">
            <v>343482.33957823436</v>
          </cell>
        </row>
        <row r="32">
          <cell r="B32">
            <v>26</v>
          </cell>
          <cell r="C32" t="str">
            <v>PEGANTE RESINA TERMOPLÁSTICA</v>
          </cell>
          <cell r="D32" t="str">
            <v>KG</v>
          </cell>
          <cell r="E32">
            <v>6777.0191378861773</v>
          </cell>
        </row>
        <row r="33">
          <cell r="B33">
            <v>27</v>
          </cell>
          <cell r="C33" t="str">
            <v>PINTURA ACRÍLICA ESMALTE O SIMILAR</v>
          </cell>
          <cell r="D33" t="str">
            <v>GLN</v>
          </cell>
          <cell r="E33">
            <v>100878</v>
          </cell>
        </row>
        <row r="34">
          <cell r="B34">
            <v>28</v>
          </cell>
          <cell r="C34" t="str">
            <v>PINTURA ACRÍLICA PURA PARA DEMARCACION VIAL.</v>
          </cell>
          <cell r="D34" t="str">
            <v>GLN</v>
          </cell>
          <cell r="E34">
            <v>127000</v>
          </cell>
        </row>
        <row r="35">
          <cell r="B35">
            <v>29</v>
          </cell>
          <cell r="C35" t="str">
            <v>POSTE PARA SEÑAL DE TRÁNSITO EN ÁNGULO DE HIERRO DE 2" X 2" X 1/4" DE 3.5M.</v>
          </cell>
          <cell r="D35" t="str">
            <v>UND</v>
          </cell>
          <cell r="E35">
            <v>134536.7188751729</v>
          </cell>
        </row>
        <row r="36">
          <cell r="B36">
            <v>30</v>
          </cell>
          <cell r="C36" t="str">
            <v xml:space="preserve">MATERIAL RECEBO CLASIFICADO </v>
          </cell>
          <cell r="D36" t="str">
            <v>M3</v>
          </cell>
          <cell r="E36">
            <v>29000</v>
          </cell>
        </row>
        <row r="37">
          <cell r="B37">
            <v>31</v>
          </cell>
          <cell r="C37" t="str">
            <v>SEÑAL PREVENTIVA DELINEADOR DE CURVA HORIZONTAL SP-75.TABLERO EN LÁMINADA GALVANIZADA DE 50X40CM, CALIBRE 16, REFLECTIVO TIPO IX.</v>
          </cell>
          <cell r="D37" t="str">
            <v>UND</v>
          </cell>
          <cell r="E37">
            <v>310225.50067677454</v>
          </cell>
        </row>
        <row r="38">
          <cell r="B38">
            <v>32</v>
          </cell>
          <cell r="C38" t="str">
            <v>SEÑAL SR - 30 TABLERO EN LÁMINA GALVANIZADA CIRCULAR DE D=90CM, CALIBRE 16, RETRORREFLECTIVA TIPO IX.</v>
          </cell>
          <cell r="D38" t="str">
            <v>UND</v>
          </cell>
          <cell r="E38">
            <v>583100</v>
          </cell>
        </row>
        <row r="39">
          <cell r="B39">
            <v>33</v>
          </cell>
          <cell r="C39" t="str">
            <v>SEÑAL SR, SP Y/O SI, TABLERO EN LÁMINA GALVANIZADA DE 90X90 CM, CALIBRE 16, RETRORREFLECTIVA TIPO XI.</v>
          </cell>
          <cell r="D39" t="str">
            <v>UND</v>
          </cell>
          <cell r="E39">
            <v>583100</v>
          </cell>
        </row>
        <row r="40">
          <cell r="B40">
            <v>34</v>
          </cell>
          <cell r="C40" t="str">
            <v>SOLDADURA PVC LIQUIDA 1/4</v>
          </cell>
          <cell r="D40" t="str">
            <v>UND</v>
          </cell>
          <cell r="E40">
            <v>71031</v>
          </cell>
        </row>
        <row r="41">
          <cell r="B41">
            <v>35</v>
          </cell>
          <cell r="C41" t="str">
            <v>SUBBASE GRANULAR</v>
          </cell>
          <cell r="D41" t="str">
            <v>M3</v>
          </cell>
          <cell r="E41">
            <v>83300</v>
          </cell>
        </row>
        <row r="42">
          <cell r="B42">
            <v>36</v>
          </cell>
          <cell r="C42" t="str">
            <v>TACHA RETRORREFLECTIVA BIDIRECCIONAL AMARILLA Y/O BLANCA (ÁREA MINIMA RETRORREFLECTANTE 6CM2)</v>
          </cell>
          <cell r="D42" t="str">
            <v>UND</v>
          </cell>
          <cell r="E42">
            <v>6196.2231245149624</v>
          </cell>
        </row>
        <row r="43">
          <cell r="B43">
            <v>37</v>
          </cell>
          <cell r="C43" t="str">
            <v>TRITURADO GRUESO</v>
          </cell>
          <cell r="D43" t="str">
            <v>M3</v>
          </cell>
          <cell r="E43">
            <v>77350</v>
          </cell>
        </row>
        <row r="44">
          <cell r="B44">
            <v>38</v>
          </cell>
          <cell r="C44" t="str">
            <v>TUBO CONCRETO REFORZADO 900MM (CLASE III)</v>
          </cell>
          <cell r="D44" t="str">
            <v>ML</v>
          </cell>
          <cell r="E44">
            <v>574188.60523503926</v>
          </cell>
        </row>
        <row r="45">
          <cell r="B45">
            <v>39</v>
          </cell>
          <cell r="C45" t="str">
            <v>TUBO PVC SANITARIO 4"</v>
          </cell>
          <cell r="D45" t="str">
            <v>ML</v>
          </cell>
          <cell r="E45">
            <v>19663</v>
          </cell>
        </row>
        <row r="46">
          <cell r="B46">
            <v>40</v>
          </cell>
          <cell r="C46" t="str">
            <v>CONCRETO 28 MPA COMPRA DE MEZCLA</v>
          </cell>
          <cell r="D46" t="str">
            <v>M3</v>
          </cell>
          <cell r="E46">
            <v>606900</v>
          </cell>
        </row>
        <row r="47">
          <cell r="B47">
            <v>41</v>
          </cell>
          <cell r="C47" t="str">
            <v>CONCRETO 17,5 MPa (2500) IMPERMEABILIZADO</v>
          </cell>
          <cell r="D47" t="str">
            <v>M3</v>
          </cell>
          <cell r="E47" t="e">
            <v>#REF!</v>
          </cell>
        </row>
        <row r="48">
          <cell r="B48">
            <v>42</v>
          </cell>
          <cell r="C48" t="str">
            <v>MATERIAL GRANULAR FILTRANTE MF -150 NORMA INVIAS</v>
          </cell>
          <cell r="D48" t="str">
            <v>M3</v>
          </cell>
          <cell r="E48">
            <v>58476.565054375271</v>
          </cell>
        </row>
        <row r="49">
          <cell r="B49">
            <v>43</v>
          </cell>
          <cell r="C49" t="str">
            <v>MATERIAL SELECCIONADO</v>
          </cell>
          <cell r="D49" t="str">
            <v>M3</v>
          </cell>
          <cell r="E49">
            <v>37684.897479486288</v>
          </cell>
        </row>
        <row r="50">
          <cell r="B50">
            <v>44</v>
          </cell>
          <cell r="C50" t="str">
            <v>FORMALETA PARA CUNETA Y/O BORDILLO DE CONCRETO</v>
          </cell>
          <cell r="D50" t="str">
            <v>M2</v>
          </cell>
          <cell r="E50">
            <v>17394.661591920372</v>
          </cell>
        </row>
        <row r="51">
          <cell r="B51">
            <v>45</v>
          </cell>
          <cell r="C51" t="str">
            <v>CEMENTO ASFALTICO IMPERMEABILIZANTE</v>
          </cell>
          <cell r="D51" t="str">
            <v>KG</v>
          </cell>
          <cell r="E51">
            <v>3595</v>
          </cell>
        </row>
        <row r="52">
          <cell r="B52">
            <v>46</v>
          </cell>
          <cell r="C52" t="str">
            <v>TRANSPORTE DE MATERIAL</v>
          </cell>
          <cell r="D52" t="str">
            <v>M3/KM</v>
          </cell>
          <cell r="E52">
            <v>1650</v>
          </cell>
        </row>
        <row r="53">
          <cell r="B53">
            <v>47</v>
          </cell>
          <cell r="C53" t="str">
            <v>SELLANTE ELÁSTICO O POLIURETANO</v>
          </cell>
          <cell r="D53" t="str">
            <v>LT</v>
          </cell>
          <cell r="E53">
            <v>12415.78947368421</v>
          </cell>
        </row>
        <row r="54">
          <cell r="B54">
            <v>48</v>
          </cell>
          <cell r="C54" t="str">
            <v>DISCO  DIAMANTADO SEGMENTADO 9 PULGADAS</v>
          </cell>
          <cell r="D54" t="str">
            <v>UND</v>
          </cell>
          <cell r="E54">
            <v>111900</v>
          </cell>
        </row>
        <row r="55">
          <cell r="B55">
            <v>49</v>
          </cell>
          <cell r="C55" t="str">
            <v>CONCRETO 21 MPa (3000) COMPRA DE MEZCLA</v>
          </cell>
          <cell r="D55" t="str">
            <v>M3</v>
          </cell>
          <cell r="E55">
            <v>547400</v>
          </cell>
        </row>
        <row r="56">
          <cell r="C56" t="str">
            <v>DISTANCIA ACARREO PLANTA DE MATERIALES</v>
          </cell>
          <cell r="D56" t="str">
            <v>KM</v>
          </cell>
          <cell r="E56">
            <v>10.7</v>
          </cell>
        </row>
        <row r="57">
          <cell r="C57" t="str">
            <v>DISTANCIA ACARREO MATERIALES</v>
          </cell>
          <cell r="D57" t="str">
            <v>KM</v>
          </cell>
          <cell r="E57">
            <v>9.9</v>
          </cell>
        </row>
        <row r="58">
          <cell r="C58" t="str">
            <v>DISTANCIA DE ACARREO ESCOMBROS</v>
          </cell>
          <cell r="D58" t="str">
            <v>KM</v>
          </cell>
          <cell r="E58">
            <v>5</v>
          </cell>
        </row>
        <row r="59">
          <cell r="B59">
            <v>50</v>
          </cell>
          <cell r="C59" t="str">
            <v>TRANSPORTE DE ACERO</v>
          </cell>
          <cell r="D59" t="str">
            <v>KG/KM</v>
          </cell>
          <cell r="E59">
            <v>1.2</v>
          </cell>
        </row>
        <row r="60">
          <cell r="B60">
            <v>51</v>
          </cell>
          <cell r="C60" t="str">
            <v>TRANSPORTE DE TUBERÍA DE CONCRETO</v>
          </cell>
          <cell r="D60" t="str">
            <v>KG/KM</v>
          </cell>
          <cell r="E60">
            <v>2.2999999999999998</v>
          </cell>
        </row>
        <row r="61">
          <cell r="B61">
            <v>52</v>
          </cell>
          <cell r="C61" t="str">
            <v xml:space="preserve">EMULSION ACUOSA DE PARAFINA PARA CURADO DE CONCRETO </v>
          </cell>
          <cell r="D61" t="str">
            <v>KG</v>
          </cell>
          <cell r="E61">
            <v>9000</v>
          </cell>
        </row>
        <row r="65">
          <cell r="C65" t="str">
            <v>RAFAEL ENRRIQUE TELLEZ LOZANO</v>
          </cell>
        </row>
        <row r="66">
          <cell r="C66" t="str">
            <v>APOYO TECNICO SECRETARIA DE VIAS E INFRAESTRUCTURA</v>
          </cell>
        </row>
        <row r="67">
          <cell r="C67" t="str">
            <v>GOBERNACION DEL HUILA</v>
          </cell>
        </row>
      </sheetData>
      <sheetData sheetId="15">
        <row r="22">
          <cell r="B22" t="str">
            <v>No.</v>
          </cell>
          <cell r="C22" t="str">
            <v>Personal</v>
          </cell>
          <cell r="D22" t="str">
            <v>SMMLV</v>
          </cell>
          <cell r="E22" t="str">
            <v>Jornal</v>
          </cell>
          <cell r="F22" t="str">
            <v>F.P.</v>
          </cell>
          <cell r="G22" t="str">
            <v>Jornal+FP</v>
          </cell>
        </row>
        <row r="23">
          <cell r="C23" t="str">
            <v>ALBAÑILERIA</v>
          </cell>
        </row>
        <row r="24">
          <cell r="B24">
            <v>1</v>
          </cell>
          <cell r="C24" t="str">
            <v>AYUDANTE</v>
          </cell>
          <cell r="D24">
            <v>1</v>
          </cell>
          <cell r="E24">
            <v>47450</v>
          </cell>
          <cell r="F24">
            <v>1.85</v>
          </cell>
          <cell r="G24">
            <v>87782.5</v>
          </cell>
        </row>
        <row r="25">
          <cell r="C25" t="str">
            <v>AYUDANTE</v>
          </cell>
          <cell r="D25">
            <v>1</v>
          </cell>
          <cell r="E25">
            <v>47450</v>
          </cell>
          <cell r="F25">
            <v>1.85</v>
          </cell>
          <cell r="G25">
            <v>87782.5</v>
          </cell>
        </row>
        <row r="26">
          <cell r="B26">
            <v>1.1000000000000001</v>
          </cell>
          <cell r="C26" t="str">
            <v>AA-ALBAÑILERÍA</v>
          </cell>
          <cell r="E26">
            <v>94900</v>
          </cell>
          <cell r="F26">
            <v>1.85</v>
          </cell>
          <cell r="G26">
            <v>175565</v>
          </cell>
        </row>
        <row r="27">
          <cell r="B27">
            <v>1.1100000000000001</v>
          </cell>
          <cell r="C27" t="str">
            <v>OFICIAL</v>
          </cell>
          <cell r="D27">
            <v>1.5</v>
          </cell>
          <cell r="E27">
            <v>71175</v>
          </cell>
          <cell r="F27">
            <v>1.85</v>
          </cell>
          <cell r="G27">
            <v>131673.75</v>
          </cell>
        </row>
        <row r="28">
          <cell r="C28" t="str">
            <v>AYUDANTE</v>
          </cell>
          <cell r="D28">
            <v>1</v>
          </cell>
          <cell r="E28">
            <v>47450</v>
          </cell>
          <cell r="F28">
            <v>1.85</v>
          </cell>
          <cell r="G28">
            <v>87782.5</v>
          </cell>
        </row>
        <row r="29">
          <cell r="B29">
            <v>1.2</v>
          </cell>
          <cell r="C29" t="str">
            <v>OA-ALBAÑILERÍA</v>
          </cell>
          <cell r="E29">
            <v>118625</v>
          </cell>
          <cell r="F29">
            <v>1.85</v>
          </cell>
          <cell r="G29">
            <v>219456</v>
          </cell>
        </row>
        <row r="30">
          <cell r="C30" t="str">
            <v>OFICIAL</v>
          </cell>
          <cell r="D30">
            <v>1.5</v>
          </cell>
          <cell r="E30">
            <v>71175</v>
          </cell>
          <cell r="F30">
            <v>1.85</v>
          </cell>
          <cell r="G30">
            <v>131673.75</v>
          </cell>
        </row>
        <row r="31">
          <cell r="C31" t="str">
            <v>AYUDANTE</v>
          </cell>
          <cell r="D31">
            <v>1</v>
          </cell>
          <cell r="E31">
            <v>47450</v>
          </cell>
          <cell r="F31">
            <v>1.85</v>
          </cell>
          <cell r="G31">
            <v>87782.5</v>
          </cell>
        </row>
        <row r="32">
          <cell r="C32" t="str">
            <v>AYUDANTE</v>
          </cell>
          <cell r="D32">
            <v>1</v>
          </cell>
          <cell r="E32">
            <v>47450</v>
          </cell>
          <cell r="F32">
            <v>1.85</v>
          </cell>
          <cell r="G32">
            <v>87782.5</v>
          </cell>
        </row>
        <row r="33">
          <cell r="B33">
            <v>1.3</v>
          </cell>
          <cell r="C33" t="str">
            <v>OAA-ALBAÑILERÍA</v>
          </cell>
          <cell r="E33">
            <v>166075</v>
          </cell>
          <cell r="F33">
            <v>1.85</v>
          </cell>
          <cell r="G33">
            <v>307239</v>
          </cell>
        </row>
        <row r="34">
          <cell r="C34" t="str">
            <v>OFICIAL</v>
          </cell>
          <cell r="D34">
            <v>1.5</v>
          </cell>
          <cell r="E34">
            <v>71175</v>
          </cell>
          <cell r="F34">
            <v>1.85</v>
          </cell>
          <cell r="G34">
            <v>131673.75</v>
          </cell>
        </row>
        <row r="35">
          <cell r="C35" t="str">
            <v>AYUDANTE</v>
          </cell>
          <cell r="D35">
            <v>1</v>
          </cell>
          <cell r="E35">
            <v>47450</v>
          </cell>
          <cell r="F35">
            <v>1.85</v>
          </cell>
          <cell r="G35">
            <v>87782.5</v>
          </cell>
        </row>
        <row r="36">
          <cell r="C36" t="str">
            <v>AYUDANTE</v>
          </cell>
          <cell r="D36">
            <v>1</v>
          </cell>
          <cell r="E36">
            <v>47450</v>
          </cell>
          <cell r="F36">
            <v>1.85</v>
          </cell>
          <cell r="G36">
            <v>87782.5</v>
          </cell>
        </row>
        <row r="37">
          <cell r="C37" t="str">
            <v>AYUDANTE</v>
          </cell>
          <cell r="D37">
            <v>1</v>
          </cell>
          <cell r="E37">
            <v>47450</v>
          </cell>
          <cell r="F37">
            <v>1.85</v>
          </cell>
          <cell r="G37">
            <v>87782.5</v>
          </cell>
        </row>
        <row r="38">
          <cell r="B38">
            <v>1.4</v>
          </cell>
          <cell r="C38" t="str">
            <v>OAAA-ALBAÑILERÍA</v>
          </cell>
          <cell r="E38">
            <v>213525</v>
          </cell>
          <cell r="F38">
            <v>1.85</v>
          </cell>
          <cell r="G38">
            <v>395021</v>
          </cell>
        </row>
        <row r="39">
          <cell r="B39">
            <v>1.5</v>
          </cell>
          <cell r="C39" t="str">
            <v>AYUDANTE (SON 8)</v>
          </cell>
          <cell r="D39">
            <v>8</v>
          </cell>
          <cell r="E39">
            <v>379600</v>
          </cell>
          <cell r="F39">
            <v>1.85</v>
          </cell>
          <cell r="G39">
            <v>702260</v>
          </cell>
        </row>
        <row r="40">
          <cell r="C40" t="str">
            <v>TOPOGRAFÍA</v>
          </cell>
        </row>
        <row r="41">
          <cell r="B41">
            <v>7.21</v>
          </cell>
          <cell r="C41" t="str">
            <v>II-TOPÓGRAFO</v>
          </cell>
          <cell r="D41">
            <v>5</v>
          </cell>
          <cell r="E41">
            <v>237250</v>
          </cell>
          <cell r="F41">
            <v>1.85</v>
          </cell>
          <cell r="G41">
            <v>438912.5</v>
          </cell>
        </row>
        <row r="42">
          <cell r="B42">
            <v>7.22</v>
          </cell>
          <cell r="C42" t="str">
            <v>II-AUXILIAR TOPOGRAFÍA</v>
          </cell>
          <cell r="D42">
            <v>2.5</v>
          </cell>
          <cell r="E42">
            <v>118625</v>
          </cell>
          <cell r="F42">
            <v>1.85</v>
          </cell>
          <cell r="G42">
            <v>219456.25</v>
          </cell>
        </row>
        <row r="43">
          <cell r="B43">
            <v>7.23</v>
          </cell>
          <cell r="C43" t="str">
            <v>II-CADENERO</v>
          </cell>
          <cell r="D43">
            <v>1.5</v>
          </cell>
          <cell r="E43">
            <v>81175</v>
          </cell>
          <cell r="F43">
            <v>1.85</v>
          </cell>
          <cell r="G43">
            <v>150173.75</v>
          </cell>
        </row>
        <row r="44">
          <cell r="B44">
            <v>10</v>
          </cell>
          <cell r="C44" t="str">
            <v>II-TOPOGRAFÍA</v>
          </cell>
          <cell r="E44">
            <v>437050</v>
          </cell>
          <cell r="F44">
            <v>1.85</v>
          </cell>
          <cell r="G44">
            <v>808543</v>
          </cell>
        </row>
      </sheetData>
      <sheetData sheetId="16"/>
      <sheetData sheetId="17">
        <row r="42">
          <cell r="AY42" t="e">
            <v>#REF!</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ICE1"/>
      <sheetName val="INDICE2"/>
      <sheetName val="FM"/>
      <sheetName val="AIU"/>
      <sheetName val="PRESUPUESTO"/>
      <sheetName val="Analisis AIU final"/>
      <sheetName val="Interventoria"/>
      <sheetName val="FM1"/>
      <sheetName val="acarreos"/>
      <sheetName val="Acarreo Mat."/>
      <sheetName val="Cronograma "/>
      <sheetName val="PAGA"/>
      <sheetName val="PMT "/>
      <sheetName val="EQUIPOS"/>
      <sheetName val="INSUMOS-"/>
      <sheetName val="$ M.O."/>
      <sheetName val="ACTIVIDADES"/>
      <sheetName val="INTERV."/>
      <sheetName val="CONCRETOS BÁSICOS"/>
      <sheetName val="APU 1,01"/>
      <sheetName val="APU 1,01."/>
      <sheetName val="APU 2,01"/>
      <sheetName val="APU 3,01"/>
      <sheetName val="APU 3,02"/>
      <sheetName val="APU 4,01"/>
      <sheetName val="APU 4,02"/>
      <sheetName val="APU 4,03"/>
      <sheetName val="APU 4,04"/>
      <sheetName val="APU 5,01"/>
      <sheetName val="APU 5,02"/>
      <sheetName val="APU 5,03"/>
      <sheetName val="APU 5,04"/>
      <sheetName val="APU 5,05"/>
      <sheetName val="APU 5,06"/>
      <sheetName val="APU 5,07"/>
      <sheetName val="APU 5,08"/>
      <sheetName val="APU 6,01"/>
      <sheetName val="APU 6,02"/>
      <sheetName val="APU 6,03"/>
      <sheetName val="MC 1.01"/>
      <sheetName val="APU 7,01"/>
      <sheetName val="MC 1.02"/>
      <sheetName val="MC 2.01"/>
      <sheetName val="MC 3.01"/>
      <sheetName val="MC 3.02"/>
      <sheetName val="MC 4.01"/>
      <sheetName val="MC 4.02"/>
      <sheetName val="MC 4.03"/>
      <sheetName val="MC 4.04"/>
      <sheetName val="MC 5.01"/>
      <sheetName val="MC 5.02"/>
      <sheetName val="MC 5.03"/>
      <sheetName val="MC 5.04"/>
      <sheetName val="MC 5.05"/>
      <sheetName val="MC 5.06"/>
      <sheetName val="MC 5.07"/>
      <sheetName val="MC 5.08"/>
      <sheetName val="MC 6.01"/>
      <sheetName val="MC 6.02 "/>
      <sheetName val="MC 6.03"/>
      <sheetName val="MC 7.01"/>
    </sheetNames>
    <sheetDataSet>
      <sheetData sheetId="0"/>
      <sheetData sheetId="1"/>
      <sheetData sheetId="2"/>
      <sheetData sheetId="3"/>
      <sheetData sheetId="4">
        <row r="52">
          <cell r="K52">
            <v>491853518</v>
          </cell>
        </row>
      </sheetData>
      <sheetData sheetId="5"/>
      <sheetData sheetId="6"/>
      <sheetData sheetId="7"/>
      <sheetData sheetId="8"/>
      <sheetData sheetId="9"/>
      <sheetData sheetId="10"/>
      <sheetData sheetId="11"/>
      <sheetData sheetId="12"/>
      <sheetData sheetId="13">
        <row r="8">
          <cell r="B8">
            <v>1</v>
          </cell>
          <cell r="C8" t="str">
            <v>HERRAMIENTA MENOR (% M.O.)</v>
          </cell>
        </row>
        <row r="9">
          <cell r="B9">
            <v>2</v>
          </cell>
          <cell r="C9" t="str">
            <v>COMPRESOR DE 250 CPM</v>
          </cell>
          <cell r="D9" t="str">
            <v>DÍA</v>
          </cell>
          <cell r="E9">
            <v>157807.47</v>
          </cell>
        </row>
        <row r="10">
          <cell r="B10">
            <v>3</v>
          </cell>
          <cell r="C10" t="str">
            <v>BOBCAT</v>
          </cell>
          <cell r="D10" t="str">
            <v>DÍA</v>
          </cell>
          <cell r="E10">
            <v>0</v>
          </cell>
        </row>
        <row r="11">
          <cell r="B11">
            <v>4</v>
          </cell>
          <cell r="C11" t="str">
            <v>BULDOZER, POTENCIA AL VOLANTE DE 140 HP, MOTOR DE 2200 RPM, LONGITUD DE HOJA 4,80M</v>
          </cell>
          <cell r="D11" t="str">
            <v>HR</v>
          </cell>
          <cell r="E11">
            <v>196328.78</v>
          </cell>
        </row>
        <row r="12">
          <cell r="B12">
            <v>5</v>
          </cell>
          <cell r="C12" t="str">
            <v>CAMIÓN GRÚA CAPACIDAD 5 TONELADAS</v>
          </cell>
          <cell r="D12" t="str">
            <v>HORA</v>
          </cell>
          <cell r="E12">
            <v>90000</v>
          </cell>
        </row>
        <row r="13">
          <cell r="B13">
            <v>6</v>
          </cell>
          <cell r="C13" t="str">
            <v>CAMIONETA DE ESTACAS 4X4</v>
          </cell>
          <cell r="D13" t="str">
            <v>HORA</v>
          </cell>
          <cell r="E13">
            <v>50000</v>
          </cell>
        </row>
        <row r="14">
          <cell r="B14">
            <v>7</v>
          </cell>
          <cell r="C14" t="str">
            <v>CARGADOR: POTENCIA EN EL VOLANTE 125 HP, CLASIFICACIÓN DE RPM DEL MOTOR 2300</v>
          </cell>
          <cell r="D14" t="str">
            <v>HORA</v>
          </cell>
          <cell r="E14">
            <v>200000</v>
          </cell>
        </row>
        <row r="15">
          <cell r="B15">
            <v>8</v>
          </cell>
          <cell r="C15" t="str">
            <v>CARROTANQUE DE AGUA(1000 GALONES)</v>
          </cell>
          <cell r="D15" t="str">
            <v>HR</v>
          </cell>
          <cell r="E15">
            <v>90000</v>
          </cell>
        </row>
        <row r="16">
          <cell r="B16">
            <v>9</v>
          </cell>
          <cell r="C16" t="str">
            <v>CARROTANQUE IRRIGADOR DE ASFALTO, 1000 GALONES DE CAPACIDAD</v>
          </cell>
          <cell r="D16" t="str">
            <v>DÍA</v>
          </cell>
          <cell r="E16">
            <v>81822</v>
          </cell>
        </row>
        <row r="17">
          <cell r="B17">
            <v>10</v>
          </cell>
          <cell r="C17" t="str">
            <v>CIZALLA MANUAL DE 90 CM</v>
          </cell>
          <cell r="D17" t="str">
            <v>DÍA</v>
          </cell>
          <cell r="E17">
            <v>2645.1</v>
          </cell>
        </row>
        <row r="18">
          <cell r="B18">
            <v>11</v>
          </cell>
          <cell r="C18" t="str">
            <v>COMPACTADOR DE RODILLO POTENCIA: 99 HP, PESO: 8 TONELADAS</v>
          </cell>
          <cell r="D18" t="str">
            <v>HORA</v>
          </cell>
          <cell r="E18">
            <v>130000</v>
          </cell>
        </row>
        <row r="19">
          <cell r="B19">
            <v>12</v>
          </cell>
          <cell r="C19" t="str">
            <v>COMPACTADOR NEUMÁTICO DE POTENCIA 70 HP, PESO DE 13 TON</v>
          </cell>
          <cell r="D19" t="str">
            <v>HORA</v>
          </cell>
          <cell r="E19">
            <v>150000</v>
          </cell>
        </row>
        <row r="20">
          <cell r="B20">
            <v>13</v>
          </cell>
          <cell r="C20" t="str">
            <v>COMPRESOR (BARRIDO Y SOPLADO)</v>
          </cell>
          <cell r="D20" t="str">
            <v>DÍA</v>
          </cell>
          <cell r="E20">
            <v>61486.66</v>
          </cell>
        </row>
        <row r="21">
          <cell r="B21">
            <v>14</v>
          </cell>
          <cell r="C21" t="str">
            <v>DIFERENCIAL DE 2 TONELADAS</v>
          </cell>
          <cell r="D21" t="str">
            <v>HORA</v>
          </cell>
          <cell r="E21">
            <v>6900</v>
          </cell>
        </row>
        <row r="22">
          <cell r="B22">
            <v>15</v>
          </cell>
          <cell r="C22" t="str">
            <v>EQUIPO DE PINTURA (COMPRESOR). PRESIÓN MÁXIMA DE TRABAJO 7 HP</v>
          </cell>
          <cell r="D22" t="str">
            <v>DÍA</v>
          </cell>
          <cell r="E22">
            <v>12969.6</v>
          </cell>
        </row>
        <row r="23">
          <cell r="B23">
            <v>16</v>
          </cell>
          <cell r="C23" t="str">
            <v>MARTILLO DEMOLEDOR 60 LB</v>
          </cell>
          <cell r="D23" t="str">
            <v>DÍA</v>
          </cell>
          <cell r="E23">
            <v>78903.23</v>
          </cell>
        </row>
        <row r="24">
          <cell r="B24">
            <v>17</v>
          </cell>
          <cell r="C24" t="str">
            <v>MEZCLADORA DE CONCRETO TIPO TROMPO</v>
          </cell>
          <cell r="D24" t="str">
            <v>HR</v>
          </cell>
          <cell r="E24">
            <v>29500</v>
          </cell>
        </row>
        <row r="25">
          <cell r="B25">
            <v>18</v>
          </cell>
          <cell r="C25" t="str">
            <v>MOTONIVELADORA POTENCIA 215 HP, ANCHO DE CUCHILLA 4,27 M, PESO 18 TON</v>
          </cell>
          <cell r="D25" t="str">
            <v>HR</v>
          </cell>
          <cell r="E25">
            <v>200000</v>
          </cell>
        </row>
        <row r="26">
          <cell r="B26">
            <v>19</v>
          </cell>
          <cell r="C26" t="str">
            <v>PLANTA DE ASFALTO EN CALIENTE CONTINUA DE 120 TONELADAS DE CAPACIDAD</v>
          </cell>
          <cell r="D26" t="str">
            <v>HR</v>
          </cell>
          <cell r="E26">
            <v>1121000</v>
          </cell>
        </row>
        <row r="27">
          <cell r="B27">
            <v>20</v>
          </cell>
          <cell r="C27" t="str">
            <v>PLANTA TRITURADORA</v>
          </cell>
          <cell r="D27" t="str">
            <v>DÍA</v>
          </cell>
          <cell r="E27">
            <v>590017.33397532068</v>
          </cell>
        </row>
        <row r="28">
          <cell r="B28">
            <v>21</v>
          </cell>
          <cell r="C28" t="str">
            <v>RETROEXCAVADORA SOBRE ORUGA, POTENCIA 158 KW, BALDE DE 1.5 M3</v>
          </cell>
          <cell r="D28" t="str">
            <v>HR</v>
          </cell>
          <cell r="E28">
            <v>200000</v>
          </cell>
        </row>
        <row r="29">
          <cell r="B29">
            <v>22</v>
          </cell>
          <cell r="C29" t="str">
            <v>TERMINADORA DE ASFALTO (FINISHER), POTENCIA EN EL VOLANTE 174 HP, R=20M3/H, VELOCIDAD DE DESPLAZAMIENTO 114 M/MIN</v>
          </cell>
          <cell r="D29" t="str">
            <v>DÍA</v>
          </cell>
          <cell r="E29">
            <v>300000</v>
          </cell>
        </row>
        <row r="30">
          <cell r="B30">
            <v>23</v>
          </cell>
          <cell r="C30" t="str">
            <v>VEHÍCULO DELINEADOR PARA APLICACIÓN DE PINTURA CON MÍNIMO 2 BOQUILLAS (NTC 4744-2)</v>
          </cell>
          <cell r="D30" t="str">
            <v>HORA</v>
          </cell>
          <cell r="E30">
            <v>208000</v>
          </cell>
        </row>
        <row r="31">
          <cell r="B31">
            <v>24</v>
          </cell>
          <cell r="C31" t="str">
            <v>VIBRADOR DE CONCRETO, POTENCIA APROXIMADA DE 3 HP, MANGUERAS DE 4 A 6 METROS</v>
          </cell>
          <cell r="D31" t="str">
            <v>HR</v>
          </cell>
          <cell r="E31">
            <v>11900</v>
          </cell>
        </row>
        <row r="32">
          <cell r="B32">
            <v>25</v>
          </cell>
          <cell r="C32" t="str">
            <v>VIBROCOMPACTADOR, POTENCIA 153 HP, PESO 10 TON</v>
          </cell>
          <cell r="D32" t="str">
            <v>HR</v>
          </cell>
          <cell r="E32">
            <v>178500</v>
          </cell>
        </row>
        <row r="33">
          <cell r="B33">
            <v>26</v>
          </cell>
          <cell r="C33" t="str">
            <v>VOLQUETA 15 M3</v>
          </cell>
          <cell r="D33" t="str">
            <v>HR</v>
          </cell>
          <cell r="E33">
            <v>150000</v>
          </cell>
        </row>
        <row r="34">
          <cell r="B34">
            <v>27</v>
          </cell>
          <cell r="C34" t="str">
            <v>ESTACIÓN ELECTRÓNICA SOUTH CON PRECISIÓN ANGULAR 2" CON COLECTOR INTERNO DE DATOS</v>
          </cell>
          <cell r="D34" t="str">
            <v>DÍA</v>
          </cell>
          <cell r="E34">
            <v>73217</v>
          </cell>
        </row>
        <row r="35">
          <cell r="B35">
            <v>28</v>
          </cell>
          <cell r="C35" t="str">
            <v xml:space="preserve">NIVEL DE PRECISIÓN </v>
          </cell>
          <cell r="D35" t="str">
            <v>DÍA</v>
          </cell>
          <cell r="E35">
            <v>22508</v>
          </cell>
        </row>
        <row r="36">
          <cell r="B36">
            <v>29</v>
          </cell>
          <cell r="C36" t="str">
            <v>COMPRESOR PORTATIL DE 70 A 120 HP, CON MARTILLO</v>
          </cell>
          <cell r="D36" t="str">
            <v>HORA</v>
          </cell>
          <cell r="E36">
            <v>84250</v>
          </cell>
        </row>
        <row r="37">
          <cell r="B37">
            <v>30</v>
          </cell>
          <cell r="C37" t="str">
            <v>COMPACTADOR MANUAL VIBRATORIO (RANA) CON MOTOR DE 6 HP</v>
          </cell>
          <cell r="D37" t="str">
            <v>DÍA</v>
          </cell>
          <cell r="E37">
            <v>5970.43</v>
          </cell>
        </row>
        <row r="38">
          <cell r="B38">
            <v>31</v>
          </cell>
          <cell r="C38" t="str">
            <v>CORTADORA DE CONCRETO</v>
          </cell>
          <cell r="D38" t="str">
            <v>DIA</v>
          </cell>
          <cell r="E38">
            <v>142800</v>
          </cell>
        </row>
        <row r="39">
          <cell r="B39">
            <v>32</v>
          </cell>
          <cell r="C39" t="str">
            <v>ASPERSOR MANUAL DE 20 LTS</v>
          </cell>
          <cell r="D39" t="str">
            <v>HR</v>
          </cell>
          <cell r="E39">
            <v>4000</v>
          </cell>
        </row>
        <row r="40">
          <cell r="B40">
            <v>33</v>
          </cell>
          <cell r="C40" t="str">
            <v xml:space="preserve">EMULSION ACUOSA DE PARAFINA PARA CURADO DE CONCRETO </v>
          </cell>
          <cell r="D40" t="str">
            <v>KG</v>
          </cell>
          <cell r="E40">
            <v>9000</v>
          </cell>
        </row>
        <row r="41">
          <cell r="B41">
            <v>34</v>
          </cell>
          <cell r="C41" t="str">
            <v xml:space="preserve">FORMALETA DE MADERA PARA CONCRETO </v>
          </cell>
          <cell r="D41" t="str">
            <v>M2</v>
          </cell>
          <cell r="E41">
            <v>28500</v>
          </cell>
        </row>
        <row r="42">
          <cell r="B42">
            <v>35</v>
          </cell>
          <cell r="C42" t="str">
            <v>MAQUINA TERMICA PARA APLICACIÓN DE ADHESIVO PARA TACHA</v>
          </cell>
          <cell r="D42" t="str">
            <v>HR</v>
          </cell>
          <cell r="E42">
            <v>46650</v>
          </cell>
        </row>
        <row r="47">
          <cell r="B47" t="str">
            <v>PAULO CESAR ARRIETA RAMIREZ</v>
          </cell>
        </row>
        <row r="48">
          <cell r="B48" t="str">
            <v>APOYO TECNICO SECRETARIA DE VIAS E INFRAESTRUCTURA</v>
          </cell>
        </row>
        <row r="49">
          <cell r="B49" t="str">
            <v>GOBERNACION DEL HUILA</v>
          </cell>
        </row>
      </sheetData>
      <sheetData sheetId="14">
        <row r="8">
          <cell r="B8">
            <v>1</v>
          </cell>
          <cell r="C8" t="str">
            <v>HERRAMIENTA MENOR 5% M.O.</v>
          </cell>
          <cell r="E8">
            <v>0</v>
          </cell>
        </row>
        <row r="9">
          <cell r="B9">
            <v>2</v>
          </cell>
          <cell r="C9" t="str">
            <v>ACERO DE REFUERZO</v>
          </cell>
          <cell r="D9" t="str">
            <v>KG</v>
          </cell>
          <cell r="E9">
            <v>4927.6831810756075</v>
          </cell>
        </row>
        <row r="10">
          <cell r="B10">
            <v>3</v>
          </cell>
          <cell r="C10" t="str">
            <v>ADITIVO IMPERMEABILIZANTE PARA CONCRETO 4.5KG</v>
          </cell>
          <cell r="D10" t="str">
            <v>KG</v>
          </cell>
          <cell r="E10">
            <v>18760</v>
          </cell>
        </row>
        <row r="11">
          <cell r="B11">
            <v>4</v>
          </cell>
          <cell r="C11" t="str">
            <v>AGREGADO FINO PARA CONCRETO (TAMAÑO MÁXIMO 4,75MM - ARENA NATURAL O TRITURACIÓN DE ROCA, GRAVAS, Y/O ESCORIAS)</v>
          </cell>
          <cell r="D11" t="str">
            <v>M3</v>
          </cell>
          <cell r="E11">
            <v>51170</v>
          </cell>
        </row>
        <row r="12">
          <cell r="B12">
            <v>5</v>
          </cell>
          <cell r="C12" t="str">
            <v>AGREGADO GRUESO (GRAVA, GRAVA TRITURADA Y/O ROCA TRITURADA)</v>
          </cell>
          <cell r="D12" t="str">
            <v>M3</v>
          </cell>
          <cell r="E12">
            <v>56565.566196389147</v>
          </cell>
        </row>
        <row r="13">
          <cell r="B13">
            <v>6</v>
          </cell>
          <cell r="C13" t="str">
            <v>AGUA</v>
          </cell>
          <cell r="D13" t="str">
            <v>LT</v>
          </cell>
          <cell r="E13">
            <v>170</v>
          </cell>
        </row>
        <row r="14">
          <cell r="B14">
            <v>7</v>
          </cell>
          <cell r="C14" t="str">
            <v>ALAMBRE NEGRO CALIBRE 18</v>
          </cell>
          <cell r="D14" t="str">
            <v>KG</v>
          </cell>
          <cell r="E14">
            <v>6639</v>
          </cell>
        </row>
        <row r="15">
          <cell r="B15">
            <v>8</v>
          </cell>
          <cell r="C15" t="str">
            <v>ARENA TRITURADA DE PLANTA</v>
          </cell>
          <cell r="D15" t="str">
            <v>M3</v>
          </cell>
          <cell r="E15">
            <v>68226.666666666672</v>
          </cell>
        </row>
        <row r="16">
          <cell r="B16">
            <v>9</v>
          </cell>
          <cell r="C16" t="str">
            <v>BASE GRANULAR CLASE A (NT3) GRADACION FINA BG 38</v>
          </cell>
          <cell r="D16" t="str">
            <v>M3</v>
          </cell>
          <cell r="E16">
            <v>113050</v>
          </cell>
        </row>
        <row r="17">
          <cell r="B17">
            <v>10</v>
          </cell>
          <cell r="C17" t="str">
            <v xml:space="preserve">CEMENTO GRIS ESTRUCTURAL </v>
          </cell>
          <cell r="D17" t="str">
            <v>KG</v>
          </cell>
          <cell r="E17">
            <v>680</v>
          </cell>
        </row>
        <row r="18">
          <cell r="B18">
            <v>11</v>
          </cell>
          <cell r="C18" t="str">
            <v>CODO 90 1/4 CXC SANITARIO 4"</v>
          </cell>
          <cell r="D18" t="str">
            <v>UND</v>
          </cell>
          <cell r="E18">
            <v>10200</v>
          </cell>
        </row>
        <row r="19">
          <cell r="B19">
            <v>12</v>
          </cell>
          <cell r="C19" t="str">
            <v>CONCRETO 2000 PSI</v>
          </cell>
          <cell r="D19" t="str">
            <v>M3</v>
          </cell>
          <cell r="E19">
            <v>538269</v>
          </cell>
        </row>
        <row r="20">
          <cell r="B20">
            <v>13</v>
          </cell>
          <cell r="C20" t="str">
            <v>DISOLVENTE PARA PINTURA DE DEMARCACION VIAL (XILOL)</v>
          </cell>
          <cell r="D20" t="str">
            <v>GLN</v>
          </cell>
          <cell r="E20">
            <v>80000</v>
          </cell>
        </row>
        <row r="21">
          <cell r="B21">
            <v>14</v>
          </cell>
          <cell r="C21" t="str">
            <v>EMULSION ASFALTICA CRL-40 (CRL-0)</v>
          </cell>
          <cell r="D21" t="str">
            <v>LT</v>
          </cell>
          <cell r="E21">
            <v>5501.9815059445173</v>
          </cell>
        </row>
        <row r="22">
          <cell r="B22">
            <v>15</v>
          </cell>
          <cell r="C22" t="str">
            <v>ESTACA DE MADERA</v>
          </cell>
          <cell r="D22" t="str">
            <v>UND</v>
          </cell>
          <cell r="E22">
            <v>5000</v>
          </cell>
        </row>
        <row r="23">
          <cell r="B23">
            <v>16</v>
          </cell>
          <cell r="C23" t="str">
            <v>FORMALETA DE MADERA PARA CONCRETO</v>
          </cell>
          <cell r="D23" t="str">
            <v>M2</v>
          </cell>
          <cell r="E23">
            <v>24849.51655988624</v>
          </cell>
        </row>
        <row r="24">
          <cell r="B24">
            <v>17</v>
          </cell>
          <cell r="C24" t="str">
            <v>GEOTEXTIL NT 1800</v>
          </cell>
          <cell r="D24" t="str">
            <v>M2</v>
          </cell>
          <cell r="E24">
            <v>5536</v>
          </cell>
        </row>
        <row r="25">
          <cell r="B25">
            <v>18</v>
          </cell>
          <cell r="C25" t="str">
            <v>GEOTEXTIL NT 2500 CON RESISTENCIA A LA TENSION GRAB DE 700 N APROXIMADAMENTE</v>
          </cell>
          <cell r="D25" t="str">
            <v>M2</v>
          </cell>
          <cell r="E25">
            <v>5157</v>
          </cell>
        </row>
        <row r="26">
          <cell r="B26">
            <v>19</v>
          </cell>
          <cell r="C26" t="str">
            <v>GRAVILLA 1/2´</v>
          </cell>
          <cell r="D26" t="str">
            <v>M3</v>
          </cell>
          <cell r="E26">
            <v>92748.5</v>
          </cell>
        </row>
        <row r="27">
          <cell r="B27">
            <v>20</v>
          </cell>
          <cell r="C27" t="str">
            <v>HILO 100% POLIESTER</v>
          </cell>
          <cell r="D27" t="str">
            <v>ML</v>
          </cell>
          <cell r="E27">
            <v>22</v>
          </cell>
        </row>
        <row r="28">
          <cell r="B28">
            <v>21</v>
          </cell>
          <cell r="C28" t="str">
            <v>LIMPIADOR PVC 1/4</v>
          </cell>
          <cell r="D28" t="str">
            <v>KG</v>
          </cell>
          <cell r="E28">
            <v>36975</v>
          </cell>
        </row>
        <row r="29">
          <cell r="B29">
            <v>22</v>
          </cell>
          <cell r="C29" t="str">
            <v>MATERIAL AFIRMADO</v>
          </cell>
          <cell r="D29" t="str">
            <v>M3</v>
          </cell>
          <cell r="E29">
            <v>40000</v>
          </cell>
        </row>
        <row r="30">
          <cell r="B30">
            <v>23</v>
          </cell>
          <cell r="C30" t="str">
            <v>MEZCLA ASFALTICA MDC - 19</v>
          </cell>
          <cell r="D30" t="str">
            <v>M3</v>
          </cell>
          <cell r="E30">
            <v>1011500</v>
          </cell>
        </row>
        <row r="31">
          <cell r="B31">
            <v>24</v>
          </cell>
          <cell r="C31" t="str">
            <v xml:space="preserve">MICROESFERAS REFLECTIVAS DE VIDRIO </v>
          </cell>
          <cell r="D31" t="str">
            <v>KG</v>
          </cell>
          <cell r="E31">
            <v>8000</v>
          </cell>
        </row>
        <row r="32">
          <cell r="B32">
            <v>25</v>
          </cell>
          <cell r="C32" t="str">
            <v xml:space="preserve">MORTERO 1:3 </v>
          </cell>
          <cell r="D32" t="str">
            <v>M3</v>
          </cell>
          <cell r="E32">
            <v>343482.33957823436</v>
          </cell>
        </row>
        <row r="33">
          <cell r="B33">
            <v>26</v>
          </cell>
          <cell r="C33" t="str">
            <v>PEGANTE RESINA TERMOPLÁSTICA</v>
          </cell>
          <cell r="D33" t="str">
            <v>KG</v>
          </cell>
          <cell r="E33">
            <v>71400</v>
          </cell>
        </row>
        <row r="34">
          <cell r="B34">
            <v>27</v>
          </cell>
          <cell r="C34" t="str">
            <v>PINTURA ACRÍLICA ESMALTE O SIMILAR</v>
          </cell>
          <cell r="D34" t="str">
            <v>GLN</v>
          </cell>
          <cell r="E34">
            <v>100878</v>
          </cell>
        </row>
        <row r="35">
          <cell r="B35">
            <v>28</v>
          </cell>
          <cell r="C35" t="str">
            <v>PINTURA ACRÍLICA PURA PARA DEMARCACION VIAL.</v>
          </cell>
          <cell r="D35" t="str">
            <v>GLN</v>
          </cell>
          <cell r="E35">
            <v>178000</v>
          </cell>
        </row>
        <row r="36">
          <cell r="B36">
            <v>29</v>
          </cell>
          <cell r="C36" t="str">
            <v>POSTE PARA SEÑAL DE TRÁNSITO EN ÁNGULO DE HIERRO DE 2" X 2" X 1/4" DE 3.5M.</v>
          </cell>
          <cell r="D36" t="str">
            <v>UND</v>
          </cell>
          <cell r="E36">
            <v>134536.7188751729</v>
          </cell>
        </row>
        <row r="37">
          <cell r="B37">
            <v>30</v>
          </cell>
          <cell r="C37" t="str">
            <v>RECEBO COMÚN</v>
          </cell>
          <cell r="D37" t="str">
            <v>M3</v>
          </cell>
          <cell r="E37">
            <v>32486.980585764039</v>
          </cell>
        </row>
        <row r="38">
          <cell r="B38">
            <v>31</v>
          </cell>
          <cell r="C38" t="str">
            <v>SEÑAL PREVENTIVA DELINEADOR DE CURVA HORIZONTAL SP-75.TABLERO EN LÁMINADA GALVANIZADA DE 50X40CM, CALIBRE 16, REFLECTIVO TIPO XI.</v>
          </cell>
          <cell r="D38" t="str">
            <v>UND</v>
          </cell>
          <cell r="E38">
            <v>310225.50067677454</v>
          </cell>
        </row>
        <row r="39">
          <cell r="B39">
            <v>32</v>
          </cell>
          <cell r="C39" t="str">
            <v>SEÑAL SR - 30 TABLERO EN LÁMINA GALVANIZADA CIRCULAR DE D=90CM, CALIBRE 16, RETRORREFLECTIVA TIPO XI.</v>
          </cell>
          <cell r="D39" t="str">
            <v>UND</v>
          </cell>
          <cell r="E39">
            <v>583100</v>
          </cell>
        </row>
        <row r="40">
          <cell r="B40">
            <v>33</v>
          </cell>
          <cell r="C40" t="str">
            <v>SEÑAL SR, SP Y/O SI, TABLERO EN LÁMINA GALVANIZADA DE 90X90 CM, CALIBRE 16, RETRORREFLECTIVA TIPO XI.</v>
          </cell>
          <cell r="D40" t="str">
            <v>UND</v>
          </cell>
          <cell r="E40">
            <v>480000</v>
          </cell>
        </row>
        <row r="41">
          <cell r="B41">
            <v>34</v>
          </cell>
          <cell r="C41" t="str">
            <v>SOLDADURA PVC LIQUIDA 1/4</v>
          </cell>
          <cell r="D41" t="str">
            <v>UND</v>
          </cell>
          <cell r="E41">
            <v>71031</v>
          </cell>
        </row>
        <row r="42">
          <cell r="B42">
            <v>35</v>
          </cell>
          <cell r="C42" t="str">
            <v>SUBBASE GRANULAR CLASE A (NT3) GRADACION SBG-50</v>
          </cell>
          <cell r="D42" t="str">
            <v>M3</v>
          </cell>
          <cell r="E42">
            <v>83300</v>
          </cell>
        </row>
        <row r="43">
          <cell r="B43">
            <v>36</v>
          </cell>
          <cell r="C43" t="str">
            <v>TACHA RETRORREFLECTIVA BIDIRECCIONAL AMARILLA Y/O BLANCA (ÁREA MINIMA RETRORREFLECTANTE 6CM2)</v>
          </cell>
          <cell r="D43" t="str">
            <v>UND</v>
          </cell>
          <cell r="E43">
            <v>9868</v>
          </cell>
        </row>
        <row r="44">
          <cell r="B44">
            <v>37</v>
          </cell>
          <cell r="C44" t="str">
            <v>TRITURADO GRUESO</v>
          </cell>
          <cell r="D44" t="str">
            <v>M3</v>
          </cell>
          <cell r="E44">
            <v>77350</v>
          </cell>
        </row>
        <row r="45">
          <cell r="B45">
            <v>38</v>
          </cell>
          <cell r="C45" t="str">
            <v>TUBO CONCRETO REFORZADO 900MM (CLASE I)</v>
          </cell>
          <cell r="D45" t="str">
            <v>ML</v>
          </cell>
          <cell r="E45">
            <v>574188.60523503926</v>
          </cell>
        </row>
        <row r="46">
          <cell r="B46">
            <v>39</v>
          </cell>
          <cell r="C46" t="str">
            <v>TUBO PVC SANITARIO 4"</v>
          </cell>
          <cell r="D46" t="str">
            <v>ML</v>
          </cell>
          <cell r="E46">
            <v>19663</v>
          </cell>
        </row>
        <row r="47">
          <cell r="B47">
            <v>40</v>
          </cell>
          <cell r="C47" t="str">
            <v>CONCRETO 3000 PSI</v>
          </cell>
          <cell r="D47" t="str">
            <v>M3</v>
          </cell>
          <cell r="E47">
            <v>594398</v>
          </cell>
        </row>
        <row r="48">
          <cell r="B48">
            <v>41</v>
          </cell>
          <cell r="C48" t="str">
            <v>CONCRETO 17,5 MPa (2500) IMPERMEABILIZADO</v>
          </cell>
          <cell r="D48" t="str">
            <v>M3</v>
          </cell>
          <cell r="E48">
            <v>601228</v>
          </cell>
        </row>
        <row r="49">
          <cell r="B49">
            <v>42</v>
          </cell>
          <cell r="C49" t="str">
            <v>MATERIAL GRANULAR FILTRANTE MF -150 NORMA INVIAS</v>
          </cell>
          <cell r="D49" t="str">
            <v>M3</v>
          </cell>
          <cell r="E49">
            <v>58476.565054375271</v>
          </cell>
        </row>
        <row r="50">
          <cell r="B50">
            <v>43</v>
          </cell>
          <cell r="C50" t="str">
            <v>MATERIAL SELECCIONADO</v>
          </cell>
          <cell r="D50" t="str">
            <v>M3</v>
          </cell>
          <cell r="E50">
            <v>37684.897479486288</v>
          </cell>
        </row>
        <row r="51">
          <cell r="B51">
            <v>44</v>
          </cell>
          <cell r="C51" t="str">
            <v>FORMALETA PARA CUNETA Y/O BORDILLO DE CONCRETO</v>
          </cell>
          <cell r="D51" t="str">
            <v>M2</v>
          </cell>
          <cell r="E51">
            <v>17394.661591920372</v>
          </cell>
        </row>
        <row r="52">
          <cell r="B52">
            <v>45</v>
          </cell>
          <cell r="C52" t="str">
            <v>CEMENTO ASFALTICO IMPERMEABILIZANTE</v>
          </cell>
          <cell r="D52" t="str">
            <v>KG</v>
          </cell>
          <cell r="E52">
            <v>3595</v>
          </cell>
        </row>
        <row r="53">
          <cell r="B53">
            <v>46</v>
          </cell>
          <cell r="C53" t="str">
            <v>TRANSPORTE DE MATERIAL</v>
          </cell>
          <cell r="D53" t="str">
            <v>M3/KM</v>
          </cell>
          <cell r="E53">
            <v>1650</v>
          </cell>
        </row>
        <row r="54">
          <cell r="B54">
            <v>47</v>
          </cell>
          <cell r="C54" t="str">
            <v>SELLANTE ELÁSTICO O POLIURETANO</v>
          </cell>
          <cell r="D54" t="str">
            <v>LT</v>
          </cell>
          <cell r="E54">
            <v>12415.78947368421</v>
          </cell>
        </row>
        <row r="55">
          <cell r="B55">
            <v>48</v>
          </cell>
          <cell r="C55" t="str">
            <v>DISCO  DIAMANTADO SEGMENTADO 9 PULGADAS</v>
          </cell>
          <cell r="D55" t="str">
            <v>UND</v>
          </cell>
          <cell r="E55">
            <v>111900</v>
          </cell>
        </row>
        <row r="56">
          <cell r="B56">
            <v>49</v>
          </cell>
          <cell r="C56" t="str">
            <v>CONCRETO 21 MPa IMPERMEABILIZADO (COMPRA DE MEZCLA)</v>
          </cell>
          <cell r="D56" t="str">
            <v>M3</v>
          </cell>
          <cell r="E56">
            <v>571200</v>
          </cell>
        </row>
        <row r="57">
          <cell r="C57" t="str">
            <v>DISTANCIA ACARREO PLANTA DE MATERIALES</v>
          </cell>
          <cell r="D57" t="str">
            <v>KM</v>
          </cell>
          <cell r="E57">
            <v>14.978675399990927</v>
          </cell>
        </row>
        <row r="58">
          <cell r="C58" t="str">
            <v>DISTANCIA ACARREO MATERIALES</v>
          </cell>
          <cell r="D58" t="str">
            <v>KM</v>
          </cell>
          <cell r="E58">
            <v>17.280163584842622</v>
          </cell>
        </row>
        <row r="59">
          <cell r="C59" t="str">
            <v>DISTANCIA DE ACARREO ESCOMBROS</v>
          </cell>
          <cell r="D59" t="str">
            <v>KM</v>
          </cell>
          <cell r="E59">
            <v>4.4000000000000004</v>
          </cell>
        </row>
        <row r="60">
          <cell r="B60">
            <v>50</v>
          </cell>
          <cell r="C60" t="str">
            <v>TRANSPORTE DE ACERO</v>
          </cell>
          <cell r="D60" t="str">
            <v>KG/KM</v>
          </cell>
          <cell r="E60">
            <v>1.2</v>
          </cell>
        </row>
        <row r="61">
          <cell r="B61">
            <v>51</v>
          </cell>
          <cell r="C61" t="str">
            <v>TRANSPORTE DE TUBERÍA DE CONCRETO</v>
          </cell>
          <cell r="D61" t="str">
            <v>KG/KM</v>
          </cell>
          <cell r="E61">
            <v>2.2999999999999998</v>
          </cell>
        </row>
        <row r="62">
          <cell r="B62">
            <v>52</v>
          </cell>
          <cell r="C62" t="str">
            <v xml:space="preserve">EMULSION ACUOSA DE PARAFINA PARA CURADO DE CONCRETO </v>
          </cell>
          <cell r="D62" t="str">
            <v>KG</v>
          </cell>
          <cell r="E62">
            <v>9000</v>
          </cell>
        </row>
        <row r="66">
          <cell r="C66" t="str">
            <v>PAULO CESAR ARRIETA RAMIREZ</v>
          </cell>
        </row>
        <row r="67">
          <cell r="C67" t="str">
            <v>APOYO TECNICO SECRETARIA DE VIAS E INFRAESTRUCTURA</v>
          </cell>
        </row>
        <row r="68">
          <cell r="C68" t="str">
            <v>GOBERNACION DEL HUILA</v>
          </cell>
        </row>
      </sheetData>
      <sheetData sheetId="15">
        <row r="22">
          <cell r="B22" t="str">
            <v>No.</v>
          </cell>
          <cell r="C22" t="str">
            <v>Personal</v>
          </cell>
          <cell r="D22" t="str">
            <v>SMMLV</v>
          </cell>
          <cell r="E22" t="str">
            <v>Jornal</v>
          </cell>
          <cell r="F22" t="str">
            <v>F.P.</v>
          </cell>
          <cell r="G22" t="str">
            <v>Jornal+FP</v>
          </cell>
        </row>
        <row r="23">
          <cell r="C23" t="str">
            <v>ALBAÑILERIA</v>
          </cell>
        </row>
        <row r="24">
          <cell r="B24" t="str">
            <v>A</v>
          </cell>
          <cell r="C24" t="str">
            <v>OFICIAL</v>
          </cell>
          <cell r="D24">
            <v>1.5</v>
          </cell>
          <cell r="E24">
            <v>71175</v>
          </cell>
          <cell r="F24">
            <v>1.85</v>
          </cell>
          <cell r="G24">
            <v>131673.75</v>
          </cell>
        </row>
        <row r="25">
          <cell r="B25">
            <v>0</v>
          </cell>
          <cell r="C25" t="str">
            <v xml:space="preserve">OBRERO </v>
          </cell>
          <cell r="D25">
            <v>1</v>
          </cell>
          <cell r="E25">
            <v>47450</v>
          </cell>
          <cell r="F25">
            <v>1.85</v>
          </cell>
          <cell r="G25">
            <v>87782.5</v>
          </cell>
        </row>
        <row r="26">
          <cell r="B26">
            <v>1</v>
          </cell>
          <cell r="C26" t="str">
            <v>AYUDANTE</v>
          </cell>
          <cell r="D26">
            <v>1</v>
          </cell>
          <cell r="E26">
            <v>47450</v>
          </cell>
          <cell r="F26">
            <v>1.85</v>
          </cell>
          <cell r="G26">
            <v>87782.5</v>
          </cell>
        </row>
        <row r="27">
          <cell r="C27" t="str">
            <v>AYUDANTE</v>
          </cell>
          <cell r="D27">
            <v>1</v>
          </cell>
          <cell r="E27">
            <v>47450</v>
          </cell>
          <cell r="F27">
            <v>1.85</v>
          </cell>
          <cell r="G27">
            <v>87782.5</v>
          </cell>
        </row>
        <row r="28">
          <cell r="B28">
            <v>1.1000000000000001</v>
          </cell>
          <cell r="C28" t="str">
            <v>AA-ALBAÑILERÍA</v>
          </cell>
          <cell r="E28">
            <v>94900</v>
          </cell>
          <cell r="F28">
            <v>1.85</v>
          </cell>
          <cell r="G28">
            <v>175565</v>
          </cell>
        </row>
        <row r="29">
          <cell r="B29">
            <v>1.1100000000000001</v>
          </cell>
          <cell r="C29" t="str">
            <v>OFICIAL</v>
          </cell>
          <cell r="D29">
            <v>1.5</v>
          </cell>
          <cell r="E29">
            <v>71175</v>
          </cell>
          <cell r="F29">
            <v>1.85</v>
          </cell>
          <cell r="G29">
            <v>131673.75</v>
          </cell>
        </row>
        <row r="30">
          <cell r="C30" t="str">
            <v>AYUDANTE</v>
          </cell>
          <cell r="D30">
            <v>1</v>
          </cell>
          <cell r="E30">
            <v>47450</v>
          </cell>
          <cell r="F30">
            <v>1.85</v>
          </cell>
          <cell r="G30">
            <v>87782.5</v>
          </cell>
        </row>
        <row r="31">
          <cell r="B31">
            <v>1.2</v>
          </cell>
          <cell r="C31" t="str">
            <v>OA-ALBAÑILERÍA</v>
          </cell>
          <cell r="E31">
            <v>118625</v>
          </cell>
          <cell r="F31">
            <v>1.85</v>
          </cell>
          <cell r="G31">
            <v>219456</v>
          </cell>
        </row>
        <row r="32">
          <cell r="C32" t="str">
            <v>OFICIAL</v>
          </cell>
          <cell r="D32">
            <v>1.5</v>
          </cell>
          <cell r="E32">
            <v>71175</v>
          </cell>
          <cell r="F32">
            <v>1.85</v>
          </cell>
          <cell r="G32">
            <v>131673.75</v>
          </cell>
        </row>
        <row r="33">
          <cell r="C33" t="str">
            <v>AYUDANTE</v>
          </cell>
          <cell r="D33">
            <v>1</v>
          </cell>
          <cell r="E33">
            <v>47450</v>
          </cell>
          <cell r="F33">
            <v>1.85</v>
          </cell>
          <cell r="G33">
            <v>87782.5</v>
          </cell>
        </row>
        <row r="34">
          <cell r="C34" t="str">
            <v>AYUDANTE</v>
          </cell>
          <cell r="D34">
            <v>1</v>
          </cell>
          <cell r="E34">
            <v>47450</v>
          </cell>
          <cell r="F34">
            <v>1.85</v>
          </cell>
          <cell r="G34">
            <v>87782.5</v>
          </cell>
        </row>
        <row r="35">
          <cell r="B35">
            <v>1.3</v>
          </cell>
          <cell r="C35" t="str">
            <v>OAA-ALBAÑILERÍA</v>
          </cell>
          <cell r="E35">
            <v>166075</v>
          </cell>
          <cell r="F35">
            <v>1.85</v>
          </cell>
          <cell r="G35">
            <v>307239</v>
          </cell>
        </row>
        <row r="36">
          <cell r="C36" t="str">
            <v>OFICIAL</v>
          </cell>
          <cell r="D36">
            <v>1.5</v>
          </cell>
          <cell r="E36">
            <v>71175</v>
          </cell>
          <cell r="F36">
            <v>1.85</v>
          </cell>
          <cell r="G36">
            <v>131673.75</v>
          </cell>
        </row>
        <row r="37">
          <cell r="C37" t="str">
            <v>AYUDANTE</v>
          </cell>
          <cell r="D37">
            <v>1</v>
          </cell>
          <cell r="E37">
            <v>47450</v>
          </cell>
          <cell r="F37">
            <v>1.85</v>
          </cell>
          <cell r="G37">
            <v>87782.5</v>
          </cell>
        </row>
        <row r="38">
          <cell r="C38" t="str">
            <v>AYUDANTE</v>
          </cell>
          <cell r="D38">
            <v>1</v>
          </cell>
          <cell r="E38">
            <v>47450</v>
          </cell>
          <cell r="F38">
            <v>1.85</v>
          </cell>
          <cell r="G38">
            <v>87782.5</v>
          </cell>
        </row>
        <row r="39">
          <cell r="C39" t="str">
            <v>AYUDANTE</v>
          </cell>
          <cell r="D39">
            <v>1</v>
          </cell>
          <cell r="E39">
            <v>47450</v>
          </cell>
          <cell r="F39">
            <v>1.85</v>
          </cell>
          <cell r="G39">
            <v>87782.5</v>
          </cell>
        </row>
        <row r="40">
          <cell r="B40">
            <v>1.4</v>
          </cell>
          <cell r="C40" t="str">
            <v>OAAA-ALBAÑILERÍA</v>
          </cell>
          <cell r="E40">
            <v>213525</v>
          </cell>
          <cell r="F40">
            <v>1.85</v>
          </cell>
          <cell r="G40">
            <v>395021</v>
          </cell>
        </row>
        <row r="41">
          <cell r="B41">
            <v>1.5</v>
          </cell>
          <cell r="C41" t="str">
            <v>AYUDANTE (SON 8)</v>
          </cell>
          <cell r="D41">
            <v>8</v>
          </cell>
          <cell r="E41">
            <v>379600</v>
          </cell>
          <cell r="F41">
            <v>1.85</v>
          </cell>
          <cell r="G41">
            <v>702260</v>
          </cell>
        </row>
        <row r="42">
          <cell r="C42" t="str">
            <v>TOPOGRAFÍA</v>
          </cell>
        </row>
        <row r="43">
          <cell r="B43">
            <v>7.21</v>
          </cell>
          <cell r="C43" t="str">
            <v>II-TOPÓGRAFO</v>
          </cell>
          <cell r="D43">
            <v>5</v>
          </cell>
          <cell r="E43">
            <v>237250</v>
          </cell>
          <cell r="F43">
            <v>1.85</v>
          </cell>
          <cell r="G43">
            <v>438912.5</v>
          </cell>
        </row>
        <row r="44">
          <cell r="B44">
            <v>7.22</v>
          </cell>
          <cell r="C44" t="str">
            <v>II-AUXILIAR TOPOGRAFÍA</v>
          </cell>
          <cell r="D44">
            <v>2.5</v>
          </cell>
          <cell r="E44">
            <v>118625</v>
          </cell>
          <cell r="F44">
            <v>1.85</v>
          </cell>
          <cell r="G44">
            <v>219456.25</v>
          </cell>
        </row>
        <row r="45">
          <cell r="B45">
            <v>7.23</v>
          </cell>
          <cell r="C45" t="str">
            <v>II-CADENERO</v>
          </cell>
          <cell r="D45">
            <v>1.5</v>
          </cell>
          <cell r="E45">
            <v>71175</v>
          </cell>
          <cell r="F45">
            <v>1.85</v>
          </cell>
          <cell r="G45">
            <v>131673.75</v>
          </cell>
        </row>
        <row r="46">
          <cell r="B46">
            <v>10</v>
          </cell>
          <cell r="C46" t="str">
            <v>II-TOPOGRAFÍA</v>
          </cell>
          <cell r="E46">
            <v>427050</v>
          </cell>
          <cell r="F46">
            <v>1.85</v>
          </cell>
          <cell r="G46">
            <v>790043</v>
          </cell>
        </row>
      </sheetData>
      <sheetData sheetId="16"/>
      <sheetData sheetId="17">
        <row r="42">
          <cell r="AY42" t="e">
            <v>#REF!</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GRAFICA-SEMANAL"/>
      <sheetName val="Avances"/>
      <sheetName val="5094-2003"/>
      <sheetName val="IMPROVEMENTS TO SITE"/>
      <sheetName val="ESPEC"/>
      <sheetName val="DATOS"/>
      <sheetName val="Proyectos incrementales"/>
      <sheetName val="Constant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TABLA-R "/>
      <sheetName val="EQUIPO"/>
      <sheetName val="MANO DE OBRA"/>
      <sheetName val="MATERIALES"/>
      <sheetName val="SKJ452"/>
      <sheetName val="ITA878"/>
      <sheetName val="AEA-944"/>
      <sheetName val="DUB-823"/>
      <sheetName val="GPI 526"/>
      <sheetName val="XXJ617"/>
      <sheetName val="SNG_855"/>
      <sheetName val="VEA 374"/>
      <sheetName val="HFB024"/>
      <sheetName val="PAJ825"/>
      <sheetName val="COSTOMAT.XLS"/>
      <sheetName val="EQUIPOS"/>
      <sheetName val="TABLA-R_"/>
      <sheetName val="PESOS_%9"/>
      <sheetName val="TIPO_P39"/>
      <sheetName val="INF_DIARIO9"/>
      <sheetName val="INF_SAGA9"/>
      <sheetName val="C-3_ACTAS9"/>
      <sheetName val="Valor_Oferta"/>
      <sheetName val="Tabla_de_amortización"/>
      <sheetName val="Mark-Up_"/>
      <sheetName val="IMPROVEMENTS_TO_SITE"/>
      <sheetName val="TABLA-R_1"/>
      <sheetName val="MANO_DE_OBRA"/>
      <sheetName val="GPI_526"/>
      <sheetName val="VEA_374"/>
      <sheetName val="Proyectos_incrementales"/>
      <sheetName val="COSTOMAT_XLS"/>
      <sheetName val="Imbobiliaria_B2"/>
      <sheetName val="HOJA_DE_COSTOS"/>
      <sheetName val="DIAM_TUB"/>
      <sheetName val="Formato_C2_%_"/>
      <sheetName val="Curva_S_%_OBRA"/>
      <sheetName val="Data_Base-R"/>
      <sheetName val="PESOS_%10"/>
      <sheetName val="TIPO_P310"/>
      <sheetName val="INF_DIARIO10"/>
      <sheetName val="INF_SAGA10"/>
      <sheetName val="C-3_ACTAS10"/>
      <sheetName val="Valor_Oferta1"/>
      <sheetName val="Tabla_de_amortización1"/>
      <sheetName val="Mark-Up_1"/>
      <sheetName val="IMPROVEMENTS_TO_SITE1"/>
      <sheetName val="TABLA-R_2"/>
      <sheetName val="MANO_DE_OBRA1"/>
      <sheetName val="GPI_5261"/>
      <sheetName val="VEA_3741"/>
      <sheetName val="Proyectos_incrementales1"/>
      <sheetName val="COSTOMAT_XLS1"/>
      <sheetName val="Imbobiliaria_B21"/>
      <sheetName val="HOJA_DE_COSTOS1"/>
      <sheetName val="DIAM_TUB1"/>
      <sheetName val="Formato_C2_%_1"/>
      <sheetName val="Curva_S_%_OBRA1"/>
      <sheetName val="Data_Base-R1"/>
      <sheetName val="PESOS_%11"/>
      <sheetName val="TIPO_P311"/>
      <sheetName val="INF_DIARIO11"/>
      <sheetName val="INF_SAGA11"/>
      <sheetName val="C-3_ACTAS11"/>
      <sheetName val="Valor_Oferta2"/>
      <sheetName val="Tabla_de_amortización2"/>
      <sheetName val="Mark-Up_2"/>
      <sheetName val="IMPROVEMENTS_TO_SITE2"/>
      <sheetName val="TABLA-R_3"/>
      <sheetName val="MANO_DE_OBRA2"/>
      <sheetName val="GPI_5262"/>
      <sheetName val="VEA_3742"/>
      <sheetName val="Proyectos_incrementales2"/>
      <sheetName val="COSTOMAT_XLS2"/>
      <sheetName val="Imbobiliaria_B22"/>
      <sheetName val="HOJA_DE_COSTOS2"/>
      <sheetName val="DIAM_TUB2"/>
      <sheetName val="Formato_C2_%_2"/>
      <sheetName val="Curva_S_%_OBRA2"/>
      <sheetName val="Data_Base-R2"/>
      <sheetName val="PESOS_%12"/>
      <sheetName val="TIPO_P312"/>
      <sheetName val="INF_DIARIO12"/>
      <sheetName val="INF_SAGA12"/>
      <sheetName val="C-3_ACTAS12"/>
      <sheetName val="Valor_Oferta3"/>
      <sheetName val="Tabla_de_amortización3"/>
      <sheetName val="Mark-Up_3"/>
      <sheetName val="IMPROVEMENTS_TO_SITE3"/>
      <sheetName val="TABLA-R_4"/>
      <sheetName val="MANO_DE_OBRA3"/>
      <sheetName val="GPI_5263"/>
      <sheetName val="VEA_3743"/>
      <sheetName val="Proyectos_incrementales3"/>
      <sheetName val="COSTOMAT_XLS3"/>
      <sheetName val="Imbobiliaria_B23"/>
      <sheetName val="HOJA_DE_COSTOS3"/>
      <sheetName val="DIAM_TUB3"/>
      <sheetName val="Formato_C2_%_3"/>
      <sheetName val="Curva_S_%_OBRA3"/>
      <sheetName val="Data_Base-R3"/>
      <sheetName val="INF. SEMANAL N25"/>
      <sheetName val="col de teste"/>
      <sheetName val="Punto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uesto remoción de derrumb"/>
      <sheetName val="Insum"/>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PU (2)"/>
      <sheetName val="TARIF2002"/>
      <sheetName val="SKJ452"/>
      <sheetName val="ITA878"/>
      <sheetName val="AEA-944"/>
      <sheetName val="DUB-823"/>
      <sheetName val="GPI 526"/>
      <sheetName val="XXJ617"/>
      <sheetName val="SNG_855"/>
      <sheetName val="VEA 374"/>
      <sheetName val="HFB024"/>
      <sheetName val="PAJ825"/>
      <sheetName val="Indices"/>
      <sheetName val="Análisis_de_precios"/>
      <sheetName val="Remo__derr_"/>
      <sheetName val="Limp__mec__Alcant_"/>
      <sheetName val="GPI_526"/>
      <sheetName val="VEA_374"/>
      <sheetName val="Presupuesto_remoción_de_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Hoja1"/>
    </sheetNames>
    <sheetDataSet>
      <sheetData sheetId="0"/>
      <sheetData sheetId="1" refreshError="1"/>
      <sheetData sheetId="2"/>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 Correlaciones"/>
      <sheetName val="CP a Costo Total"/>
      <sheetName val="Hoja1"/>
    </sheetNames>
    <sheetDataSet>
      <sheetData sheetId="0">
        <row r="5">
          <cell r="C5">
            <v>1</v>
          </cell>
        </row>
        <row r="6">
          <cell r="C6">
            <v>0.7</v>
          </cell>
          <cell r="D6">
            <v>1</v>
          </cell>
        </row>
        <row r="11">
          <cell r="C11">
            <v>1</v>
          </cell>
        </row>
        <row r="12">
          <cell r="C12">
            <v>0.95</v>
          </cell>
          <cell r="D12">
            <v>1</v>
          </cell>
        </row>
        <row r="13">
          <cell r="C13">
            <v>0.95</v>
          </cell>
          <cell r="D13">
            <v>0.95</v>
          </cell>
          <cell r="E13">
            <v>1</v>
          </cell>
        </row>
      </sheetData>
      <sheetData sheetId="1" refreshError="1"/>
      <sheetData sheetId="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PRUEBA"/>
      <sheetName val="Hoja100"/>
      <sheetName val="HojaTM"/>
      <sheetName val="Hoja30"/>
      <sheetName val="Hoja29"/>
      <sheetName val="Hoja28"/>
      <sheetName val="Hoja27"/>
      <sheetName val="Hoja26"/>
      <sheetName val="Hoja25"/>
      <sheetName val="Hoja24"/>
      <sheetName val="Hoja23"/>
      <sheetName val="Hoja22"/>
      <sheetName val="Hoja21"/>
      <sheetName val="Hoja20"/>
      <sheetName val="Hoja19"/>
      <sheetName val="Hoja18"/>
      <sheetName val="Hoja17"/>
      <sheetName val="Hoja16"/>
      <sheetName val="Hoja15"/>
      <sheetName val="Hoja14"/>
      <sheetName val="Hoja13"/>
      <sheetName val="Hoja12"/>
      <sheetName val="Hoja11"/>
      <sheetName val="Hoja10"/>
      <sheetName val="Hoja9"/>
      <sheetName val="Hoja8"/>
      <sheetName val="Hoja7"/>
      <sheetName val="Hoja6"/>
      <sheetName val="Hoja5"/>
      <sheetName val="Hoja4"/>
      <sheetName val="Hoja3"/>
      <sheetName val="Hoja2"/>
      <sheetName val="Hoja1"/>
      <sheetName val="PLANILL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ivot"/>
      <sheetName val="Datos"/>
      <sheetName val="PROGR VER02"/>
      <sheetName val="acta"/>
      <sheetName val="Itemes Renovación"/>
      <sheetName val="Hoja1"/>
      <sheetName val="General"/>
      <sheetName val="PREACTA"/>
      <sheetName val="210.2.2"/>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as_Sectoriales"/>
      <sheetName val="procesos"/>
      <sheetName val="EV-Indice"/>
      <sheetName val="EV-23"/>
      <sheetName val="EV-23(I)"/>
      <sheetName val="EV-24"/>
      <sheetName val="EV-25"/>
      <sheetName val="EV-26"/>
      <sheetName val="EV-27"/>
      <sheetName val="EV-28"/>
      <sheetName val="Listado"/>
      <sheetName val="Alternativas"/>
    </sheetNames>
    <sheetDataSet>
      <sheetData sheetId="0" refreshError="1">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1" refreshError="1"/>
      <sheetData sheetId="2"/>
      <sheetData sheetId="3"/>
      <sheetData sheetId="4"/>
      <sheetData sheetId="5"/>
      <sheetData sheetId="6"/>
      <sheetData sheetId="7"/>
      <sheetData sheetId="8"/>
      <sheetData sheetId="9"/>
      <sheetData sheetId="10"/>
      <sheetData sheetId="1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as_Sectoriales"/>
      <sheetName val="procesos"/>
      <sheetName val="EV-Indice"/>
      <sheetName val="EV-23"/>
      <sheetName val="EV-23(I)"/>
      <sheetName val="EV-24"/>
      <sheetName val="EV-25"/>
      <sheetName val="EV-26"/>
      <sheetName val="EV-27"/>
      <sheetName val="EV-28"/>
      <sheetName val="Listado"/>
      <sheetName val="Alternativas"/>
    </sheetNames>
    <sheetDataSet>
      <sheetData sheetId="0" refreshError="1">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1" refreshError="1"/>
      <sheetData sheetId="2"/>
      <sheetData sheetId="3"/>
      <sheetData sheetId="4"/>
      <sheetData sheetId="5"/>
      <sheetData sheetId="6"/>
      <sheetData sheetId="7"/>
      <sheetData sheetId="8"/>
      <sheetData sheetId="9"/>
      <sheetData sheetId="10"/>
      <sheetData sheetId="1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5094-2003"/>
      <sheetName val="MAMPO 1"/>
      <sheetName val="ITEMS"/>
      <sheetName val="APU"/>
      <sheetName val="Hoja1"/>
      <sheetName val="C-3"/>
      <sheetName val="Precios PyE"/>
      <sheetName val="calculation"/>
      <sheetName val="HOJA DE COSTOS"/>
      <sheetName val="DIAM TUB"/>
      <sheetName val="HERRAM"/>
      <sheetName val="Constantes Generales"/>
      <sheetName val="Prestaciones Sociales"/>
      <sheetName val="RESUMEN"/>
      <sheetName val="Hoja3"/>
      <sheetName val="MANO DE OBRA"/>
      <sheetName val="1.1"/>
      <sheetName val="EQUIPO"/>
      <sheetName val="TUBERIA"/>
      <sheetName val="Hoja2"/>
      <sheetName val="MATERIALES"/>
      <sheetName val="Cover"/>
      <sheetName val="TABLA EQUIPOS"/>
      <sheetName val="TABLA MATERIALES"/>
      <sheetName val="Data"/>
      <sheetName val="Settings"/>
      <sheetName val="steel"/>
      <sheetName val="DATOS"/>
      <sheetName val="673.3"/>
      <sheetName val="673.2P"/>
      <sheetName val="precios"/>
      <sheetName val="ACTA MODIFICACIÓN CIVIL"/>
      <sheetName val="PRESUP. RESUMEN"/>
      <sheetName val="TABLA-R "/>
      <sheetName val="Valor Oferta"/>
      <sheetName val="DATOS SEMANALES"/>
      <sheetName val="SalariosUSO"/>
      <sheetName val="Presupuesto Cerramiento CL-003-"/>
      <sheetName val="Codigos Actividades"/>
      <sheetName val="Itemes Renovación"/>
      <sheetName val="COL 21169"/>
      <sheetName val="bases"/>
      <sheetName val="RENDIMIENTOS"/>
      <sheetName val="Hoja6"/>
      <sheetName val="API93"/>
      <sheetName val="59y22%"/>
      <sheetName val="Tabla"/>
      <sheetName val="COSTOMAT.XLS"/>
      <sheetName val="APU-1PER"/>
      <sheetName val="Reajustes Estimados"/>
      <sheetName val="PRESUPUESTO_FINAL"/>
      <sheetName val="Cantidades_de_obra"/>
      <sheetName val="LOCAL_Y_REPLANT_"/>
      <sheetName val="CONCRETO_2500_PSI_POSTES"/>
      <sheetName val="CONCRETO_2500_PSI_MALLA"/>
      <sheetName val="RETIRO_MALLA"/>
      <sheetName val="ASEO_Y_LIMPIEZA_FINAL"/>
      <sheetName val="MANO_DE_OBRA_CIVIL"/>
      <sheetName val="raw_e"/>
      <sheetName val="real"/>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DE OPTIMISTIC"/>
      <sheetName val="PDE MODERATE"/>
      <sheetName val="PDE BACKLOG"/>
      <sheetName val="BP OPTIMISTIC"/>
      <sheetName val="BP MODERATE"/>
      <sheetName val="BP BACKLOG"/>
      <sheetName val="RECETOR"/>
    </sheetNames>
    <sheetDataSet>
      <sheetData sheetId="0" refreshError="1"/>
      <sheetData sheetId="1"/>
      <sheetData sheetId="2"/>
      <sheetData sheetId="3"/>
      <sheetData sheetId="4"/>
      <sheetData sheetId="5"/>
      <sheetData sheetId="6"/>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ALC PROD MENSUAL"/>
      <sheetName val="PLAN DE INVERSION ANTICIPO"/>
      <sheetName val="inv mensual"/>
      <sheetName val="borrador flujo inv"/>
      <sheetName val="social-ambiental"/>
      <sheetName val="AU"/>
      <sheetName val="TABLAS"/>
      <sheetName val="experiencia especifica"/>
      <sheetName val="experiencia general"/>
      <sheetName val="FORMULARIO N° 14"/>
      <sheetName val="FORMULARIO N°7"/>
      <sheetName val="contrato en ejecución"/>
      <sheetName val="Calculo capacidad residual"/>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row r="1">
          <cell r="A1">
            <v>0</v>
          </cell>
        </row>
      </sheetData>
      <sheetData sheetId="45"/>
      <sheetData sheetId="46"/>
      <sheetData sheetId="47"/>
      <sheetData sheetId="48"/>
      <sheetData sheetId="49" refreshError="1"/>
      <sheetData sheetId="50">
        <row r="2">
          <cell r="A2" t="str">
            <v>MUNICIPIO DE SONSON ANTIOQUIA</v>
          </cell>
        </row>
      </sheetData>
      <sheetData sheetId="51"/>
      <sheetData sheetId="52"/>
      <sheetData sheetId="53"/>
      <sheetData sheetId="54"/>
      <sheetData sheetId="55"/>
      <sheetData sheetId="56"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REV 29-12-apu y can"/>
      <sheetName val="INSUMOS COMPILADOS"/>
      <sheetName val="INSUMOS"/>
      <sheetName val="PRESUPUESTO GENERAL"/>
      <sheetName val="INSUMOS-"/>
      <sheetName val="EQUIPOS"/>
      <sheetName val="PERS"/>
      <sheetName val="CONC"/>
      <sheetName val="MORT"/>
      <sheetName val="COSTO DET. MDEOBRA"/>
      <sheetName val="FP"/>
      <sheetName val="formato"/>
      <sheetName val="1.1.1"/>
      <sheetName val="1.1.2"/>
      <sheetName val="1.1.3"/>
      <sheetName val="1.2.1"/>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5.1"/>
      <sheetName val="2.1.1"/>
      <sheetName val="2.1.2"/>
      <sheetName val="2.1.3"/>
      <sheetName val="2.2.1"/>
      <sheetName val="2.2.2"/>
      <sheetName val="2.2.3"/>
      <sheetName val="2.2.4"/>
      <sheetName val="3.1.1"/>
      <sheetName val="3.1.2"/>
      <sheetName val="3.1.3"/>
      <sheetName val="3.1.4"/>
      <sheetName val="3.1.5"/>
      <sheetName val="3.1.6"/>
      <sheetName val="3.1.7"/>
      <sheetName val="3.1.6-"/>
      <sheetName val="3.1.7-"/>
      <sheetName val="3.1.8"/>
      <sheetName val="4.1.1"/>
      <sheetName val="4.1.2"/>
      <sheetName val="4.1.3"/>
      <sheetName val="4.1.4"/>
      <sheetName val="4.1.5"/>
      <sheetName val="4.1.6"/>
      <sheetName val="4.1.7"/>
      <sheetName val="4.2.1"/>
      <sheetName val="4.2.2"/>
      <sheetName val="4.2.3"/>
      <sheetName val="4.2.4"/>
      <sheetName val="4.2.5"/>
      <sheetName val="4.2.6"/>
      <sheetName val="4.2.7"/>
      <sheetName val="4.2.8"/>
      <sheetName val="5.1.1"/>
      <sheetName val="5.1.2"/>
      <sheetName val="5.1.3"/>
      <sheetName val="6.1.1"/>
      <sheetName val="6.1.2"/>
      <sheetName val="6.2.1"/>
      <sheetName val="7.1.1-"/>
      <sheetName val="7.1.2"/>
      <sheetName val="8.1.1"/>
      <sheetName val="8.1.2"/>
      <sheetName val="8.1.3"/>
      <sheetName val="8.1.4"/>
      <sheetName val="8.1.5"/>
      <sheetName val="8.1.6"/>
      <sheetName val="8.1.7"/>
      <sheetName val="8.1.8"/>
      <sheetName val="8.1.9"/>
      <sheetName val="8.1.10"/>
      <sheetName val="8.2.1"/>
      <sheetName val="8.2.2"/>
      <sheetName val="8.2.3"/>
      <sheetName val="8.2.4"/>
      <sheetName val="9.1.1"/>
      <sheetName val="9.1.2"/>
      <sheetName val="9.1.3"/>
      <sheetName val="9.1.4"/>
      <sheetName val="9.1.5"/>
      <sheetName val="9.1.6"/>
      <sheetName val="9.2.1"/>
      <sheetName val="9.2.2"/>
      <sheetName val="9.2.3"/>
      <sheetName val="9.2.4"/>
      <sheetName val="9.2.5"/>
      <sheetName val="9.2.6"/>
      <sheetName val="9.2.7 "/>
      <sheetName val="9.2.8-"/>
      <sheetName val="9.2.9"/>
      <sheetName val="9.2.10"/>
      <sheetName val="9.2.11"/>
      <sheetName val="9.2.12"/>
      <sheetName val="9.2.13"/>
      <sheetName val="9.2.14"/>
      <sheetName val="9.2.15"/>
      <sheetName val="9.2.16"/>
      <sheetName val="9.2.17"/>
      <sheetName val="9.2.18"/>
      <sheetName val="9.3.1"/>
      <sheetName val="9.3.2"/>
      <sheetName val="9.3.3"/>
      <sheetName val="9.3.4"/>
      <sheetName val="9.3.5"/>
      <sheetName val="9.3.6"/>
      <sheetName val="9.3.7"/>
      <sheetName val="9.3.8"/>
      <sheetName val="9.3.9"/>
      <sheetName val="9.3.10 "/>
      <sheetName val="9.3.11"/>
      <sheetName val="9.4.1"/>
      <sheetName val="9.4.2"/>
      <sheetName val="9.4.3"/>
      <sheetName val="9.4.4"/>
      <sheetName val="9.4.5"/>
      <sheetName val="9.4.6"/>
      <sheetName val="9.4.7-"/>
      <sheetName val="9.4.8"/>
      <sheetName val="9.4.9"/>
      <sheetName val="9.5.1"/>
      <sheetName val="9.5.2"/>
      <sheetName val="9.5.3"/>
      <sheetName val="9.5.4"/>
      <sheetName val="9.5.5"/>
      <sheetName val="9.5.6"/>
      <sheetName val="9.5.7"/>
      <sheetName val="9.5.8"/>
      <sheetName val="9.5.9"/>
      <sheetName val="9.5.10"/>
      <sheetName val="9.5.11"/>
      <sheetName val="9.5.12"/>
      <sheetName val="9.5.13"/>
      <sheetName val="9.5.14"/>
      <sheetName val="9.5.15 "/>
      <sheetName val="9.5.16 "/>
      <sheetName val="9.6.1"/>
      <sheetName val="9.6.2"/>
      <sheetName val="9.6.3"/>
      <sheetName val="9.6.4"/>
      <sheetName val="9.6.5"/>
      <sheetName val="9.6.6"/>
      <sheetName val="9.6.7"/>
      <sheetName val="9.6.8"/>
      <sheetName val="9.6.9"/>
      <sheetName val="9.6.10"/>
      <sheetName val="9.6.11"/>
      <sheetName val="9.6.12"/>
      <sheetName val="9.6.13"/>
      <sheetName val="9.7.1"/>
      <sheetName val="9.7.2"/>
      <sheetName val="9.7.3"/>
      <sheetName val="9.7.4"/>
      <sheetName val="9.7.5"/>
      <sheetName val="9.7.6"/>
      <sheetName val="9.7.7"/>
      <sheetName val="9.7.8"/>
      <sheetName val="9.7.9"/>
      <sheetName val="9.7.10"/>
      <sheetName val="9.7.11"/>
      <sheetName val="9.7.12"/>
      <sheetName val="9.8.1"/>
      <sheetName val="9.8.2"/>
      <sheetName val="9.8.3"/>
      <sheetName val="9.8.4"/>
      <sheetName val="9.8.5"/>
      <sheetName val="9.8.6"/>
      <sheetName val="9.8.7"/>
      <sheetName val="9.8.8"/>
      <sheetName val="9.8.9"/>
      <sheetName val="9.8.10"/>
      <sheetName val="9.8.11"/>
      <sheetName val="9.8.12"/>
      <sheetName val="9.8.13"/>
      <sheetName val="9.8.14"/>
      <sheetName val="9.8.15"/>
      <sheetName val="9.8.16"/>
      <sheetName val="9.8.17"/>
      <sheetName val="9.8.18"/>
      <sheetName val="9.8.19"/>
      <sheetName val="9.8.20"/>
      <sheetName val="9.8.21"/>
      <sheetName val="9.8.22"/>
      <sheetName val="9.8.23"/>
      <sheetName val="9.8.24"/>
      <sheetName val="9.8.25"/>
      <sheetName val="9.8.26"/>
      <sheetName val="9.8.27"/>
      <sheetName val="9.8.28-"/>
      <sheetName val="9.8.29"/>
      <sheetName val="9.8.30"/>
      <sheetName val="9.8.31"/>
      <sheetName val="9.8.32"/>
      <sheetName val="9.8.33"/>
      <sheetName val="9.8.34"/>
      <sheetName val="9.8.35"/>
      <sheetName val="9.8.36"/>
      <sheetName val="9.8.37"/>
      <sheetName val="9.8.38"/>
      <sheetName val="9.8.39"/>
      <sheetName val="9.8.40"/>
      <sheetName val="9.9.1"/>
      <sheetName val="9.9.2"/>
      <sheetName val="9.9.3"/>
      <sheetName val="9.9.4"/>
      <sheetName val="9.9.5"/>
      <sheetName val="9.9.6"/>
      <sheetName val="9.9.7"/>
      <sheetName val="9.9.8"/>
      <sheetName val="9.9.9"/>
      <sheetName val="9.9.11"/>
      <sheetName val="9.9.10"/>
      <sheetName val="9.9.12"/>
      <sheetName val="9.9.13"/>
      <sheetName val="9.10.1"/>
      <sheetName val="9.10.2"/>
      <sheetName val="9.10.3"/>
      <sheetName val="9.10.4"/>
      <sheetName val="9.10.5"/>
      <sheetName val="9.10.6"/>
      <sheetName val="9.10.7"/>
      <sheetName val="9.10.8"/>
      <sheetName val="9.10.9"/>
      <sheetName val="9.10.10"/>
      <sheetName val="9.10.11"/>
      <sheetName val="9.10.12"/>
      <sheetName val="9.10.13-"/>
      <sheetName val="9.10.14"/>
      <sheetName val="9.10.15"/>
      <sheetName val="9.10.16"/>
      <sheetName val="9.10.17"/>
      <sheetName val="9.10.18"/>
      <sheetName val="9.10.19-"/>
      <sheetName val="9.10.20-"/>
      <sheetName val="9.10.21-"/>
      <sheetName val="9.11.1"/>
      <sheetName val="9.11.2"/>
      <sheetName val="9.11.3"/>
      <sheetName val="9.11.4"/>
      <sheetName val="9.11.5"/>
      <sheetName val="9.11.6"/>
      <sheetName val="9.11.7"/>
      <sheetName val="9.11.8"/>
      <sheetName val="9.11.9"/>
      <sheetName val="9.11.10"/>
      <sheetName val="9.11.11"/>
      <sheetName val="9.11.12"/>
      <sheetName val="9.11.13"/>
      <sheetName val="9.11.14"/>
      <sheetName val="9.11.15-"/>
      <sheetName val="9.11.16"/>
      <sheetName val="9.11.17"/>
      <sheetName val="9.11.18"/>
      <sheetName val="9.11.19"/>
      <sheetName val="9.11.20"/>
      <sheetName val="9.12.1"/>
      <sheetName val="9.12.2"/>
      <sheetName val="9.12.3"/>
      <sheetName val="9.12.4"/>
      <sheetName val="9.12.5"/>
      <sheetName val="9.12.6"/>
      <sheetName val="9.12.7"/>
      <sheetName val="9.12.8"/>
      <sheetName val="9.12.9"/>
      <sheetName val="9.12.10"/>
      <sheetName val="9.12.11"/>
      <sheetName val="9.12.12"/>
      <sheetName val="9.12.13"/>
      <sheetName val="9.12.14"/>
      <sheetName val="9.12.15"/>
      <sheetName val="9.12.16"/>
      <sheetName val="9.12.17"/>
      <sheetName val="9.12.18"/>
      <sheetName val="10.1.1"/>
      <sheetName val="10.1.2"/>
      <sheetName val="10.2.1"/>
      <sheetName val="10.2.2"/>
      <sheetName val="10.2.3"/>
      <sheetName val="10.2.4"/>
      <sheetName val="10.2.5"/>
      <sheetName val="11.1.1"/>
      <sheetName val="11.1.2"/>
      <sheetName val="11.1.3"/>
      <sheetName val="11.2.1"/>
      <sheetName val="11.2.2"/>
      <sheetName val="11.2.3"/>
      <sheetName val="11.2.4"/>
      <sheetName val="11.2.5"/>
      <sheetName val="11.2.6"/>
      <sheetName val="11.2.7"/>
      <sheetName val="12.1.1"/>
      <sheetName val="13.1.1"/>
      <sheetName val="13.1.2"/>
      <sheetName val="13.1.3"/>
      <sheetName val="13.1.4"/>
      <sheetName val="13.1.5"/>
      <sheetName val="13.1.6"/>
      <sheetName val="13.1.7"/>
      <sheetName val="13.1.8"/>
      <sheetName val="13.1.9"/>
      <sheetName val="13.1.10"/>
      <sheetName val="13.1.11"/>
      <sheetName val="13.1.12"/>
      <sheetName val="13.1.13"/>
      <sheetName val="13.1.14"/>
      <sheetName val="13.1.15"/>
      <sheetName val="13.1.16"/>
      <sheetName val="13.1.17"/>
      <sheetName val="13.1.18"/>
      <sheetName val="13.1.19"/>
      <sheetName val="13.1.20"/>
      <sheetName val="13.1.21"/>
      <sheetName val="13.1.22"/>
      <sheetName val="13.1.23"/>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3.2.30"/>
      <sheetName val="13.2.31"/>
      <sheetName val="13.2.32 "/>
      <sheetName val="13.2.33"/>
      <sheetName val="13.2.34"/>
      <sheetName val="13.2.35"/>
      <sheetName val="13.3.1"/>
      <sheetName val="13.3.2"/>
      <sheetName val="13.3.3"/>
      <sheetName val="13.3.4"/>
      <sheetName val="13.3.5"/>
      <sheetName val="13.3.6"/>
      <sheetName val="13.3.7"/>
      <sheetName val="13.3.8"/>
      <sheetName val="13.3.9"/>
      <sheetName val="13.3.10"/>
      <sheetName val="13.3.11"/>
      <sheetName val="13.3.12"/>
      <sheetName val="13.3.13"/>
      <sheetName val="13.3.14"/>
      <sheetName val="13.4.1"/>
      <sheetName val="13.4.2"/>
      <sheetName val="13.4.3"/>
      <sheetName val="13.4.4"/>
      <sheetName val="13.4.5"/>
      <sheetName val="13.4.6"/>
      <sheetName val="13.4.7"/>
      <sheetName val="13.4.8"/>
      <sheetName val="13.5.1"/>
      <sheetName val="13.5.2"/>
      <sheetName val="13.5.3"/>
      <sheetName val="13.5.4"/>
      <sheetName val="13.5.5"/>
      <sheetName val="13.5.6"/>
      <sheetName val="13.5.7"/>
      <sheetName val="13.5.8"/>
      <sheetName val="13.5.9"/>
      <sheetName val="13.6.1"/>
      <sheetName val="13.6.2"/>
      <sheetName val="13.6.3"/>
      <sheetName val="13.6.4"/>
      <sheetName val="13.6.5"/>
      <sheetName val="13.6.6"/>
      <sheetName val="13.6.7"/>
      <sheetName val="13.6.8"/>
      <sheetName val="13.6.9"/>
      <sheetName val="13.6.10"/>
      <sheetName val="13.7.1"/>
      <sheetName val="13.7.2"/>
      <sheetName val="13.7.3"/>
      <sheetName val="13.7.4"/>
      <sheetName val="13.7.5"/>
      <sheetName val="13.7.6"/>
      <sheetName val="13.7.7"/>
      <sheetName val="13.7.8"/>
      <sheetName val="13.7.9"/>
      <sheetName val="13.7.10"/>
      <sheetName val="13.7.11"/>
      <sheetName val="13.8.1"/>
      <sheetName val="13.8.2"/>
      <sheetName val="13.8.3"/>
      <sheetName val="13.8.4"/>
      <sheetName val="13.8.5"/>
      <sheetName val="13.8.6"/>
      <sheetName val="13.9.1"/>
      <sheetName val="13.9.2"/>
      <sheetName val="13.9.3"/>
      <sheetName val="13.9.4"/>
      <sheetName val="13.9.5"/>
      <sheetName val="14.1.1-"/>
      <sheetName val="14.1.2-"/>
      <sheetName val="14.1.3-"/>
      <sheetName val="14.1.4-"/>
      <sheetName val="14.1.5-"/>
      <sheetName val="14.1.6-"/>
      <sheetName val="14.1.7-"/>
      <sheetName val="14.1.8-"/>
      <sheetName val="14.1.9-"/>
      <sheetName val="14.1.10-"/>
      <sheetName val="14.1.11-"/>
      <sheetName val="14.1.12-"/>
      <sheetName val="14.2.1-"/>
      <sheetName val="14.2.2-"/>
      <sheetName val="14.2.3-"/>
      <sheetName val="14.2.4-"/>
      <sheetName val="14.2.5-"/>
      <sheetName val="14.2.6-"/>
      <sheetName val="14.3.1-"/>
      <sheetName val="14.3.2-"/>
      <sheetName val="14.3.3-"/>
      <sheetName val="14.3.4-"/>
      <sheetName val="14.3.5-"/>
      <sheetName val="14.3.6-"/>
      <sheetName val="14.3.7-"/>
      <sheetName val="14.3.8-"/>
      <sheetName val="14.3.9-"/>
      <sheetName val="14.3.10-"/>
      <sheetName val="14.3.11-"/>
      <sheetName val="14.3.12-"/>
      <sheetName val="14.3.13-"/>
      <sheetName val="14.3.14-"/>
      <sheetName val="14.3.15-"/>
      <sheetName val="14.3.16-"/>
      <sheetName val="14.3.17-"/>
      <sheetName val="14.3.18-"/>
      <sheetName val="14.3.19-"/>
      <sheetName val="14.3.20-"/>
      <sheetName val="14.3.21-"/>
      <sheetName val="14.4.1-"/>
      <sheetName val="14.4.2-"/>
      <sheetName val="14.4.3-"/>
      <sheetName val="14.4.4-"/>
      <sheetName val="14.4.5-"/>
      <sheetName val="14.4.6"/>
      <sheetName val="14.4.7"/>
      <sheetName val="RETIE-"/>
      <sheetName val="RETILAP-"/>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s>
    <sheetDataSet>
      <sheetData sheetId="0"/>
      <sheetData sheetId="1"/>
      <sheetData sheetId="2"/>
      <sheetData sheetId="3"/>
      <sheetData sheetId="4">
        <row r="11">
          <cell r="B11" t="str">
            <v>LISTADO DE MATERIALES/INSUMOS</v>
          </cell>
          <cell r="C11">
            <v>0</v>
          </cell>
          <cell r="D11">
            <v>0</v>
          </cell>
          <cell r="E11">
            <v>0</v>
          </cell>
        </row>
        <row r="12">
          <cell r="B12" t="str">
            <v>No.</v>
          </cell>
          <cell r="C12" t="str">
            <v>Item</v>
          </cell>
          <cell r="D12" t="str">
            <v>Unidad</v>
          </cell>
          <cell r="E12" t="str">
            <v>Precio</v>
          </cell>
        </row>
        <row r="13">
          <cell r="B13">
            <v>1.0009999999999999</v>
          </cell>
          <cell r="C13" t="str">
            <v>Agua</v>
          </cell>
          <cell r="D13" t="str">
            <v>LT</v>
          </cell>
          <cell r="E13">
            <v>1</v>
          </cell>
        </row>
        <row r="14">
          <cell r="B14">
            <v>1.002</v>
          </cell>
          <cell r="C14" t="str">
            <v>Arena de peña</v>
          </cell>
          <cell r="D14" t="str">
            <v>M3</v>
          </cell>
          <cell r="E14">
            <v>49516</v>
          </cell>
        </row>
        <row r="15">
          <cell r="B15">
            <v>1.0029999999999999</v>
          </cell>
          <cell r="C15" t="str">
            <v>Cemento gris</v>
          </cell>
          <cell r="D15" t="str">
            <v>KG</v>
          </cell>
          <cell r="E15">
            <v>527</v>
          </cell>
        </row>
        <row r="16">
          <cell r="B16">
            <v>1.004</v>
          </cell>
          <cell r="C16" t="str">
            <v>Arena lavada de peña</v>
          </cell>
          <cell r="D16" t="str">
            <v>M3</v>
          </cell>
          <cell r="E16">
            <v>59216</v>
          </cell>
        </row>
        <row r="17">
          <cell r="B17">
            <v>1.0049999999999999</v>
          </cell>
          <cell r="C17" t="str">
            <v>Gravilla 1/2"</v>
          </cell>
          <cell r="D17" t="str">
            <v>M3</v>
          </cell>
          <cell r="E17">
            <v>94875</v>
          </cell>
        </row>
        <row r="18">
          <cell r="B18">
            <v>1.006</v>
          </cell>
          <cell r="C18" t="str">
            <v>Gravilla 1"</v>
          </cell>
          <cell r="D18" t="str">
            <v>M3</v>
          </cell>
          <cell r="E18">
            <v>92049</v>
          </cell>
        </row>
        <row r="19">
          <cell r="B19">
            <v>1.0089999999999999</v>
          </cell>
          <cell r="C19" t="str">
            <v>Concreto 1500 PSI (14MPA) mezclado en obra.</v>
          </cell>
          <cell r="D19" t="str">
            <v>M3</v>
          </cell>
          <cell r="E19">
            <v>300547</v>
          </cell>
        </row>
        <row r="20">
          <cell r="B20">
            <v>1.01</v>
          </cell>
          <cell r="C20" t="str">
            <v>Concreto 2000 PSI (14MPA) mezclado en obra.</v>
          </cell>
          <cell r="D20" t="str">
            <v>M3</v>
          </cell>
          <cell r="E20">
            <v>403856</v>
          </cell>
        </row>
        <row r="21">
          <cell r="B21">
            <v>1.0109999999999999</v>
          </cell>
          <cell r="C21" t="str">
            <v>Concreto 2500 PSI (17.5MPA) mezclado en obra.</v>
          </cell>
          <cell r="D21" t="str">
            <v>M3</v>
          </cell>
          <cell r="E21">
            <v>428425</v>
          </cell>
        </row>
        <row r="22">
          <cell r="B22">
            <v>1.012</v>
          </cell>
          <cell r="C22" t="str">
            <v>Concreto 3000 PSI (21MPA) mezclado en obra.</v>
          </cell>
          <cell r="D22" t="str">
            <v>M3</v>
          </cell>
          <cell r="E22">
            <v>447505</v>
          </cell>
        </row>
        <row r="23">
          <cell r="B23">
            <v>1.0129999999999999</v>
          </cell>
          <cell r="C23" t="str">
            <v>Concreto 3500 PSI (24.5MPA) mezclado en obra.</v>
          </cell>
          <cell r="D23" t="str">
            <v>M3</v>
          </cell>
          <cell r="E23">
            <v>458696</v>
          </cell>
        </row>
        <row r="24">
          <cell r="B24">
            <v>1.014</v>
          </cell>
          <cell r="C24" t="str">
            <v>Piedra Rajón</v>
          </cell>
          <cell r="D24" t="str">
            <v>M3</v>
          </cell>
          <cell r="E24">
            <v>43714</v>
          </cell>
        </row>
        <row r="25">
          <cell r="B25">
            <v>1.0149999999999999</v>
          </cell>
          <cell r="C25" t="str">
            <v>Mortero 1:3 impermeabilizado</v>
          </cell>
          <cell r="D25" t="str">
            <v>M3</v>
          </cell>
          <cell r="E25">
            <v>500417</v>
          </cell>
        </row>
        <row r="26">
          <cell r="B26">
            <v>1.016</v>
          </cell>
          <cell r="C26" t="str">
            <v>Mortero 1:4 impermeabilizado</v>
          </cell>
          <cell r="D26" t="str">
            <v>M3</v>
          </cell>
          <cell r="E26">
            <v>455948</v>
          </cell>
        </row>
        <row r="27">
          <cell r="B27">
            <v>1.0169999999999999</v>
          </cell>
          <cell r="C27" t="str">
            <v>Recebo común</v>
          </cell>
          <cell r="D27" t="str">
            <v>M3</v>
          </cell>
          <cell r="E27">
            <v>31243</v>
          </cell>
        </row>
        <row r="28">
          <cell r="B28">
            <v>1.018</v>
          </cell>
          <cell r="C28" t="str">
            <v>Geotextil no tejido 1800</v>
          </cell>
          <cell r="D28" t="str">
            <v>M2</v>
          </cell>
          <cell r="E28">
            <v>3503</v>
          </cell>
        </row>
        <row r="29">
          <cell r="B29">
            <v>1.0189999999999999</v>
          </cell>
          <cell r="C29" t="str">
            <v>Acero corrugado 60000 PSI</v>
          </cell>
          <cell r="D29" t="str">
            <v>KG</v>
          </cell>
          <cell r="E29">
            <v>3451</v>
          </cell>
        </row>
        <row r="30">
          <cell r="B30">
            <v>1.02</v>
          </cell>
          <cell r="C30" t="str">
            <v>Malla electrosoldada 15x15cm 7mm</v>
          </cell>
          <cell r="D30" t="str">
            <v>KG</v>
          </cell>
          <cell r="E30">
            <v>4657</v>
          </cell>
        </row>
        <row r="31">
          <cell r="B31">
            <v>1.0209999999999999</v>
          </cell>
          <cell r="C31" t="str">
            <v>Listón 3x3cmx3m</v>
          </cell>
          <cell r="D31" t="str">
            <v>UN</v>
          </cell>
          <cell r="E31">
            <v>4167</v>
          </cell>
        </row>
        <row r="32">
          <cell r="B32">
            <v>1.0229999999999999</v>
          </cell>
          <cell r="C32" t="str">
            <v>Vara clavo Ø 6-8cm 3m</v>
          </cell>
          <cell r="D32" t="str">
            <v>ML</v>
          </cell>
          <cell r="E32">
            <v>2226</v>
          </cell>
        </row>
        <row r="33">
          <cell r="B33">
            <v>1.024</v>
          </cell>
          <cell r="C33" t="str">
            <v>Tabla chapa 30x1.8-2cm x 2.9m ord.</v>
          </cell>
          <cell r="D33" t="str">
            <v>ML</v>
          </cell>
          <cell r="E33">
            <v>5705</v>
          </cell>
        </row>
        <row r="34">
          <cell r="B34">
            <v>1.0249999999999999</v>
          </cell>
          <cell r="C34" t="str">
            <v>Repisa 8x4cm  ordinaria</v>
          </cell>
          <cell r="D34" t="str">
            <v>ML</v>
          </cell>
          <cell r="E34">
            <v>3483</v>
          </cell>
        </row>
        <row r="35">
          <cell r="B35">
            <v>1.026</v>
          </cell>
          <cell r="C35" t="str">
            <v>Listón  4.5x4.5cm(2"x2")</v>
          </cell>
          <cell r="D35" t="str">
            <v>ML</v>
          </cell>
          <cell r="E35">
            <v>4031</v>
          </cell>
        </row>
        <row r="36">
          <cell r="B36">
            <v>1.0261</v>
          </cell>
          <cell r="C36" t="str">
            <v xml:space="preserve">Listón 2x2cm </v>
          </cell>
          <cell r="D36" t="str">
            <v>ml</v>
          </cell>
          <cell r="E36">
            <v>1143</v>
          </cell>
        </row>
        <row r="37">
          <cell r="B37">
            <v>1.0269999999999999</v>
          </cell>
          <cell r="C37" t="str">
            <v>Puntilla con cabeza 2"</v>
          </cell>
          <cell r="D37" t="str">
            <v>Lb</v>
          </cell>
          <cell r="E37">
            <v>3241</v>
          </cell>
        </row>
        <row r="38">
          <cell r="B38">
            <v>1.0289999999999999</v>
          </cell>
          <cell r="C38" t="str">
            <v>Poste madera rolliza Ø 15 cm</v>
          </cell>
          <cell r="D38" t="str">
            <v>ML</v>
          </cell>
          <cell r="E38">
            <v>8165</v>
          </cell>
        </row>
        <row r="39">
          <cell r="B39">
            <v>1.034</v>
          </cell>
          <cell r="C39" t="str">
            <v>Rollo tela verde 65gr 100mlx2.1m</v>
          </cell>
          <cell r="D39" t="str">
            <v>ML</v>
          </cell>
          <cell r="E39">
            <v>1900</v>
          </cell>
        </row>
        <row r="40">
          <cell r="B40">
            <v>1.0349999999999999</v>
          </cell>
          <cell r="C40" t="str">
            <v>Breaker enchufable monopolar de 1x20A</v>
          </cell>
          <cell r="D40" t="str">
            <v>UN</v>
          </cell>
          <cell r="E40">
            <v>9900</v>
          </cell>
        </row>
        <row r="41">
          <cell r="B41">
            <v>1.036</v>
          </cell>
          <cell r="C41" t="str">
            <v>Cable aluminio serie 8000 aislado PVC 1/0 AWG</v>
          </cell>
          <cell r="D41" t="str">
            <v>ML</v>
          </cell>
          <cell r="E41">
            <v>4497</v>
          </cell>
        </row>
        <row r="42">
          <cell r="B42">
            <v>1.0369999999999999</v>
          </cell>
          <cell r="C42" t="str">
            <v>Cable aluminio serie 8000 aislado PVC 2/0 AWG</v>
          </cell>
          <cell r="D42" t="str">
            <v>ML</v>
          </cell>
          <cell r="E42">
            <v>6763</v>
          </cell>
        </row>
        <row r="43">
          <cell r="B43">
            <v>1.038</v>
          </cell>
          <cell r="C43" t="str">
            <v>Tablero trifásico con puerta 12 circuitos</v>
          </cell>
          <cell r="D43" t="str">
            <v>UN</v>
          </cell>
          <cell r="E43">
            <v>229750</v>
          </cell>
        </row>
        <row r="44">
          <cell r="B44">
            <v>1.0389999999999999</v>
          </cell>
          <cell r="C44" t="str">
            <v>Tomacorriente trifásico</v>
          </cell>
          <cell r="D44" t="str">
            <v>UN</v>
          </cell>
          <cell r="E44">
            <v>13645</v>
          </cell>
        </row>
        <row r="45">
          <cell r="B45">
            <v>1.04</v>
          </cell>
          <cell r="C45" t="str">
            <v>Distanciador clip mortero</v>
          </cell>
          <cell r="D45" t="str">
            <v>UN</v>
          </cell>
          <cell r="E45">
            <v>400</v>
          </cell>
        </row>
        <row r="46">
          <cell r="B46">
            <v>1.0409999999999999</v>
          </cell>
          <cell r="C46" t="str">
            <v>Dilatador piso 2.4x0.5cm x 2m</v>
          </cell>
          <cell r="D46" t="str">
            <v>UN</v>
          </cell>
          <cell r="E46">
            <v>2600</v>
          </cell>
        </row>
        <row r="47">
          <cell r="B47">
            <v>1.042</v>
          </cell>
          <cell r="C47" t="str">
            <v>Alambre negro  Cal. 18</v>
          </cell>
          <cell r="D47" t="str">
            <v>KG</v>
          </cell>
          <cell r="E47">
            <v>4150</v>
          </cell>
        </row>
        <row r="48">
          <cell r="B48">
            <v>1.0429999999999999</v>
          </cell>
          <cell r="C48" t="str">
            <v>Subbase granular Tipo 1 (B400)</v>
          </cell>
          <cell r="D48" t="str">
            <v>M3</v>
          </cell>
          <cell r="E48">
            <v>53770</v>
          </cell>
        </row>
        <row r="49">
          <cell r="B49">
            <v>1.048</v>
          </cell>
          <cell r="C49" t="str">
            <v>Cinta PVC V-10 junta</v>
          </cell>
          <cell r="D49" t="str">
            <v>ML</v>
          </cell>
          <cell r="E49">
            <v>14702</v>
          </cell>
        </row>
        <row r="50">
          <cell r="B50">
            <v>1.0489999999999999</v>
          </cell>
          <cell r="C50" t="str">
            <v>Aditivo impermeabilizante para concreto 4.5Kg</v>
          </cell>
          <cell r="D50" t="str">
            <v>KG</v>
          </cell>
          <cell r="E50">
            <v>18760</v>
          </cell>
        </row>
        <row r="51">
          <cell r="B51">
            <v>1.05</v>
          </cell>
          <cell r="C51" t="str">
            <v>VALOR PROMEDIO TUBERÍA ESTRUCTURAL METÁLICA</v>
          </cell>
          <cell r="D51" t="str">
            <v>KG</v>
          </cell>
          <cell r="E51">
            <v>4894</v>
          </cell>
        </row>
        <row r="52">
          <cell r="B52">
            <v>1.0501</v>
          </cell>
          <cell r="C52" t="str">
            <v>Tubo estructural 50x50mm e=3mm galvanizado</v>
          </cell>
          <cell r="D52" t="str">
            <v>KG</v>
          </cell>
          <cell r="E52">
            <v>4613</v>
          </cell>
        </row>
        <row r="53">
          <cell r="B53">
            <v>1.0502</v>
          </cell>
          <cell r="C53" t="str">
            <v>Tubo estructural 400x200mm e=9mm</v>
          </cell>
          <cell r="D53" t="str">
            <v>KG</v>
          </cell>
          <cell r="E53">
            <v>10063</v>
          </cell>
        </row>
        <row r="54">
          <cell r="B54">
            <v>1.0503</v>
          </cell>
          <cell r="C54" t="str">
            <v>Tubo estructural 25x25mm e=2mm</v>
          </cell>
          <cell r="D54" t="str">
            <v>KG</v>
          </cell>
          <cell r="E54">
            <v>5232</v>
          </cell>
        </row>
        <row r="55">
          <cell r="B55">
            <v>1.0504</v>
          </cell>
          <cell r="C55" t="str">
            <v>Tubo redondo 6" e=4mm</v>
          </cell>
          <cell r="D55" t="str">
            <v>KG</v>
          </cell>
          <cell r="E55">
            <v>5074</v>
          </cell>
        </row>
        <row r="56">
          <cell r="B56">
            <v>1.0505</v>
          </cell>
          <cell r="C56" t="str">
            <v>Tubo redondo 2" e=4mm</v>
          </cell>
          <cell r="D56" t="str">
            <v>KG</v>
          </cell>
          <cell r="E56">
            <v>4273</v>
          </cell>
        </row>
        <row r="57">
          <cell r="B57">
            <v>1.0506</v>
          </cell>
          <cell r="C57" t="str">
            <v>Tubo redondo 3" e= 4mm</v>
          </cell>
          <cell r="D57" t="str">
            <v>KG</v>
          </cell>
          <cell r="E57">
            <v>4273</v>
          </cell>
        </row>
        <row r="58">
          <cell r="B58">
            <v>1.0507</v>
          </cell>
          <cell r="C58" t="str">
            <v>Tubo redondo 12"e=10mm</v>
          </cell>
          <cell r="D58" t="str">
            <v>KG</v>
          </cell>
          <cell r="E58">
            <v>10148</v>
          </cell>
        </row>
        <row r="59">
          <cell r="B59">
            <v>1.0508</v>
          </cell>
          <cell r="C59" t="str">
            <v>Perfil C PHR 305x80</v>
          </cell>
          <cell r="D59" t="str">
            <v>KG</v>
          </cell>
          <cell r="E59">
            <v>4457</v>
          </cell>
        </row>
        <row r="60">
          <cell r="B60">
            <v>1.0508999999999999</v>
          </cell>
          <cell r="C60" t="str">
            <v>Lámina A36 e=12.7mm</v>
          </cell>
          <cell r="D60" t="str">
            <v>KG</v>
          </cell>
          <cell r="E60">
            <v>4001</v>
          </cell>
        </row>
        <row r="61">
          <cell r="B61">
            <v>1.05111</v>
          </cell>
          <cell r="C61" t="str">
            <v>Lámina A36 e=25.4mm</v>
          </cell>
          <cell r="D61" t="str">
            <v>KG</v>
          </cell>
          <cell r="E61">
            <v>4175</v>
          </cell>
        </row>
        <row r="62">
          <cell r="B62">
            <v>1.0510999999999999</v>
          </cell>
          <cell r="C62" t="str">
            <v>Lámina A36 e=1 1/2"</v>
          </cell>
          <cell r="D62" t="str">
            <v>KG</v>
          </cell>
          <cell r="E62">
            <v>4529</v>
          </cell>
        </row>
        <row r="63">
          <cell r="B63">
            <v>1.0509999999999999</v>
          </cell>
          <cell r="C63" t="str">
            <v xml:space="preserve">Ladrillo tolete común </v>
          </cell>
          <cell r="D63" t="str">
            <v>UN</v>
          </cell>
          <cell r="E63">
            <v>438</v>
          </cell>
        </row>
        <row r="64">
          <cell r="B64">
            <v>1.052</v>
          </cell>
          <cell r="C64" t="str">
            <v>Anclajes para estructura metálica en acero</v>
          </cell>
          <cell r="D64" t="str">
            <v>KG</v>
          </cell>
          <cell r="E64">
            <v>42233</v>
          </cell>
        </row>
        <row r="65">
          <cell r="B65">
            <v>1.0529999999999999</v>
          </cell>
          <cell r="C65" t="str">
            <v>Soldadura 7018 x 1/8"</v>
          </cell>
          <cell r="D65" t="str">
            <v>KG</v>
          </cell>
          <cell r="E65">
            <v>8400</v>
          </cell>
        </row>
        <row r="66">
          <cell r="B66">
            <v>1.054</v>
          </cell>
          <cell r="C66" t="str">
            <v xml:space="preserve">Aditivo impermeabilizante para morteros (20kg) </v>
          </cell>
          <cell r="D66" t="str">
            <v>KG</v>
          </cell>
          <cell r="E66">
            <v>11921</v>
          </cell>
        </row>
        <row r="67">
          <cell r="B67">
            <v>1.0549999999999999</v>
          </cell>
          <cell r="C67" t="str">
            <v>Conexiones, platinas y pernos para estructura metálica acero.</v>
          </cell>
          <cell r="D67" t="str">
            <v>KG</v>
          </cell>
          <cell r="E67">
            <v>3691</v>
          </cell>
        </row>
        <row r="68">
          <cell r="B68">
            <v>1.0569999999999999</v>
          </cell>
          <cell r="C68" t="str">
            <v>Mortero 1:3</v>
          </cell>
          <cell r="D68" t="str">
            <v>M3</v>
          </cell>
          <cell r="E68">
            <v>369286</v>
          </cell>
        </row>
        <row r="69">
          <cell r="B69">
            <v>1.0580000000000001</v>
          </cell>
          <cell r="C69" t="str">
            <v>Mortero 1:4</v>
          </cell>
          <cell r="D69" t="str">
            <v>M3</v>
          </cell>
          <cell r="E69">
            <v>324817</v>
          </cell>
        </row>
        <row r="70">
          <cell r="B70">
            <v>1.0609999999999999</v>
          </cell>
          <cell r="C70" t="str">
            <v>Canal B6 x 2.44 cal.26</v>
          </cell>
          <cell r="D70" t="str">
            <v>UN</v>
          </cell>
          <cell r="E70">
            <v>4346</v>
          </cell>
        </row>
        <row r="71">
          <cell r="B71">
            <v>1.0620000000000001</v>
          </cell>
          <cell r="C71" t="str">
            <v>Cinta papel 75m x 50mm</v>
          </cell>
          <cell r="D71" t="str">
            <v>UN</v>
          </cell>
          <cell r="E71">
            <v>7425</v>
          </cell>
        </row>
        <row r="72">
          <cell r="B72">
            <v>1.0629999999999999</v>
          </cell>
          <cell r="C72" t="str">
            <v>Masilla para exteriores para láminas de yeso 27KG</v>
          </cell>
          <cell r="D72" t="str">
            <v>UN</v>
          </cell>
          <cell r="E72">
            <v>39970</v>
          </cell>
        </row>
        <row r="73">
          <cell r="B73">
            <v>1.0640000000000001</v>
          </cell>
          <cell r="C73" t="str">
            <v>Paral B6 x 2.44 Cal.26</v>
          </cell>
          <cell r="D73" t="str">
            <v>UN</v>
          </cell>
          <cell r="E73">
            <v>5100</v>
          </cell>
        </row>
        <row r="74">
          <cell r="B74">
            <v>1.0649999999999999</v>
          </cell>
          <cell r="C74" t="str">
            <v>Tornillo 7 x 7/16</v>
          </cell>
          <cell r="D74" t="str">
            <v>UN</v>
          </cell>
          <cell r="E74">
            <v>36</v>
          </cell>
        </row>
        <row r="75">
          <cell r="B75">
            <v>1.0660000000000001</v>
          </cell>
          <cell r="C75" t="str">
            <v>Tornillo graber 6x1"</v>
          </cell>
          <cell r="D75" t="str">
            <v>UN</v>
          </cell>
          <cell r="E75">
            <v>19</v>
          </cell>
        </row>
        <row r="76">
          <cell r="B76">
            <v>1.0680000000000001</v>
          </cell>
          <cell r="C76" t="str">
            <v>Lámina fibrocemento 8mm 2.44x1.22m</v>
          </cell>
          <cell r="D76" t="str">
            <v>UN</v>
          </cell>
          <cell r="E76">
            <v>56900</v>
          </cell>
        </row>
        <row r="77">
          <cell r="B77">
            <v>1.069</v>
          </cell>
          <cell r="C77" t="str">
            <v>Masilla para láminas fibrocemento 5Gl</v>
          </cell>
          <cell r="D77" t="str">
            <v>UN</v>
          </cell>
          <cell r="E77">
            <v>89311</v>
          </cell>
        </row>
        <row r="78">
          <cell r="B78">
            <v>1.073</v>
          </cell>
          <cell r="C78" t="str">
            <v>Pegante de contacto</v>
          </cell>
          <cell r="D78" t="str">
            <v>GL</v>
          </cell>
          <cell r="E78">
            <v>50600</v>
          </cell>
        </row>
        <row r="79">
          <cell r="B79">
            <v>1.0760000000000001</v>
          </cell>
          <cell r="C79" t="str">
            <v>Bisagra comun de hierro 3x3</v>
          </cell>
          <cell r="D79" t="str">
            <v>UN</v>
          </cell>
          <cell r="E79">
            <v>2900</v>
          </cell>
        </row>
        <row r="80">
          <cell r="B80">
            <v>1.0900000000000001</v>
          </cell>
          <cell r="C80" t="str">
            <v>Concreto 4000 PSI (28MPA) mezclado en obra.</v>
          </cell>
          <cell r="D80" t="str">
            <v>M3</v>
          </cell>
          <cell r="E80">
            <v>504136</v>
          </cell>
        </row>
        <row r="81">
          <cell r="B81">
            <v>1.1000000000000001</v>
          </cell>
          <cell r="C81" t="str">
            <v>Medidor totalizador 1-1/4"</v>
          </cell>
          <cell r="D81" t="str">
            <v>UN</v>
          </cell>
          <cell r="E81">
            <v>611422</v>
          </cell>
        </row>
        <row r="82">
          <cell r="B82">
            <v>1.101</v>
          </cell>
          <cell r="C82" t="str">
            <v>Caja para medidor totalizador</v>
          </cell>
          <cell r="D82" t="str">
            <v>UN</v>
          </cell>
          <cell r="E82">
            <v>300000</v>
          </cell>
        </row>
        <row r="83">
          <cell r="B83">
            <v>1.1100000000000001</v>
          </cell>
          <cell r="C83" t="str">
            <v>Tubo PVCP  1-½" RDE=21</v>
          </cell>
          <cell r="D83" t="str">
            <v>ML</v>
          </cell>
          <cell r="E83">
            <v>10468</v>
          </cell>
        </row>
        <row r="84">
          <cell r="B84">
            <v>1.1111</v>
          </cell>
          <cell r="C84" t="str">
            <v>Codo 90° PVCP  1-½"</v>
          </cell>
          <cell r="D84" t="str">
            <v>UN</v>
          </cell>
          <cell r="E84">
            <v>6668</v>
          </cell>
        </row>
        <row r="85">
          <cell r="B85">
            <v>1.1113</v>
          </cell>
          <cell r="C85" t="str">
            <v>Tee PVCP 1-½"</v>
          </cell>
          <cell r="D85" t="str">
            <v>UN</v>
          </cell>
          <cell r="E85">
            <v>7632</v>
          </cell>
        </row>
        <row r="86">
          <cell r="B86">
            <v>1.113</v>
          </cell>
          <cell r="C86" t="str">
            <v>Tubería PVCP  1-⅟₄"</v>
          </cell>
          <cell r="D86" t="str">
            <v>ML</v>
          </cell>
          <cell r="E86">
            <v>8017</v>
          </cell>
        </row>
        <row r="87">
          <cell r="B87">
            <v>1.1160000000000001</v>
          </cell>
          <cell r="C87" t="str">
            <v>Tubería PVCP  1"</v>
          </cell>
          <cell r="D87" t="str">
            <v>ML</v>
          </cell>
          <cell r="E87">
            <v>4449</v>
          </cell>
        </row>
        <row r="88">
          <cell r="B88">
            <v>1.119</v>
          </cell>
          <cell r="C88" t="str">
            <v>Tubo PVCP  3/4" RDE=21</v>
          </cell>
          <cell r="D88" t="str">
            <v>ML</v>
          </cell>
          <cell r="E88">
            <v>3170</v>
          </cell>
        </row>
        <row r="89">
          <cell r="B89">
            <v>1.1201000000000001</v>
          </cell>
          <cell r="C89" t="str">
            <v>Unión PVCP 3/4"</v>
          </cell>
          <cell r="D89" t="str">
            <v>UN</v>
          </cell>
          <cell r="E89">
            <v>597</v>
          </cell>
        </row>
        <row r="90">
          <cell r="B90">
            <v>1.1202000000000001</v>
          </cell>
          <cell r="C90" t="str">
            <v>Codo 90° PVCP  3/4"</v>
          </cell>
          <cell r="D90" t="str">
            <v>UN</v>
          </cell>
          <cell r="E90">
            <v>950</v>
          </cell>
        </row>
        <row r="91">
          <cell r="B91">
            <v>1.1203000000000001</v>
          </cell>
          <cell r="C91" t="str">
            <v>Tee PVCP 3/4"</v>
          </cell>
          <cell r="D91" t="str">
            <v>UN</v>
          </cell>
          <cell r="E91">
            <v>1322</v>
          </cell>
        </row>
        <row r="92">
          <cell r="B92">
            <v>1.1204000000000001</v>
          </cell>
          <cell r="C92" t="str">
            <v>Tapón soldado PVCP 3/4"</v>
          </cell>
          <cell r="D92" t="str">
            <v>UN</v>
          </cell>
          <cell r="E92">
            <v>676</v>
          </cell>
        </row>
        <row r="93">
          <cell r="B93">
            <v>1.1220000000000001</v>
          </cell>
          <cell r="C93" t="str">
            <v>Tubo PVCP  1/2" RDE 9</v>
          </cell>
          <cell r="D93" t="str">
            <v>ML</v>
          </cell>
          <cell r="E93">
            <v>3585</v>
          </cell>
        </row>
        <row r="94">
          <cell r="B94">
            <v>1.1231</v>
          </cell>
          <cell r="C94" t="str">
            <v>Codo 90° PVCP  ½"</v>
          </cell>
          <cell r="D94" t="str">
            <v>UN</v>
          </cell>
          <cell r="E94">
            <v>591</v>
          </cell>
        </row>
        <row r="95">
          <cell r="B95">
            <v>1.1232</v>
          </cell>
          <cell r="C95" t="str">
            <v>Unión PVC ½"</v>
          </cell>
          <cell r="D95" t="str">
            <v>UN</v>
          </cell>
          <cell r="E95">
            <v>389</v>
          </cell>
        </row>
        <row r="96">
          <cell r="B96">
            <v>1.1233</v>
          </cell>
          <cell r="C96" t="str">
            <v>Tee PVCP ½"</v>
          </cell>
          <cell r="D96" t="str">
            <v>UN</v>
          </cell>
          <cell r="E96">
            <v>616</v>
          </cell>
        </row>
        <row r="97">
          <cell r="B97">
            <v>1.1234</v>
          </cell>
          <cell r="C97" t="str">
            <v>Tapón soldado PVCP ½"</v>
          </cell>
          <cell r="D97" t="str">
            <v>UN</v>
          </cell>
          <cell r="E97">
            <v>337</v>
          </cell>
        </row>
        <row r="98">
          <cell r="B98">
            <v>1.125</v>
          </cell>
          <cell r="C98" t="str">
            <v>Limpiador para PVC (1/4gl)</v>
          </cell>
          <cell r="D98" t="str">
            <v>UN</v>
          </cell>
          <cell r="E98">
            <v>43159</v>
          </cell>
        </row>
        <row r="99">
          <cell r="B99">
            <v>1.1259999999999999</v>
          </cell>
          <cell r="C99" t="str">
            <v>Soldadura PVC NTC 576 (1/8gl)</v>
          </cell>
          <cell r="D99" t="str">
            <v>UN</v>
          </cell>
          <cell r="E99">
            <v>46253</v>
          </cell>
        </row>
        <row r="100">
          <cell r="B100">
            <v>1.127</v>
          </cell>
          <cell r="C100" t="str">
            <v>Cinta teflón Pfte básica 3/4" x 50m</v>
          </cell>
          <cell r="D100" t="str">
            <v>UN</v>
          </cell>
          <cell r="E100">
            <v>3189</v>
          </cell>
        </row>
        <row r="101">
          <cell r="B101">
            <v>1.133</v>
          </cell>
          <cell r="C101" t="str">
            <v>Adaptador macho PVC 1 ½"</v>
          </cell>
          <cell r="D101" t="str">
            <v>UN</v>
          </cell>
          <cell r="E101">
            <v>3821</v>
          </cell>
        </row>
        <row r="102">
          <cell r="B102">
            <v>1.1339999999999999</v>
          </cell>
          <cell r="C102" t="str">
            <v>Registro de corte PVC 1 - ½"</v>
          </cell>
          <cell r="D102" t="str">
            <v>UN</v>
          </cell>
          <cell r="E102">
            <v>39837</v>
          </cell>
        </row>
        <row r="103">
          <cell r="B103">
            <v>1.135</v>
          </cell>
          <cell r="C103" t="str">
            <v>Adaptador macho PVC 1 -⅟₄"</v>
          </cell>
          <cell r="D103" t="str">
            <v>UN</v>
          </cell>
          <cell r="E103">
            <v>3262</v>
          </cell>
        </row>
        <row r="104">
          <cell r="B104">
            <v>1.1359999999999999</v>
          </cell>
          <cell r="C104" t="str">
            <v>Válvula bola PVC roscada 1 -⅟₄"</v>
          </cell>
          <cell r="D104" t="str">
            <v>UN</v>
          </cell>
          <cell r="E104">
            <v>39740</v>
          </cell>
        </row>
        <row r="105">
          <cell r="B105">
            <v>1.137</v>
          </cell>
          <cell r="C105" t="str">
            <v>Adaptador macho PVC 1"</v>
          </cell>
          <cell r="D105" t="str">
            <v>UN</v>
          </cell>
          <cell r="E105">
            <v>1549</v>
          </cell>
        </row>
        <row r="106">
          <cell r="B106">
            <v>1.1379999999999999</v>
          </cell>
          <cell r="C106" t="str">
            <v>Válvula bola PVC 1"</v>
          </cell>
          <cell r="D106" t="str">
            <v>UN</v>
          </cell>
          <cell r="E106">
            <v>14000</v>
          </cell>
        </row>
        <row r="107">
          <cell r="B107">
            <v>1.139</v>
          </cell>
          <cell r="C107" t="str">
            <v>Adaptador macho PVC 3/4"</v>
          </cell>
          <cell r="D107" t="str">
            <v>UN</v>
          </cell>
          <cell r="E107">
            <v>740</v>
          </cell>
        </row>
        <row r="108">
          <cell r="B108">
            <v>1.1399999999999999</v>
          </cell>
          <cell r="C108" t="str">
            <v>Registro de cierre 3/4"</v>
          </cell>
          <cell r="D108" t="str">
            <v>UN</v>
          </cell>
          <cell r="E108">
            <v>17892</v>
          </cell>
        </row>
        <row r="109">
          <cell r="B109">
            <v>1.222</v>
          </cell>
          <cell r="C109" t="str">
            <v>Bomba sumergible 15HP (incluye tablero de control, protección y accesorios)</v>
          </cell>
          <cell r="D109" t="str">
            <v>UND</v>
          </cell>
          <cell r="E109">
            <v>17805970</v>
          </cell>
        </row>
        <row r="110">
          <cell r="B110">
            <v>1.226</v>
          </cell>
          <cell r="C110" t="str">
            <v>Tablero de control en lámina 0.6x0.7x0.22 para motobombas con arrancadores directos, 2 motobombas trifásicas a 220 v, alternación manual, desde 1.5 hasta 10 hp, 3600rpm, 2 contactores, 2 guardamotores,   y cableado AWG homologado.</v>
          </cell>
          <cell r="D110" t="str">
            <v>UN</v>
          </cell>
          <cell r="E110">
            <v>1960440</v>
          </cell>
        </row>
        <row r="111">
          <cell r="B111">
            <v>1.2569999999999999</v>
          </cell>
          <cell r="C111" t="str">
            <v>Tubería PVCS 2"</v>
          </cell>
          <cell r="D111" t="str">
            <v>ML</v>
          </cell>
          <cell r="E111">
            <v>11155</v>
          </cell>
        </row>
        <row r="112">
          <cell r="B112">
            <v>1.258</v>
          </cell>
          <cell r="C112" t="str">
            <v>Tubería PVCS 3"</v>
          </cell>
          <cell r="D112" t="str">
            <v>ML</v>
          </cell>
          <cell r="E112">
            <v>16661</v>
          </cell>
        </row>
        <row r="113">
          <cell r="B113">
            <v>1.2589999999999999</v>
          </cell>
          <cell r="C113" t="str">
            <v>Tubería PVCS 4"</v>
          </cell>
          <cell r="D113" t="str">
            <v>ML</v>
          </cell>
          <cell r="E113">
            <v>23219</v>
          </cell>
        </row>
        <row r="114">
          <cell r="B114">
            <v>1.26</v>
          </cell>
          <cell r="C114" t="str">
            <v>Tubería PVCS 6"</v>
          </cell>
          <cell r="D114" t="str">
            <v>ML</v>
          </cell>
          <cell r="E114">
            <v>37131</v>
          </cell>
        </row>
        <row r="115">
          <cell r="B115">
            <v>1.268</v>
          </cell>
          <cell r="C115" t="str">
            <v>Codo 90° 1/4" PCVS 3"</v>
          </cell>
          <cell r="D115" t="str">
            <v>UN</v>
          </cell>
          <cell r="E115">
            <v>7077</v>
          </cell>
        </row>
        <row r="116">
          <cell r="B116">
            <v>1.2709999999999999</v>
          </cell>
          <cell r="C116" t="str">
            <v>Codo 90° 1/4" PVCS 4" CxC</v>
          </cell>
          <cell r="D116" t="str">
            <v>UN</v>
          </cell>
          <cell r="E116">
            <v>12192</v>
          </cell>
        </row>
        <row r="117">
          <cell r="B117">
            <v>1.274</v>
          </cell>
          <cell r="C117" t="str">
            <v>Sifón PVCS 135° 4"</v>
          </cell>
          <cell r="D117" t="str">
            <v>UN</v>
          </cell>
          <cell r="E117">
            <v>22088</v>
          </cell>
        </row>
        <row r="118">
          <cell r="B118">
            <v>1.276</v>
          </cell>
          <cell r="C118" t="str">
            <v>Rejilla 6"X4" tragante cúpula metálica</v>
          </cell>
          <cell r="D118" t="str">
            <v>UN</v>
          </cell>
          <cell r="E118">
            <v>79198</v>
          </cell>
        </row>
        <row r="119">
          <cell r="B119">
            <v>1.278</v>
          </cell>
          <cell r="C119" t="str">
            <v>Codo 90° 1/4" PCVS 6"</v>
          </cell>
          <cell r="D119" t="str">
            <v>UN</v>
          </cell>
          <cell r="E119">
            <v>104192</v>
          </cell>
        </row>
        <row r="120">
          <cell r="B120">
            <v>1.306</v>
          </cell>
          <cell r="C120" t="str">
            <v>Tuberia corrugada PVC Alcantarillado 8"</v>
          </cell>
          <cell r="D120" t="str">
            <v>ML</v>
          </cell>
          <cell r="E120">
            <v>32543</v>
          </cell>
        </row>
        <row r="121">
          <cell r="B121">
            <v>1.3069999999999999</v>
          </cell>
          <cell r="C121" t="str">
            <v>Tuberia corrugada PVC Alcantarillado 6"</v>
          </cell>
          <cell r="D121" t="str">
            <v>ML</v>
          </cell>
          <cell r="E121">
            <v>23191</v>
          </cell>
        </row>
        <row r="122">
          <cell r="B122">
            <v>1.3080000000000001</v>
          </cell>
          <cell r="C122" t="str">
            <v>Tuberia corrugada PVC Alcantarillado 10"</v>
          </cell>
          <cell r="D122" t="str">
            <v>ML</v>
          </cell>
          <cell r="E122">
            <v>42910</v>
          </cell>
        </row>
        <row r="123">
          <cell r="B123">
            <v>1.3089999999999999</v>
          </cell>
          <cell r="C123" t="str">
            <v>Tuberia corrugada PVC Alcantarillado 12"</v>
          </cell>
          <cell r="D123" t="str">
            <v>ML</v>
          </cell>
          <cell r="E123">
            <v>65906</v>
          </cell>
        </row>
        <row r="124">
          <cell r="B124">
            <v>1.31</v>
          </cell>
          <cell r="C124" t="str">
            <v>Lubricante pvc 500gr</v>
          </cell>
          <cell r="D124" t="str">
            <v>UN</v>
          </cell>
          <cell r="E124">
            <v>20398</v>
          </cell>
        </row>
        <row r="125">
          <cell r="B125">
            <v>1.351</v>
          </cell>
          <cell r="C125" t="str">
            <v>Boquilla de chorro y niebla de 1-½" policarb.</v>
          </cell>
          <cell r="D125" t="str">
            <v>UN</v>
          </cell>
          <cell r="E125">
            <v>48160</v>
          </cell>
        </row>
        <row r="126">
          <cell r="B126">
            <v>1.365</v>
          </cell>
          <cell r="C126" t="str">
            <v>Pintura acrílica  para tráfico</v>
          </cell>
          <cell r="D126" t="str">
            <v>GL</v>
          </cell>
          <cell r="E126">
            <v>77550</v>
          </cell>
        </row>
        <row r="127">
          <cell r="B127">
            <v>1.371</v>
          </cell>
          <cell r="C127" t="str">
            <v>Epóxico para anclaje de varillas y pérnos 600cc</v>
          </cell>
          <cell r="D127" t="str">
            <v>UN</v>
          </cell>
          <cell r="E127">
            <v>89357</v>
          </cell>
        </row>
        <row r="128">
          <cell r="B128">
            <v>1.377</v>
          </cell>
          <cell r="C128" t="str">
            <v>Acero corrugado 37000 PSI</v>
          </cell>
          <cell r="D128" t="str">
            <v>KG</v>
          </cell>
          <cell r="E128">
            <v>2750</v>
          </cell>
        </row>
        <row r="129">
          <cell r="B129">
            <v>1.38</v>
          </cell>
          <cell r="C129" t="str">
            <v>Desencofrante (20Kg)</v>
          </cell>
          <cell r="D129" t="str">
            <v>UN</v>
          </cell>
          <cell r="E129">
            <v>252161</v>
          </cell>
        </row>
        <row r="130">
          <cell r="B130">
            <v>1.56</v>
          </cell>
          <cell r="C130" t="str">
            <v xml:space="preserve">Cable de Cobre Aislado THHN No.10 AWG </v>
          </cell>
          <cell r="D130" t="str">
            <v>ML</v>
          </cell>
          <cell r="E130">
            <v>2000</v>
          </cell>
        </row>
        <row r="131">
          <cell r="B131">
            <v>1.6519999999999999</v>
          </cell>
          <cell r="C131" t="str">
            <v>Tubería conduit PVC 3/4"</v>
          </cell>
          <cell r="D131" t="str">
            <v>ML</v>
          </cell>
          <cell r="E131">
            <v>4613</v>
          </cell>
        </row>
        <row r="132">
          <cell r="B132">
            <v>1.66</v>
          </cell>
          <cell r="C132" t="str">
            <v>Anclaje autoperforante 1/2"</v>
          </cell>
          <cell r="D132" t="str">
            <v>UND</v>
          </cell>
          <cell r="E132">
            <v>2482</v>
          </cell>
        </row>
        <row r="133">
          <cell r="B133">
            <v>1.7010000000000001</v>
          </cell>
          <cell r="C133" t="str">
            <v>Pegacor interiores blanco</v>
          </cell>
          <cell r="D133" t="str">
            <v>KG</v>
          </cell>
          <cell r="E133">
            <v>1532</v>
          </cell>
        </row>
        <row r="134">
          <cell r="B134">
            <v>1.702</v>
          </cell>
          <cell r="C134" t="str">
            <v>Enchape cerámico muros</v>
          </cell>
          <cell r="D134" t="str">
            <v>M2</v>
          </cell>
          <cell r="E134">
            <v>29887</v>
          </cell>
        </row>
        <row r="135">
          <cell r="B135">
            <v>1.7030000000000001</v>
          </cell>
          <cell r="C135" t="str">
            <v>Pegacor exteriores</v>
          </cell>
          <cell r="D135" t="str">
            <v>KG</v>
          </cell>
          <cell r="E135">
            <v>5141</v>
          </cell>
        </row>
        <row r="136">
          <cell r="B136">
            <v>1.7070000000000001</v>
          </cell>
          <cell r="C136" t="str">
            <v>Lija Tela No 120</v>
          </cell>
          <cell r="D136" t="str">
            <v>UN</v>
          </cell>
          <cell r="E136">
            <v>2000</v>
          </cell>
        </row>
        <row r="137">
          <cell r="B137">
            <v>1.708</v>
          </cell>
          <cell r="C137" t="str">
            <v>Vinilo tipo 1 (5GL)</v>
          </cell>
          <cell r="D137" t="str">
            <v>UN</v>
          </cell>
          <cell r="E137">
            <v>197500</v>
          </cell>
        </row>
        <row r="138">
          <cell r="B138">
            <v>1.7089999999999992</v>
          </cell>
          <cell r="C138" t="str">
            <v>Yeso Corriente 25Kg</v>
          </cell>
          <cell r="D138" t="str">
            <v>UN</v>
          </cell>
          <cell r="E138">
            <v>30000</v>
          </cell>
        </row>
        <row r="139">
          <cell r="B139">
            <v>1.7110000000000001</v>
          </cell>
          <cell r="C139" t="str">
            <v>Vinilo exteriores tipo koraza</v>
          </cell>
          <cell r="D139" t="str">
            <v>GL</v>
          </cell>
          <cell r="E139">
            <v>70000</v>
          </cell>
        </row>
        <row r="140">
          <cell r="B140">
            <v>1.7150000000000001</v>
          </cell>
          <cell r="C140" t="str">
            <v xml:space="preserve"> thinner</v>
          </cell>
          <cell r="D140" t="str">
            <v>GL</v>
          </cell>
          <cell r="E140">
            <v>18000</v>
          </cell>
        </row>
        <row r="141">
          <cell r="B141">
            <v>1.7210000000000001</v>
          </cell>
          <cell r="C141" t="str">
            <v>Cerradura pico de loro</v>
          </cell>
          <cell r="D141" t="str">
            <v>UN</v>
          </cell>
          <cell r="E141">
            <v>55007</v>
          </cell>
        </row>
        <row r="142">
          <cell r="B142">
            <v>1.726</v>
          </cell>
          <cell r="C142" t="str">
            <v>Cerradura manija</v>
          </cell>
          <cell r="D142" t="str">
            <v>UN</v>
          </cell>
          <cell r="E142">
            <v>62757</v>
          </cell>
        </row>
        <row r="143">
          <cell r="B143">
            <v>1.73</v>
          </cell>
          <cell r="C143" t="str">
            <v>Grama natural</v>
          </cell>
          <cell r="D143" t="str">
            <v>M2</v>
          </cell>
          <cell r="E143">
            <v>9547</v>
          </cell>
        </row>
        <row r="144">
          <cell r="B144">
            <v>1.7310000000000001</v>
          </cell>
          <cell r="C144" t="str">
            <v>Tierra negra</v>
          </cell>
          <cell r="D144" t="str">
            <v>M3</v>
          </cell>
          <cell r="E144">
            <v>75417</v>
          </cell>
        </row>
        <row r="145">
          <cell r="B145">
            <v>1.7330000000000001</v>
          </cell>
          <cell r="C145" t="str">
            <v>Sardinel prefabricado tipo A-10</v>
          </cell>
          <cell r="D145" t="str">
            <v>UN</v>
          </cell>
          <cell r="E145">
            <v>28499</v>
          </cell>
        </row>
        <row r="146">
          <cell r="B146">
            <v>1.734</v>
          </cell>
          <cell r="C146" t="str">
            <v>Sardinel especial rampa A-85</v>
          </cell>
          <cell r="D146" t="str">
            <v>UN</v>
          </cell>
          <cell r="E146">
            <v>24232</v>
          </cell>
        </row>
        <row r="147">
          <cell r="B147">
            <v>1.7350000000000001</v>
          </cell>
          <cell r="C147" t="str">
            <v>Loseta cuadrato toperol 40X40X6cm (tipo alfa o similar)</v>
          </cell>
          <cell r="D147" t="str">
            <v>M2</v>
          </cell>
          <cell r="E147">
            <v>59272</v>
          </cell>
        </row>
        <row r="148">
          <cell r="B148">
            <v>1.736</v>
          </cell>
          <cell r="C148" t="str">
            <v>Bordillo prefabricado A-80</v>
          </cell>
          <cell r="D148" t="str">
            <v>UN</v>
          </cell>
          <cell r="E148">
            <v>24010</v>
          </cell>
        </row>
        <row r="149">
          <cell r="B149">
            <v>1.776</v>
          </cell>
          <cell r="C149" t="str">
            <v>Ladrillo estructural 29x14x9cm</v>
          </cell>
          <cell r="D149" t="str">
            <v>UN</v>
          </cell>
          <cell r="E149">
            <v>697</v>
          </cell>
        </row>
        <row r="150">
          <cell r="B150">
            <v>1.7849999999999999</v>
          </cell>
          <cell r="C150" t="str">
            <v>Clip tipo C para fijación sencillo</v>
          </cell>
          <cell r="D150" t="str">
            <v>UN</v>
          </cell>
          <cell r="E150">
            <v>988</v>
          </cell>
        </row>
        <row r="151">
          <cell r="B151">
            <v>1.8029999999999999</v>
          </cell>
          <cell r="C151" t="str">
            <v xml:space="preserve">Estuco exterior plástico </v>
          </cell>
          <cell r="D151" t="str">
            <v>KG</v>
          </cell>
          <cell r="E151">
            <v>2817</v>
          </cell>
        </row>
        <row r="152">
          <cell r="B152">
            <v>1.804</v>
          </cell>
          <cell r="C152" t="str">
            <v>Material base granular B-600</v>
          </cell>
          <cell r="D152" t="str">
            <v>M3</v>
          </cell>
          <cell r="E152">
            <v>54920</v>
          </cell>
        </row>
        <row r="153">
          <cell r="B153">
            <v>1.806</v>
          </cell>
          <cell r="C153" t="str">
            <v>Afirmado INV 311 (recebo común o B200)</v>
          </cell>
          <cell r="D153" t="str">
            <v>M3</v>
          </cell>
          <cell r="E153">
            <v>31243</v>
          </cell>
        </row>
        <row r="154">
          <cell r="B154">
            <v>1.8069999999999999</v>
          </cell>
          <cell r="C154" t="str">
            <v>Acero de refuerzo 60000PSi liso</v>
          </cell>
          <cell r="D154" t="str">
            <v>KG</v>
          </cell>
          <cell r="E154">
            <v>3676</v>
          </cell>
        </row>
        <row r="155">
          <cell r="B155">
            <v>1.8089999999999999</v>
          </cell>
          <cell r="C155" t="str">
            <v xml:space="preserve">Sellalón 3/8 </v>
          </cell>
          <cell r="D155" t="str">
            <v>ML</v>
          </cell>
          <cell r="E155">
            <v>1255</v>
          </cell>
        </row>
        <row r="156">
          <cell r="B156">
            <v>1.81</v>
          </cell>
          <cell r="C156" t="str">
            <v>Sellante elástico o poliuretano</v>
          </cell>
          <cell r="D156" t="str">
            <v>UND</v>
          </cell>
          <cell r="E156">
            <v>26534</v>
          </cell>
        </row>
        <row r="157">
          <cell r="B157">
            <v>1.8109999999999999</v>
          </cell>
          <cell r="C157" t="str">
            <v>Antisol blanco 20Kg</v>
          </cell>
          <cell r="D157" t="str">
            <v>KG</v>
          </cell>
          <cell r="E157">
            <v>7003</v>
          </cell>
        </row>
        <row r="158">
          <cell r="B158">
            <v>1.8280000000000001</v>
          </cell>
          <cell r="C158" t="str">
            <v>ARBOL-DURAZNILLO COMÚN (1,5M)</v>
          </cell>
          <cell r="D158" t="str">
            <v>UND</v>
          </cell>
          <cell r="E158">
            <v>8918</v>
          </cell>
        </row>
        <row r="159">
          <cell r="B159">
            <v>1.829</v>
          </cell>
          <cell r="C159" t="str">
            <v>ARBOL-ACACIA NEGRA (1-1,5M)</v>
          </cell>
          <cell r="D159" t="str">
            <v>UND</v>
          </cell>
          <cell r="E159">
            <v>25479</v>
          </cell>
        </row>
        <row r="160">
          <cell r="B160">
            <v>1.83</v>
          </cell>
          <cell r="C160" t="str">
            <v>PLANTULA ARBUSTO MERMELADA</v>
          </cell>
          <cell r="D160" t="str">
            <v>UND</v>
          </cell>
          <cell r="E160">
            <v>16000</v>
          </cell>
        </row>
        <row r="161">
          <cell r="B161">
            <v>1.831</v>
          </cell>
          <cell r="C161" t="str">
            <v>PLANTULA ARBUSTO DURANTA AMARILLA</v>
          </cell>
          <cell r="D161" t="str">
            <v>UND</v>
          </cell>
          <cell r="E161">
            <v>1911</v>
          </cell>
        </row>
        <row r="162">
          <cell r="B162">
            <v>1.8320000000000001</v>
          </cell>
          <cell r="C162" t="str">
            <v>TUTOR EN MADERA PARA ARBOL L=3M</v>
          </cell>
          <cell r="D162" t="str">
            <v>UND</v>
          </cell>
          <cell r="E162">
            <v>4500</v>
          </cell>
        </row>
        <row r="163">
          <cell r="B163">
            <v>1.8420000000000001</v>
          </cell>
          <cell r="C163" t="str">
            <v>Anclaje de expansión estandar para concreto en acero inox. 1/2"</v>
          </cell>
          <cell r="D163" t="str">
            <v>UN</v>
          </cell>
          <cell r="E163">
            <v>8755</v>
          </cell>
        </row>
        <row r="164">
          <cell r="B164">
            <v>1.847</v>
          </cell>
          <cell r="C164" t="str">
            <v xml:space="preserve">Banca "Silla MDE talla baja-kids" prefabricada en concreto </v>
          </cell>
          <cell r="D164" t="str">
            <v>UN</v>
          </cell>
          <cell r="E164">
            <v>1248000</v>
          </cell>
        </row>
        <row r="165">
          <cell r="B165">
            <v>1.8471</v>
          </cell>
          <cell r="C165" t="str">
            <v xml:space="preserve">Banca "Sämple con espaldar" prefabricada en concreto </v>
          </cell>
          <cell r="D165" t="str">
            <v>UN</v>
          </cell>
          <cell r="E165">
            <v>962400</v>
          </cell>
        </row>
        <row r="166">
          <cell r="B166">
            <v>1.85</v>
          </cell>
          <cell r="C166" t="str">
            <v>Caneca en acero inoxidable cal. 18, 40x90cm, lamina perforada tipo Barcelona (Inc. Seguro antivuélco)</v>
          </cell>
          <cell r="D166" t="str">
            <v>UN</v>
          </cell>
          <cell r="E166">
            <v>531366</v>
          </cell>
        </row>
        <row r="167">
          <cell r="B167">
            <v>1.855</v>
          </cell>
          <cell r="C167" t="str">
            <v>Piso Caucho recicl 6cm (EPDM 1cm+SBR 5cm)(Incluye sellado y acabado final)</v>
          </cell>
          <cell r="D167" t="str">
            <v>M2</v>
          </cell>
          <cell r="E167">
            <v>357800</v>
          </cell>
        </row>
        <row r="168">
          <cell r="B168">
            <v>1.873</v>
          </cell>
          <cell r="C168" t="str">
            <v>Mineral rojo</v>
          </cell>
          <cell r="D168" t="str">
            <v>KG</v>
          </cell>
          <cell r="E168">
            <v>11335</v>
          </cell>
        </row>
        <row r="169">
          <cell r="B169">
            <v>1.8740000000000001</v>
          </cell>
          <cell r="C169" t="str">
            <v>Cañuela prefabricada A120</v>
          </cell>
          <cell r="D169" t="str">
            <v>UND</v>
          </cell>
          <cell r="E169">
            <v>33589</v>
          </cell>
        </row>
        <row r="170">
          <cell r="B170">
            <v>1.875</v>
          </cell>
          <cell r="C170" t="str">
            <v>Concreto hidráulico MR-40 premezclado.</v>
          </cell>
          <cell r="D170" t="str">
            <v>M3</v>
          </cell>
          <cell r="E170">
            <v>435510</v>
          </cell>
        </row>
        <row r="171">
          <cell r="B171">
            <v>1.8759999999999999</v>
          </cell>
          <cell r="C171" t="str">
            <v>Nylon transparente 100m</v>
          </cell>
          <cell r="D171" t="str">
            <v>UND</v>
          </cell>
          <cell r="E171">
            <v>6775</v>
          </cell>
        </row>
        <row r="172">
          <cell r="B172">
            <v>1.877</v>
          </cell>
          <cell r="C172" t="str">
            <v>Disco diamantado 18"</v>
          </cell>
          <cell r="D172" t="str">
            <v>UND</v>
          </cell>
          <cell r="E172">
            <v>1219900</v>
          </cell>
        </row>
        <row r="173">
          <cell r="B173">
            <v>1.879</v>
          </cell>
          <cell r="C173" t="str">
            <v>Rodillo de felpa 9"</v>
          </cell>
          <cell r="D173" t="str">
            <v>UND</v>
          </cell>
          <cell r="E173">
            <v>9500</v>
          </cell>
        </row>
        <row r="174">
          <cell r="B174">
            <v>1.881</v>
          </cell>
          <cell r="C174" t="str">
            <v>Emulsión Ctrl-1h</v>
          </cell>
          <cell r="D174" t="str">
            <v>Lt</v>
          </cell>
          <cell r="E174">
            <v>3930</v>
          </cell>
        </row>
        <row r="175">
          <cell r="B175">
            <v>1.8839999999999999</v>
          </cell>
          <cell r="C175" t="str">
            <v>Disco abrasivo corte metal 9 x 1/8</v>
          </cell>
          <cell r="D175" t="str">
            <v>UND</v>
          </cell>
          <cell r="E175">
            <v>10950</v>
          </cell>
        </row>
        <row r="176">
          <cell r="B176">
            <v>1.885</v>
          </cell>
          <cell r="C176" t="str">
            <v>Grata de copa lisa 3" 5/8 pugadas</v>
          </cell>
          <cell r="D176" t="str">
            <v>UND</v>
          </cell>
          <cell r="E176">
            <v>14950</v>
          </cell>
        </row>
        <row r="177">
          <cell r="B177">
            <v>1.8859999999999999</v>
          </cell>
          <cell r="C177" t="str">
            <v xml:space="preserve">Anticorrosivo </v>
          </cell>
          <cell r="D177" t="str">
            <v>GLN</v>
          </cell>
          <cell r="E177">
            <v>43881</v>
          </cell>
        </row>
        <row r="178">
          <cell r="B178">
            <v>1.887</v>
          </cell>
          <cell r="C178" t="str">
            <v>Pintura poliuretano incluye catalizador(para estructura metálica)</v>
          </cell>
          <cell r="D178" t="str">
            <v>GLN</v>
          </cell>
          <cell r="E178">
            <v>250000</v>
          </cell>
        </row>
        <row r="179">
          <cell r="B179">
            <v>1.8879999999999999</v>
          </cell>
          <cell r="C179" t="str">
            <v xml:space="preserve">Lamina metálica cold rolled  cal. 18 </v>
          </cell>
          <cell r="D179" t="str">
            <v>UND</v>
          </cell>
          <cell r="E179">
            <v>143200</v>
          </cell>
        </row>
        <row r="180">
          <cell r="B180">
            <v>1.889</v>
          </cell>
          <cell r="C180" t="str">
            <v xml:space="preserve">Lamina metálica cold rolled  cal. 22 </v>
          </cell>
          <cell r="D180" t="str">
            <v>UND</v>
          </cell>
          <cell r="E180">
            <v>67000</v>
          </cell>
        </row>
        <row r="181">
          <cell r="B181">
            <v>1.891</v>
          </cell>
          <cell r="C181" t="str">
            <v>Presas de escalada para niños</v>
          </cell>
          <cell r="D181" t="str">
            <v>UND</v>
          </cell>
          <cell r="E181">
            <v>10445</v>
          </cell>
        </row>
        <row r="182">
          <cell r="B182">
            <v>1.8919999999999999</v>
          </cell>
          <cell r="C182" t="str">
            <v>Tornillo Tipo Bristol 3/8</v>
          </cell>
          <cell r="D182" t="str">
            <v>UND</v>
          </cell>
          <cell r="E182">
            <v>1000</v>
          </cell>
        </row>
        <row r="183">
          <cell r="B183">
            <v>1.893</v>
          </cell>
          <cell r="C183" t="str">
            <v>Chazo expansivo tipo hembra rosca interna 3/8"x1"</v>
          </cell>
          <cell r="D183" t="str">
            <v>UND</v>
          </cell>
          <cell r="E183">
            <v>1384</v>
          </cell>
        </row>
        <row r="184">
          <cell r="B184">
            <v>1.8939999999999999</v>
          </cell>
          <cell r="C184" t="str">
            <v>Bolardo arquitectónico en Concreto h=0.75m</v>
          </cell>
          <cell r="D184" t="str">
            <v>UND</v>
          </cell>
          <cell r="E184">
            <v>399840</v>
          </cell>
        </row>
        <row r="185">
          <cell r="B185">
            <v>1.895</v>
          </cell>
          <cell r="C185" t="str">
            <v>Fundente</v>
          </cell>
          <cell r="D185" t="str">
            <v>KG</v>
          </cell>
          <cell r="E185">
            <v>22600</v>
          </cell>
        </row>
        <row r="186">
          <cell r="B186">
            <v>1.897</v>
          </cell>
          <cell r="C186" t="str">
            <v>Grouting 3000 PSI (Mezclado en Obra)</v>
          </cell>
          <cell r="D186" t="str">
            <v>M3</v>
          </cell>
          <cell r="E186">
            <v>453400</v>
          </cell>
        </row>
        <row r="187">
          <cell r="B187">
            <v>1.8979999999999999</v>
          </cell>
          <cell r="C187" t="str">
            <v>Cable de acero tipo Guaya 1/2"</v>
          </cell>
          <cell r="D187" t="str">
            <v>ML</v>
          </cell>
          <cell r="E187">
            <v>10000</v>
          </cell>
        </row>
        <row r="188">
          <cell r="B188">
            <v>1.899</v>
          </cell>
          <cell r="C188" t="str">
            <v xml:space="preserve">Silla de Columpio Tipo Nido 40"-600lbs (inc. Cadena y anclajes) </v>
          </cell>
          <cell r="D188" t="str">
            <v>UND</v>
          </cell>
          <cell r="E188">
            <v>1942857</v>
          </cell>
        </row>
        <row r="189">
          <cell r="B189">
            <v>1.9039999999999999</v>
          </cell>
          <cell r="C189" t="str">
            <v>Angulo 2" x 2" x 3/16"</v>
          </cell>
          <cell r="D189" t="str">
            <v>ML</v>
          </cell>
          <cell r="E189">
            <v>14025</v>
          </cell>
        </row>
        <row r="190">
          <cell r="B190">
            <v>1.905</v>
          </cell>
          <cell r="C190" t="str">
            <v>Tapa seguridad acueducto</v>
          </cell>
          <cell r="D190" t="str">
            <v>UND</v>
          </cell>
          <cell r="E190">
            <v>104125</v>
          </cell>
        </row>
        <row r="191">
          <cell r="B191">
            <v>1.9059999999999999</v>
          </cell>
          <cell r="C191" t="str">
            <v>Adhesivo cementicio de alta resistencia piedras naturales (norma NTC 6050), tipo C2H2I1S2 o similar.</v>
          </cell>
          <cell r="D191" t="str">
            <v>KG</v>
          </cell>
          <cell r="E191">
            <v>5141</v>
          </cell>
        </row>
        <row r="192">
          <cell r="B192">
            <v>1.907</v>
          </cell>
          <cell r="C192" t="str">
            <v>Boquilla cementicia con aditivos poliméricos (norma NTC 6050-3), tipo CG2A o similar. (boquilla blanca)</v>
          </cell>
          <cell r="D192" t="str">
            <v>KG</v>
          </cell>
          <cell r="E192">
            <v>3952</v>
          </cell>
        </row>
        <row r="193">
          <cell r="B193">
            <v>1.909</v>
          </cell>
          <cell r="C193" t="str">
            <v>Resbaladero acrílico parque-Fibra de vidrio 2,80m</v>
          </cell>
          <cell r="D193" t="str">
            <v>UND</v>
          </cell>
          <cell r="E193">
            <v>952500</v>
          </cell>
        </row>
        <row r="194">
          <cell r="B194">
            <v>1.91</v>
          </cell>
          <cell r="C194" t="str">
            <v>Bisagra tipo pivote 50mm</v>
          </cell>
          <cell r="D194" t="str">
            <v>UND</v>
          </cell>
          <cell r="E194">
            <v>8751</v>
          </cell>
        </row>
        <row r="195">
          <cell r="B195">
            <v>1.911</v>
          </cell>
          <cell r="C195" t="str">
            <v>Pintura electrostática</v>
          </cell>
          <cell r="D195" t="str">
            <v>ML</v>
          </cell>
          <cell r="E195">
            <v>7330</v>
          </cell>
        </row>
        <row r="196">
          <cell r="B196">
            <v>1.913</v>
          </cell>
          <cell r="C196" t="str">
            <v>Piedra Barichara Multiformato para MURO E=5cm</v>
          </cell>
          <cell r="D196" t="str">
            <v>M2</v>
          </cell>
          <cell r="E196">
            <v>108750</v>
          </cell>
        </row>
        <row r="197">
          <cell r="B197">
            <v>1.9139999999999999</v>
          </cell>
          <cell r="C197" t="str">
            <v>Listón Madera plástica Ekowood Ref. H50-30 Color Teka (incluye tapas)(0.60m)</v>
          </cell>
          <cell r="D197" t="str">
            <v>UND</v>
          </cell>
          <cell r="E197">
            <v>12248</v>
          </cell>
        </row>
        <row r="198">
          <cell r="B198">
            <v>1.915</v>
          </cell>
          <cell r="C198" t="str">
            <v>Deck WPC en madera E=2.5cm Color Teka Tipo Arkodeck</v>
          </cell>
          <cell r="D198" t="str">
            <v>M2</v>
          </cell>
          <cell r="E198">
            <v>243518</v>
          </cell>
        </row>
        <row r="199">
          <cell r="B199">
            <v>1.917</v>
          </cell>
          <cell r="C199" t="str">
            <v>Pintura en aerosol Alta Temperatura Aluminio 300ml</v>
          </cell>
          <cell r="D199" t="str">
            <v>UND</v>
          </cell>
          <cell r="E199">
            <v>13900</v>
          </cell>
        </row>
        <row r="200">
          <cell r="B200">
            <v>1.919</v>
          </cell>
          <cell r="C200" t="str">
            <v>Plastico Polietileno CAL. 6</v>
          </cell>
          <cell r="D200" t="str">
            <v>M2</v>
          </cell>
          <cell r="E200">
            <v>1062</v>
          </cell>
        </row>
        <row r="201">
          <cell r="B201">
            <v>1.92</v>
          </cell>
          <cell r="C201" t="str">
            <v>Lámina Melamina RH E=15mm Color Wengue</v>
          </cell>
          <cell r="D201" t="str">
            <v>M2</v>
          </cell>
          <cell r="E201">
            <v>52218</v>
          </cell>
        </row>
        <row r="202">
          <cell r="B202">
            <v>1.9219999999999999</v>
          </cell>
          <cell r="C202" t="str">
            <v>Lavaplatos acero inoxidable 0.45x0.49 una poceta</v>
          </cell>
          <cell r="D202" t="str">
            <v>UND</v>
          </cell>
          <cell r="E202">
            <v>129553</v>
          </cell>
        </row>
        <row r="203">
          <cell r="B203">
            <v>1.923</v>
          </cell>
          <cell r="C203" t="str">
            <v xml:space="preserve">Fijación Piso Deck 3/32 pulg con tornillo </v>
          </cell>
          <cell r="D203" t="str">
            <v>UND</v>
          </cell>
          <cell r="E203">
            <v>3299</v>
          </cell>
        </row>
        <row r="204">
          <cell r="B204">
            <v>1.9239999999999999</v>
          </cell>
          <cell r="C204" t="str">
            <v>Cuerda Elástica Tipo Bungee 8mm</v>
          </cell>
          <cell r="D204" t="str">
            <v>ML</v>
          </cell>
          <cell r="E204">
            <v>6500</v>
          </cell>
        </row>
        <row r="205">
          <cell r="B205">
            <v>1.9259999999999999</v>
          </cell>
          <cell r="C205" t="str">
            <v xml:space="preserve">Perfil en aluminio Tubo Cuadrado con aleta TA077 </v>
          </cell>
          <cell r="D205" t="str">
            <v>ML</v>
          </cell>
          <cell r="E205">
            <v>6417</v>
          </cell>
        </row>
        <row r="206">
          <cell r="B206">
            <v>1.927</v>
          </cell>
          <cell r="C206" t="str">
            <v xml:space="preserve">Piedra Natural Caliza </v>
          </cell>
          <cell r="D206" t="str">
            <v>UND</v>
          </cell>
          <cell r="E206">
            <v>11429</v>
          </cell>
        </row>
        <row r="207">
          <cell r="B207">
            <v>1.9279999999999999</v>
          </cell>
          <cell r="C207" t="str">
            <v>Juego de Martillo de Fuerza 3m</v>
          </cell>
          <cell r="D207" t="str">
            <v>UND</v>
          </cell>
          <cell r="E207">
            <v>5136134</v>
          </cell>
        </row>
        <row r="208">
          <cell r="B208">
            <v>1.93</v>
          </cell>
          <cell r="C208" t="str">
            <v>Escultura de los mineros (Incluye fabricación e instalación. Dos figuras humanas, una carretilla, una pica, piedras)</v>
          </cell>
          <cell r="D208" t="str">
            <v>UND</v>
          </cell>
          <cell r="E208">
            <v>38500000</v>
          </cell>
        </row>
        <row r="209">
          <cell r="B209">
            <v>1.931</v>
          </cell>
          <cell r="C209" t="str">
            <v>Sardinel A110</v>
          </cell>
          <cell r="D209" t="str">
            <v>UND</v>
          </cell>
          <cell r="E209">
            <v>69569</v>
          </cell>
        </row>
        <row r="210">
          <cell r="B210">
            <v>1.9319999999999999</v>
          </cell>
          <cell r="C210" t="str">
            <v>Sardinel A115</v>
          </cell>
          <cell r="D210" t="str">
            <v>UND</v>
          </cell>
          <cell r="E210">
            <v>78710</v>
          </cell>
        </row>
        <row r="211">
          <cell r="B211">
            <v>1.9330000000000001</v>
          </cell>
          <cell r="C211" t="str">
            <v xml:space="preserve">Mortero Endurecedor Concrete Color </v>
          </cell>
          <cell r="D211" t="str">
            <v>KG</v>
          </cell>
          <cell r="E211">
            <v>2356</v>
          </cell>
        </row>
        <row r="212">
          <cell r="B212">
            <v>1.9339999999999999</v>
          </cell>
          <cell r="C212" t="str">
            <v>Desmoldante Concrete Neutro</v>
          </cell>
          <cell r="D212" t="str">
            <v>KG</v>
          </cell>
          <cell r="E212">
            <v>9401</v>
          </cell>
        </row>
        <row r="213">
          <cell r="B213">
            <v>1.9359999999999999</v>
          </cell>
          <cell r="C213" t="str">
            <v>Pintura sellante acrilico para concreto Ref. ColorPlus peatonal</v>
          </cell>
          <cell r="D213" t="str">
            <v>M2</v>
          </cell>
          <cell r="E213">
            <v>53550</v>
          </cell>
        </row>
        <row r="214">
          <cell r="B214">
            <v>1.9370000000000001</v>
          </cell>
          <cell r="C214" t="str">
            <v>Lámpara 2 luces Tiempo de servicio 8 horas diarias (incluye panel solar)</v>
          </cell>
          <cell r="D214" t="str">
            <v>UND</v>
          </cell>
          <cell r="E214">
            <v>1856972</v>
          </cell>
        </row>
        <row r="215">
          <cell r="B215">
            <v>1.9379999999999999</v>
          </cell>
          <cell r="C215" t="str">
            <v>Cable fotovoltaico 6mm</v>
          </cell>
          <cell r="D215" t="str">
            <v>ML</v>
          </cell>
          <cell r="E215">
            <v>5908</v>
          </cell>
        </row>
        <row r="216">
          <cell r="B216">
            <v>1.9390000000000001</v>
          </cell>
          <cell r="C216" t="str">
            <v>Batería  Estacionaria 120amp</v>
          </cell>
          <cell r="D216" t="str">
            <v>UND</v>
          </cell>
          <cell r="E216">
            <v>740000</v>
          </cell>
        </row>
        <row r="217">
          <cell r="B217">
            <v>1.94</v>
          </cell>
          <cell r="C217" t="str">
            <v>Salida tomacorriente USB</v>
          </cell>
          <cell r="D217" t="str">
            <v>UND</v>
          </cell>
          <cell r="E217">
            <v>11184</v>
          </cell>
        </row>
        <row r="218">
          <cell r="B218">
            <v>1.9410000000000001</v>
          </cell>
          <cell r="C218" t="str">
            <v>Perro anclaje guaya 1/2"</v>
          </cell>
          <cell r="D218" t="str">
            <v>UND</v>
          </cell>
          <cell r="E218">
            <v>3167</v>
          </cell>
        </row>
        <row r="219">
          <cell r="B219">
            <v>1.9419999999999999</v>
          </cell>
          <cell r="C219" t="str">
            <v>Acelerante de fraguado</v>
          </cell>
          <cell r="D219" t="str">
            <v>KG</v>
          </cell>
          <cell r="E219">
            <v>19599</v>
          </cell>
        </row>
        <row r="220">
          <cell r="B220">
            <v>1.944</v>
          </cell>
          <cell r="C220" t="str">
            <v>Sikafiber AD Microfibra</v>
          </cell>
          <cell r="D220" t="str">
            <v>KG</v>
          </cell>
          <cell r="E220">
            <v>25942</v>
          </cell>
        </row>
        <row r="221">
          <cell r="B221">
            <v>1.9450000000000001</v>
          </cell>
          <cell r="C221" t="str">
            <v>Concreto 3000psi</v>
          </cell>
          <cell r="D221" t="str">
            <v>M3</v>
          </cell>
          <cell r="E221">
            <v>498449</v>
          </cell>
        </row>
        <row r="222">
          <cell r="B222">
            <v>1.9470000000000001</v>
          </cell>
          <cell r="C222" t="str">
            <v>Malla electrosoldada 15x15 5mm</v>
          </cell>
          <cell r="D222" t="str">
            <v>KG</v>
          </cell>
          <cell r="E222">
            <v>4662</v>
          </cell>
        </row>
        <row r="223">
          <cell r="B223">
            <v>1.948</v>
          </cell>
          <cell r="C223" t="str">
            <v>Tornillo Autoperforante con arandela neopreno</v>
          </cell>
          <cell r="D223" t="str">
            <v>UND</v>
          </cell>
          <cell r="E223">
            <v>559</v>
          </cell>
        </row>
        <row r="224">
          <cell r="B224">
            <v>1.9490000000000001</v>
          </cell>
          <cell r="C224" t="str">
            <v>canto melamina wengue</v>
          </cell>
          <cell r="D224" t="str">
            <v>ML</v>
          </cell>
          <cell r="E224">
            <v>1849</v>
          </cell>
        </row>
        <row r="225">
          <cell r="B225">
            <v>1.95</v>
          </cell>
          <cell r="C225" t="str">
            <v>Tapatornillo Adhesivo Wengue 12mm</v>
          </cell>
          <cell r="D225" t="str">
            <v>UND</v>
          </cell>
          <cell r="E225">
            <v>54</v>
          </cell>
        </row>
        <row r="226">
          <cell r="B226">
            <v>1.9510000000000001</v>
          </cell>
          <cell r="C226" t="str">
            <v>Lámina fibrocemento 14mm 244x122</v>
          </cell>
          <cell r="D226" t="str">
            <v>UND</v>
          </cell>
          <cell r="E226">
            <v>100000</v>
          </cell>
        </row>
        <row r="227">
          <cell r="B227">
            <v>1.952</v>
          </cell>
          <cell r="C227" t="str">
            <v>Silla Columpio Tipo Semiesfera en tubería metálica 1/2" (incluye pintura anticorrosivo, elementos de anclaje y acabado en pintura electrostática).</v>
          </cell>
          <cell r="D227" t="str">
            <v>UND</v>
          </cell>
          <cell r="E227">
            <v>2142857</v>
          </cell>
        </row>
        <row r="228">
          <cell r="B228">
            <v>1.9530000000000001</v>
          </cell>
          <cell r="C228" t="str">
            <v>Silla  Columpio Tipo Multiaro  en tubo metálico 3/4" (incluye pintura anticorrosivo, , elementos de anclaje y acabado pintura electrostática)</v>
          </cell>
          <cell r="D228" t="str">
            <v>UND</v>
          </cell>
          <cell r="E228">
            <v>1742857</v>
          </cell>
        </row>
        <row r="229">
          <cell r="B229">
            <v>1.954</v>
          </cell>
          <cell r="C229" t="str">
            <v>Silla Columpio Tipo Aro en tubo metálico 2" (incluye pintura anticorrosivo, elementos de anclaje y acabado pintura electrostática)</v>
          </cell>
          <cell r="D229" t="str">
            <v>UND</v>
          </cell>
          <cell r="E229">
            <v>1542857</v>
          </cell>
        </row>
        <row r="230">
          <cell r="B230">
            <v>1.9550000000000001</v>
          </cell>
          <cell r="C230" t="str">
            <v>Carga fulminante + clavo 5/16" 1"</v>
          </cell>
          <cell r="D230" t="str">
            <v>UND</v>
          </cell>
          <cell r="E230">
            <v>2393</v>
          </cell>
        </row>
        <row r="231">
          <cell r="B231">
            <v>1.956</v>
          </cell>
          <cell r="C231" t="str">
            <v>Vigueta 2.44 Cal 26</v>
          </cell>
          <cell r="D231" t="str">
            <v>UND</v>
          </cell>
          <cell r="E231">
            <v>3300</v>
          </cell>
        </row>
        <row r="232">
          <cell r="B232">
            <v>1.958</v>
          </cell>
          <cell r="C232" t="str">
            <v xml:space="preserve">Rejilla circular  prefabricada en Concreto polímero ancho 0,30m </v>
          </cell>
          <cell r="D232" t="str">
            <v>ML</v>
          </cell>
          <cell r="E232">
            <v>220000</v>
          </cell>
        </row>
        <row r="233">
          <cell r="B233">
            <v>1.9590000000000001</v>
          </cell>
          <cell r="C233" t="str">
            <v>Lámina Cold Rolled Calibre 18 (Kg)</v>
          </cell>
          <cell r="D233" t="str">
            <v>KG</v>
          </cell>
          <cell r="E233">
            <v>7929</v>
          </cell>
        </row>
        <row r="234">
          <cell r="B234">
            <v>1.96</v>
          </cell>
          <cell r="C234" t="str">
            <v>Teja Modular Aluzinc Tipo C</v>
          </cell>
          <cell r="D234" t="str">
            <v>M2</v>
          </cell>
          <cell r="E234">
            <v>91154</v>
          </cell>
        </row>
        <row r="235">
          <cell r="B235">
            <v>1.9610000000000001</v>
          </cell>
          <cell r="C235" t="str">
            <v>Silicona Transparente Sikasil Tipo C</v>
          </cell>
          <cell r="D235" t="str">
            <v>UND</v>
          </cell>
          <cell r="E235">
            <v>13173</v>
          </cell>
        </row>
        <row r="236">
          <cell r="B236">
            <v>1.962</v>
          </cell>
          <cell r="C236" t="str">
            <v>Enchape cerámico Mosaico  para piscinas y/o Fuentes</v>
          </cell>
          <cell r="D236" t="str">
            <v>M2</v>
          </cell>
          <cell r="E236">
            <v>400065</v>
          </cell>
        </row>
        <row r="237">
          <cell r="B237">
            <v>1.9630000000000001</v>
          </cell>
          <cell r="C237" t="str">
            <v>Cruceta plástica juntas 3mm</v>
          </cell>
          <cell r="D237" t="str">
            <v>UND</v>
          </cell>
          <cell r="E237">
            <v>52</v>
          </cell>
        </row>
        <row r="238">
          <cell r="B238">
            <v>1.964</v>
          </cell>
          <cell r="C238" t="str">
            <v>Pintura sellante acrilico para concreto vehicular Color Plus</v>
          </cell>
          <cell r="D238" t="str">
            <v>M2</v>
          </cell>
          <cell r="E238">
            <v>183260</v>
          </cell>
        </row>
        <row r="239">
          <cell r="B239">
            <v>1.9650000000000001</v>
          </cell>
          <cell r="C239" t="str">
            <v>Niple Pasamuro 2"</v>
          </cell>
          <cell r="D239" t="str">
            <v>UND</v>
          </cell>
          <cell r="E239">
            <v>54400</v>
          </cell>
        </row>
        <row r="240">
          <cell r="B240">
            <v>1.966</v>
          </cell>
          <cell r="C240" t="str">
            <v>Niple Pasamuro 1 1/4"</v>
          </cell>
          <cell r="D240" t="str">
            <v>UND</v>
          </cell>
          <cell r="E240">
            <v>86700</v>
          </cell>
        </row>
        <row r="241">
          <cell r="B241">
            <v>1.9670000000000001</v>
          </cell>
          <cell r="C241" t="str">
            <v>Niple Pasa muro 4"</v>
          </cell>
          <cell r="D241" t="str">
            <v>UND</v>
          </cell>
          <cell r="E241">
            <v>179700</v>
          </cell>
        </row>
        <row r="242">
          <cell r="B242">
            <v>1.968</v>
          </cell>
          <cell r="C242" t="str">
            <v>Sellante anaeróbico fuerza alta</v>
          </cell>
          <cell r="D242" t="str">
            <v>GR</v>
          </cell>
          <cell r="E242">
            <v>1215</v>
          </cell>
        </row>
        <row r="243">
          <cell r="B243">
            <v>1.9690000000000001</v>
          </cell>
          <cell r="C243" t="str">
            <v>Niple pasamuro 1"</v>
          </cell>
          <cell r="D243" t="str">
            <v>UND</v>
          </cell>
          <cell r="E243">
            <v>6545</v>
          </cell>
        </row>
        <row r="244">
          <cell r="B244">
            <v>1.97</v>
          </cell>
          <cell r="C244" t="str">
            <v>Marco para tapa  C.I. 0.60x0.60</v>
          </cell>
          <cell r="D244" t="str">
            <v>UND</v>
          </cell>
          <cell r="E244">
            <v>47454</v>
          </cell>
        </row>
        <row r="245">
          <cell r="B245">
            <v>1.972</v>
          </cell>
          <cell r="C245" t="str">
            <v>Rejilla en concreto peatonal para cárcamo 31X50X9</v>
          </cell>
          <cell r="D245" t="str">
            <v>ML</v>
          </cell>
          <cell r="E245">
            <v>82420</v>
          </cell>
        </row>
        <row r="246">
          <cell r="B246">
            <v>1.974</v>
          </cell>
          <cell r="C246" t="str">
            <v>PrensaEstopa 3/4" PVC Conduit.</v>
          </cell>
          <cell r="D246" t="str">
            <v>UND</v>
          </cell>
          <cell r="E246">
            <v>2800</v>
          </cell>
        </row>
        <row r="247">
          <cell r="B247">
            <v>1.9750000000000001</v>
          </cell>
          <cell r="C247" t="str">
            <v>Sifón flexible botella Doble</v>
          </cell>
          <cell r="D247" t="str">
            <v>UND</v>
          </cell>
          <cell r="E247">
            <v>36500</v>
          </cell>
        </row>
        <row r="248">
          <cell r="B248">
            <v>1.976</v>
          </cell>
          <cell r="C248" t="str">
            <v>Rejilla Lavaplatos 4" Acero Inoxidable</v>
          </cell>
          <cell r="D248" t="str">
            <v>UND</v>
          </cell>
          <cell r="E248">
            <v>35875</v>
          </cell>
        </row>
        <row r="249">
          <cell r="B249">
            <v>1.9770000000000001</v>
          </cell>
          <cell r="C249" t="str">
            <v>Bomba sumergible 0.5 HP (Incluye protección y accesorios)</v>
          </cell>
          <cell r="D249" t="str">
            <v>UND</v>
          </cell>
          <cell r="E249">
            <v>903210</v>
          </cell>
        </row>
        <row r="250">
          <cell r="B250">
            <v>1.978</v>
          </cell>
          <cell r="C250" t="str">
            <v>Bomba Centrífuga 0.75 HP (incluye el tablero de control, protección y accesorios)</v>
          </cell>
          <cell r="D250" t="str">
            <v>UND</v>
          </cell>
          <cell r="E250">
            <v>4641000</v>
          </cell>
        </row>
        <row r="251">
          <cell r="B251">
            <v>1.9790000000000001</v>
          </cell>
          <cell r="C251" t="str">
            <v>Sellante acrílico Ref. Sellaconcrete.</v>
          </cell>
          <cell r="D251" t="str">
            <v>LT</v>
          </cell>
          <cell r="E251">
            <v>21545</v>
          </cell>
        </row>
        <row r="252">
          <cell r="B252">
            <v>1.98</v>
          </cell>
          <cell r="C252" t="str">
            <v>Adoquín en concreto 20cmx20cmx8cm Color Amarillo</v>
          </cell>
          <cell r="D252" t="str">
            <v>UN</v>
          </cell>
          <cell r="E252">
            <v>3176</v>
          </cell>
        </row>
        <row r="253">
          <cell r="B253">
            <v>1.9810000000000001</v>
          </cell>
          <cell r="C253" t="str">
            <v>Adoquín en concreto 20cmx20cmx8cm Color Salmon</v>
          </cell>
          <cell r="D253" t="str">
            <v>UN</v>
          </cell>
          <cell r="E253">
            <v>3176</v>
          </cell>
        </row>
        <row r="254">
          <cell r="B254">
            <v>1.982</v>
          </cell>
          <cell r="C254" t="str">
            <v>Loseta prepulida Hexagonal motivo Listones Amarillo</v>
          </cell>
          <cell r="D254" t="str">
            <v>M2</v>
          </cell>
          <cell r="E254">
            <v>87360</v>
          </cell>
        </row>
        <row r="255">
          <cell r="B255">
            <v>1.9830000000000001</v>
          </cell>
          <cell r="C255" t="str">
            <v xml:space="preserve">Loseta prepulida Hexagonal motivo Listones Gris 01 </v>
          </cell>
          <cell r="D255" t="str">
            <v>M2</v>
          </cell>
          <cell r="E255">
            <v>87360</v>
          </cell>
        </row>
        <row r="256">
          <cell r="B256">
            <v>1.984</v>
          </cell>
          <cell r="C256" t="str">
            <v>Loseta prepulida Hexagonal motivo Listones Gris 02</v>
          </cell>
          <cell r="D256" t="str">
            <v>M2</v>
          </cell>
          <cell r="E256">
            <v>87360</v>
          </cell>
        </row>
        <row r="257">
          <cell r="B257">
            <v>1.9850000000000001</v>
          </cell>
          <cell r="C257" t="str">
            <v>Loseta  40x40 tipo Cuadrato Color Amarillo.</v>
          </cell>
          <cell r="D257" t="str">
            <v>M2</v>
          </cell>
          <cell r="E257">
            <v>59272</v>
          </cell>
        </row>
        <row r="258">
          <cell r="B258">
            <v>1.986</v>
          </cell>
          <cell r="C258" t="str">
            <v>Loseta  40x40 tipo Cuadrato Color Gris.</v>
          </cell>
          <cell r="D258" t="str">
            <v>M2</v>
          </cell>
          <cell r="E258">
            <v>59272</v>
          </cell>
        </row>
        <row r="259">
          <cell r="B259">
            <v>1.9870000000000001</v>
          </cell>
          <cell r="C259" t="str">
            <v>Letras en lamina cold rolled cal18, doble cara, cantoneada, pintura al horno, platinas para anclar al piso. Altura=150cm, Ancho=35cm (incluye accesorios de anclaje)</v>
          </cell>
          <cell r="D259" t="str">
            <v>UND</v>
          </cell>
          <cell r="E259">
            <v>1713600</v>
          </cell>
        </row>
        <row r="260">
          <cell r="B260">
            <v>1.988</v>
          </cell>
          <cell r="C260" t="str">
            <v>Fabricacion de brida para anclaje en lamina de acero A36 e=1 1/2"</v>
          </cell>
          <cell r="D260" t="str">
            <v>KG</v>
          </cell>
          <cell r="E260">
            <v>3691</v>
          </cell>
        </row>
        <row r="261">
          <cell r="B261">
            <v>1.9890000000000001</v>
          </cell>
          <cell r="C261" t="str">
            <v>Bala Empotrada en Piso Base Gx5.3/Gu10</v>
          </cell>
          <cell r="D261" t="str">
            <v>UND</v>
          </cell>
          <cell r="E261">
            <v>74400</v>
          </cell>
        </row>
        <row r="262">
          <cell r="B262">
            <v>1.99</v>
          </cell>
          <cell r="C262" t="str">
            <v>rodamiento para sistema giratorio de 6"</v>
          </cell>
          <cell r="D262" t="str">
            <v>UND</v>
          </cell>
          <cell r="E262">
            <v>914061</v>
          </cell>
        </row>
        <row r="263">
          <cell r="B263">
            <v>1.9910000000000001</v>
          </cell>
          <cell r="C263" t="str">
            <v>Puerta plegable en 2,20mx4,75m lámina celosia con estructura en tubo cuadrado de 3/4"x3/4" E=1.1mm H= (incluye estructura de soporte, instlacion, Incluye marcos, rieles,pintura anticorrosivo y acabado pintura electrostática).</v>
          </cell>
          <cell r="D263" t="str">
            <v>UND</v>
          </cell>
          <cell r="E263">
            <v>2796500</v>
          </cell>
        </row>
        <row r="264">
          <cell r="B264">
            <v>1.992</v>
          </cell>
          <cell r="C264" t="str">
            <v>Suministro e instalación Puerta baja Tipo Barra en lámina celosia con estructura en tubo cuadrado de 3/4"x3/4" E=1.1mm (incluye estructura de soporte, instlacion, Incluye marcos, rieles,pintura anticorrosivo y acabado pintura electrostática).</v>
          </cell>
          <cell r="D264" t="str">
            <v>UND</v>
          </cell>
          <cell r="E264">
            <v>238000</v>
          </cell>
        </row>
        <row r="265">
          <cell r="B265">
            <v>1.9930000000000001</v>
          </cell>
          <cell r="C265" t="str">
            <v>Ángulo Esquinero en L de 50x50 E=2mm</v>
          </cell>
          <cell r="D265" t="str">
            <v>ML</v>
          </cell>
          <cell r="E265">
            <v>18900</v>
          </cell>
        </row>
        <row r="266">
          <cell r="B266">
            <v>1.994</v>
          </cell>
          <cell r="C266" t="str">
            <v>Pintura sellante acrilico para concreto</v>
          </cell>
          <cell r="D266" t="str">
            <v>GLN</v>
          </cell>
          <cell r="E266">
            <v>77480</v>
          </cell>
        </row>
        <row r="267">
          <cell r="B267">
            <v>1.9950000000000001</v>
          </cell>
          <cell r="C267" t="str">
            <v>LAMINA GALVANIZADA CAL. 14</v>
          </cell>
          <cell r="D267" t="str">
            <v>KG</v>
          </cell>
          <cell r="E267">
            <v>5281</v>
          </cell>
        </row>
        <row r="268">
          <cell r="B268">
            <v>1.996</v>
          </cell>
          <cell r="C268" t="str">
            <v xml:space="preserve"> Banca Pukkel con espaldar</v>
          </cell>
          <cell r="D268" t="str">
            <v>UND</v>
          </cell>
          <cell r="E268">
            <v>1668000</v>
          </cell>
        </row>
        <row r="269">
          <cell r="B269">
            <v>1.9970000000000001</v>
          </cell>
          <cell r="C269" t="str">
            <v xml:space="preserve"> Banca Pukkel sin espaldar</v>
          </cell>
          <cell r="D269" t="str">
            <v>UND</v>
          </cell>
          <cell r="E269">
            <v>726000</v>
          </cell>
        </row>
        <row r="270">
          <cell r="B270">
            <v>1.998</v>
          </cell>
          <cell r="C270" t="str">
            <v>Banca Kiinden</v>
          </cell>
          <cell r="D270" t="str">
            <v>UND</v>
          </cell>
          <cell r="E270">
            <v>1260000</v>
          </cell>
        </row>
        <row r="271">
          <cell r="B271">
            <v>1.9990000000000001</v>
          </cell>
          <cell r="C271" t="str">
            <v>topellanta prefabricado de 50cm en concreto</v>
          </cell>
          <cell r="D271" t="str">
            <v>UND</v>
          </cell>
          <cell r="E271">
            <v>13325</v>
          </cell>
        </row>
        <row r="272">
          <cell r="B272">
            <v>2</v>
          </cell>
          <cell r="C272" t="str">
            <v>REJILLA alcorque DE 120 cm. H.F.</v>
          </cell>
          <cell r="D272" t="str">
            <v>UND</v>
          </cell>
          <cell r="E272">
            <v>1241000</v>
          </cell>
        </row>
        <row r="273">
          <cell r="B273">
            <v>2.0009999999999999</v>
          </cell>
          <cell r="C273" t="str">
            <v>Señal Civica IDG-S 2 caras</v>
          </cell>
          <cell r="D273" t="str">
            <v>UND</v>
          </cell>
          <cell r="E273">
            <v>473400</v>
          </cell>
        </row>
        <row r="274">
          <cell r="B274">
            <v>2.0030000000000001</v>
          </cell>
          <cell r="C274" t="str">
            <v>Señal SC-120 dos caras (suministro)STPM</v>
          </cell>
          <cell r="D274" t="str">
            <v>UND</v>
          </cell>
          <cell r="E274">
            <v>366300</v>
          </cell>
        </row>
        <row r="275">
          <cell r="B275">
            <v>2.004</v>
          </cell>
          <cell r="C275" t="str">
            <v>Unión dresser PVC 1 1/4"</v>
          </cell>
          <cell r="D275" t="str">
            <v>UND</v>
          </cell>
          <cell r="E275">
            <v>17696</v>
          </cell>
        </row>
        <row r="276">
          <cell r="B276">
            <v>2.0049999999999999</v>
          </cell>
          <cell r="C276" t="str">
            <v>Tee PVC 1 1/4"</v>
          </cell>
          <cell r="D276" t="str">
            <v>UND</v>
          </cell>
          <cell r="E276">
            <v>6679</v>
          </cell>
        </row>
        <row r="277">
          <cell r="B277">
            <v>2.0059999999999998</v>
          </cell>
          <cell r="C277" t="str">
            <v>unión soldada PVC 1 1/4"</v>
          </cell>
          <cell r="D277" t="str">
            <v>UND</v>
          </cell>
          <cell r="E277">
            <v>1795</v>
          </cell>
        </row>
        <row r="278">
          <cell r="B278">
            <v>2.0070000000000001</v>
          </cell>
          <cell r="C278" t="str">
            <v>cheque hidroperforado 1 1/4"</v>
          </cell>
          <cell r="D278" t="str">
            <v>UND</v>
          </cell>
          <cell r="E278">
            <v>129710</v>
          </cell>
        </row>
        <row r="279">
          <cell r="B279">
            <v>2.008</v>
          </cell>
          <cell r="C279" t="str">
            <v>Codo 45° PVC 1 1/4"</v>
          </cell>
          <cell r="D279" t="str">
            <v>UND</v>
          </cell>
          <cell r="E279">
            <v>5400</v>
          </cell>
        </row>
        <row r="280">
          <cell r="B280">
            <v>2.0089999999999999</v>
          </cell>
          <cell r="C280" t="str">
            <v>Codo 45° PVC 1"</v>
          </cell>
          <cell r="D280" t="str">
            <v>UND</v>
          </cell>
          <cell r="E280">
            <v>2987</v>
          </cell>
        </row>
        <row r="281">
          <cell r="B281">
            <v>2.0099999999999998</v>
          </cell>
          <cell r="C281" t="str">
            <v>Válvula de compuerta 1-1/4</v>
          </cell>
          <cell r="D281" t="str">
            <v>UND</v>
          </cell>
          <cell r="E281">
            <v>94000</v>
          </cell>
        </row>
        <row r="282">
          <cell r="B282">
            <v>2.0110000000000001</v>
          </cell>
          <cell r="C282" t="str">
            <v>Reduccion presion PVC 1-1/4" x 1</v>
          </cell>
          <cell r="D282" t="str">
            <v>UND</v>
          </cell>
          <cell r="E282">
            <v>2911</v>
          </cell>
        </row>
        <row r="283">
          <cell r="B283">
            <v>2.012</v>
          </cell>
          <cell r="C283" t="str">
            <v>HIDRANTE DE 3/4" TIPO BAYONETA</v>
          </cell>
          <cell r="D283" t="str">
            <v>UND</v>
          </cell>
          <cell r="E283">
            <v>58013</v>
          </cell>
        </row>
        <row r="284">
          <cell r="B284">
            <v>2.0129999999999999</v>
          </cell>
          <cell r="C284" t="str">
            <v>Manguera Riego Agricola 3/4 Calibre 40 Rollo De 100 Mtrs.</v>
          </cell>
          <cell r="D284" t="str">
            <v>UND</v>
          </cell>
          <cell r="E284">
            <v>62000</v>
          </cell>
        </row>
        <row r="285">
          <cell r="B285">
            <v>2.0139999999999998</v>
          </cell>
          <cell r="C285" t="str">
            <v>Codo 45° PVC 1 1/2"</v>
          </cell>
          <cell r="D285" t="str">
            <v>UND</v>
          </cell>
          <cell r="E285">
            <v>7241</v>
          </cell>
        </row>
        <row r="286">
          <cell r="B286">
            <v>2.0150000000000001</v>
          </cell>
          <cell r="C286" t="str">
            <v>Adaptador hembra D=1 1/2"</v>
          </cell>
          <cell r="D286" t="str">
            <v>UND</v>
          </cell>
          <cell r="E286">
            <v>5128</v>
          </cell>
        </row>
        <row r="287">
          <cell r="B287">
            <v>2.016</v>
          </cell>
          <cell r="C287" t="str">
            <v xml:space="preserve">Colector circular en acero inoxidable diametro 1,00 m  con 26 salidas para boquillas </v>
          </cell>
          <cell r="D287" t="str">
            <v>UND</v>
          </cell>
          <cell r="E287">
            <v>2885721</v>
          </cell>
        </row>
        <row r="288">
          <cell r="B288">
            <v>2.0169999999999999</v>
          </cell>
          <cell r="C288" t="str">
            <v>valvula antirretorno  D=4"</v>
          </cell>
          <cell r="D288" t="str">
            <v>UND</v>
          </cell>
          <cell r="E288">
            <v>1207136</v>
          </cell>
        </row>
        <row r="289">
          <cell r="B289">
            <v>2.0179999999999998</v>
          </cell>
          <cell r="C289" t="str">
            <v>Adaptador macho 4" PVC</v>
          </cell>
          <cell r="D289" t="str">
            <v>UND</v>
          </cell>
          <cell r="E289">
            <v>39488</v>
          </cell>
        </row>
        <row r="290">
          <cell r="B290">
            <v>2.0190000000000001</v>
          </cell>
          <cell r="C290" t="str">
            <v>valvula antirretorno  D=1 1/2"</v>
          </cell>
          <cell r="D290" t="str">
            <v>UND</v>
          </cell>
          <cell r="E290">
            <v>204323</v>
          </cell>
        </row>
        <row r="291">
          <cell r="B291">
            <v>2.02</v>
          </cell>
          <cell r="C291" t="str">
            <v>valvula de pie 1 1/2"</v>
          </cell>
          <cell r="D291" t="str">
            <v>UN</v>
          </cell>
          <cell r="E291">
            <v>74970</v>
          </cell>
        </row>
        <row r="292">
          <cell r="B292">
            <v>2.0209999999999999</v>
          </cell>
          <cell r="C292" t="str">
            <v>SISTEMA DE FILTRACIÓN FUENTE AGUA CAUDAL 4,2 M3/HORA (Dimensiones del sistema: 2 mt largo x 1,5 mts de ancho x 1,9 mta de
alto)</v>
          </cell>
          <cell r="D292" t="str">
            <v>UND</v>
          </cell>
          <cell r="E292">
            <v>14479166</v>
          </cell>
        </row>
        <row r="293">
          <cell r="B293">
            <v>2.0219999999999998</v>
          </cell>
          <cell r="C293" t="str">
            <v>rebosaderos para fuente ornamental</v>
          </cell>
          <cell r="D293" t="str">
            <v>UND</v>
          </cell>
          <cell r="E293">
            <v>584691</v>
          </cell>
        </row>
        <row r="294">
          <cell r="B294">
            <v>2.0230000000000001</v>
          </cell>
          <cell r="C294" t="str">
            <v>Tubería PVCS 8"</v>
          </cell>
          <cell r="D294" t="str">
            <v>ML</v>
          </cell>
          <cell r="E294">
            <v>88456</v>
          </cell>
        </row>
        <row r="295">
          <cell r="B295">
            <v>2.024</v>
          </cell>
          <cell r="C295" t="str">
            <v>Reduccion presion PVC 4" x 3"</v>
          </cell>
          <cell r="D295" t="str">
            <v>UND</v>
          </cell>
          <cell r="E295">
            <v>29496</v>
          </cell>
        </row>
        <row r="296">
          <cell r="B296">
            <v>2.0249999999999999</v>
          </cell>
          <cell r="C296" t="str">
            <v>Reduccion presion PVC 3" x 1-1/2"</v>
          </cell>
          <cell r="D296" t="str">
            <v>UND</v>
          </cell>
          <cell r="E296">
            <v>15120</v>
          </cell>
        </row>
        <row r="297">
          <cell r="B297">
            <v>2.0259999999999998</v>
          </cell>
          <cell r="C297" t="str">
            <v>Electroválvula 1 1/4" de cierre automático</v>
          </cell>
          <cell r="D297" t="str">
            <v>UN</v>
          </cell>
          <cell r="E297">
            <v>575367</v>
          </cell>
        </row>
        <row r="298">
          <cell r="B298">
            <v>2.0270000000000001</v>
          </cell>
          <cell r="C298" t="str">
            <v>Codo 90° PVC 1"</v>
          </cell>
          <cell r="D298" t="str">
            <v>UND</v>
          </cell>
          <cell r="E298">
            <v>1858</v>
          </cell>
        </row>
        <row r="299">
          <cell r="B299">
            <v>2.028</v>
          </cell>
          <cell r="C299" t="str">
            <v>Codo 45° PVC 3/4"</v>
          </cell>
          <cell r="D299" t="str">
            <v>UND</v>
          </cell>
          <cell r="E299">
            <v>1566</v>
          </cell>
        </row>
        <row r="300">
          <cell r="B300">
            <v>2.0289999999999999</v>
          </cell>
          <cell r="C300" t="str">
            <v>valvula antirretorno  D=1</v>
          </cell>
          <cell r="D300" t="str">
            <v>UND</v>
          </cell>
          <cell r="E300">
            <v>85204</v>
          </cell>
        </row>
        <row r="301">
          <cell r="B301">
            <v>2.0299999999999998</v>
          </cell>
          <cell r="C301" t="str">
            <v>Electroválvula 1" de cierre automático</v>
          </cell>
          <cell r="D301" t="str">
            <v>UN</v>
          </cell>
          <cell r="E301">
            <v>395214</v>
          </cell>
        </row>
        <row r="302">
          <cell r="B302">
            <v>2.0310000000000001</v>
          </cell>
          <cell r="C302" t="str">
            <v>valvula antirretorno (cheque) D=3/4 "</v>
          </cell>
          <cell r="D302" t="str">
            <v>UND</v>
          </cell>
          <cell r="E302">
            <v>51765</v>
          </cell>
        </row>
        <row r="303">
          <cell r="B303">
            <v>2.032</v>
          </cell>
          <cell r="C303" t="str">
            <v>Kit SILLA YEE NOVAF 315x160MM</v>
          </cell>
          <cell r="D303" t="str">
            <v>UND</v>
          </cell>
          <cell r="E303">
            <v>204214</v>
          </cell>
        </row>
        <row r="304">
          <cell r="B304">
            <v>2.0329999999999999</v>
          </cell>
          <cell r="C304" t="str">
            <v>ADHESIVO NOVAFORT 1/4Gln</v>
          </cell>
          <cell r="D304" t="str">
            <v>UND</v>
          </cell>
          <cell r="E304">
            <v>86567</v>
          </cell>
        </row>
        <row r="305">
          <cell r="B305">
            <v>2.0339999999999998</v>
          </cell>
          <cell r="C305" t="str">
            <v>ACONDICIONADOR DE SUPERFICIES SUPER NOVAFORT</v>
          </cell>
          <cell r="D305" t="str">
            <v>GLN</v>
          </cell>
          <cell r="E305">
            <v>100962</v>
          </cell>
        </row>
        <row r="306">
          <cell r="B306">
            <v>2.0350000000000001</v>
          </cell>
          <cell r="C306" t="str">
            <v>Kit SILLA YEE NOVAF 200x160</v>
          </cell>
          <cell r="D306" t="str">
            <v>UND</v>
          </cell>
          <cell r="E306">
            <v>120138</v>
          </cell>
        </row>
        <row r="307">
          <cell r="B307">
            <v>2.036</v>
          </cell>
          <cell r="C307" t="str">
            <v>Concreto 4000 PSI (24.5MPA) impermeabilizado</v>
          </cell>
          <cell r="D307" t="str">
            <v>M3</v>
          </cell>
          <cell r="E307">
            <v>546722</v>
          </cell>
        </row>
        <row r="308">
          <cell r="B308">
            <v>2.0369999999999999</v>
          </cell>
          <cell r="C308" t="str">
            <v>Cerradura doble Anticada</v>
          </cell>
          <cell r="D308" t="str">
            <v>UND</v>
          </cell>
          <cell r="E308">
            <v>53637</v>
          </cell>
        </row>
        <row r="309">
          <cell r="B309">
            <v>2.0379999999999998</v>
          </cell>
          <cell r="C309" t="str">
            <v>Lámina Cold Rolled Calibre 20</v>
          </cell>
          <cell r="D309" t="str">
            <v>KG</v>
          </cell>
          <cell r="E309">
            <v>5842</v>
          </cell>
        </row>
        <row r="310">
          <cell r="B310">
            <v>2.0390000000000001</v>
          </cell>
          <cell r="C310" t="str">
            <v>Mesón en acero inoxidable Cal.18 (incluye entrepaños en acero inoxidable)</v>
          </cell>
          <cell r="D310" t="str">
            <v>ML</v>
          </cell>
          <cell r="E310">
            <v>1320900</v>
          </cell>
        </row>
        <row r="311">
          <cell r="B311">
            <v>2.04</v>
          </cell>
          <cell r="C311" t="str">
            <v>Codo Gran Radio 90° RDE=21 4"</v>
          </cell>
          <cell r="D311" t="str">
            <v>UND</v>
          </cell>
          <cell r="E311">
            <v>127155</v>
          </cell>
        </row>
        <row r="312">
          <cell r="B312">
            <v>2.0409999999999999</v>
          </cell>
          <cell r="C312" t="str">
            <v>Cerradura de seguridad Llave Punto y cilindro</v>
          </cell>
          <cell r="D312" t="str">
            <v>UND</v>
          </cell>
          <cell r="E312">
            <v>121583</v>
          </cell>
        </row>
        <row r="313">
          <cell r="B313">
            <v>2.0419999999999998</v>
          </cell>
          <cell r="C313" t="str">
            <v xml:space="preserve">Machimbre en madera </v>
          </cell>
          <cell r="D313" t="str">
            <v>M2</v>
          </cell>
          <cell r="E313">
            <v>48333</v>
          </cell>
        </row>
        <row r="314">
          <cell r="B314">
            <v>2.0430000000000001</v>
          </cell>
          <cell r="C314" t="str">
            <v>Malla vena</v>
          </cell>
          <cell r="D314" t="str">
            <v>M2</v>
          </cell>
          <cell r="E314">
            <v>5600</v>
          </cell>
        </row>
        <row r="315">
          <cell r="B315">
            <v>2.044</v>
          </cell>
          <cell r="C315" t="str">
            <v>Mezcla Asfáltica MDC-2</v>
          </cell>
          <cell r="D315" t="str">
            <v>M3</v>
          </cell>
          <cell r="E315">
            <v>468150</v>
          </cell>
        </row>
        <row r="316">
          <cell r="B316">
            <v>2.0449999999999999</v>
          </cell>
          <cell r="C316" t="str">
            <v>Kit de Aseo (balde, guantes, escoba, cepillo industrial,  detergente)</v>
          </cell>
          <cell r="D316" t="str">
            <v>UND</v>
          </cell>
          <cell r="E316">
            <v>50000</v>
          </cell>
        </row>
        <row r="317">
          <cell r="B317">
            <v>2.0459999999999998</v>
          </cell>
          <cell r="C317" t="str">
            <v>Gravilla 3/4"</v>
          </cell>
          <cell r="D317" t="str">
            <v>M3</v>
          </cell>
          <cell r="E317">
            <v>84372</v>
          </cell>
        </row>
        <row r="318">
          <cell r="B318">
            <v>2.0470000000000002</v>
          </cell>
          <cell r="C318" t="str">
            <v>Unión PVC 1"</v>
          </cell>
          <cell r="D318" t="str">
            <v>UND</v>
          </cell>
          <cell r="E318">
            <v>890</v>
          </cell>
        </row>
        <row r="319">
          <cell r="B319">
            <v>2.048</v>
          </cell>
          <cell r="C319" t="str">
            <v>Tee PVC 1"</v>
          </cell>
          <cell r="D319" t="str">
            <v>UND</v>
          </cell>
          <cell r="E319">
            <v>2586</v>
          </cell>
        </row>
        <row r="320">
          <cell r="B320">
            <v>2.0489999999999999</v>
          </cell>
          <cell r="C320" t="str">
            <v>Marco para tapa  C.I. 1.00x1.00</v>
          </cell>
          <cell r="D320" t="str">
            <v>UND</v>
          </cell>
          <cell r="E320">
            <v>77344</v>
          </cell>
        </row>
        <row r="321">
          <cell r="B321">
            <v>2.0499999999999998</v>
          </cell>
          <cell r="C321" t="str">
            <v xml:space="preserve">Tubería PVCP-2" </v>
          </cell>
          <cell r="D321" t="str">
            <v>UND</v>
          </cell>
          <cell r="E321">
            <v>16053</v>
          </cell>
        </row>
        <row r="322">
          <cell r="B322">
            <v>2.0510000000000002</v>
          </cell>
          <cell r="C322" t="str">
            <v>Codo 90° PVCP 2"</v>
          </cell>
          <cell r="D322" t="str">
            <v>UND</v>
          </cell>
          <cell r="E322">
            <v>10933</v>
          </cell>
        </row>
        <row r="323">
          <cell r="B323">
            <v>2.052</v>
          </cell>
          <cell r="C323" t="str">
            <v>Unión PVCP 2"</v>
          </cell>
          <cell r="D323" t="str">
            <v>UND</v>
          </cell>
          <cell r="E323">
            <v>4021</v>
          </cell>
        </row>
        <row r="324">
          <cell r="B324">
            <v>2.0529999999999999</v>
          </cell>
          <cell r="C324" t="str">
            <v>Tee PVCP 2"</v>
          </cell>
          <cell r="D324" t="str">
            <v>UND</v>
          </cell>
          <cell r="E324">
            <v>13969</v>
          </cell>
        </row>
        <row r="325">
          <cell r="B325">
            <v>2.0539999999999998</v>
          </cell>
          <cell r="C325" t="str">
            <v>Codo 90° PVCS 2"</v>
          </cell>
          <cell r="D325" t="str">
            <v>UND</v>
          </cell>
          <cell r="E325">
            <v>3054</v>
          </cell>
        </row>
        <row r="326">
          <cell r="B326">
            <v>2.0550000000000002</v>
          </cell>
          <cell r="C326" t="str">
            <v>Adaptador Hembra 3/4"</v>
          </cell>
          <cell r="D326" t="str">
            <v>UND</v>
          </cell>
          <cell r="E326">
            <v>831</v>
          </cell>
        </row>
        <row r="327">
          <cell r="B327">
            <v>2.056</v>
          </cell>
          <cell r="C327" t="str">
            <v>Collar derivación 2"x3/4" PVC</v>
          </cell>
          <cell r="D327" t="str">
            <v>UND</v>
          </cell>
          <cell r="E327">
            <v>7765</v>
          </cell>
        </row>
        <row r="328">
          <cell r="B328">
            <v>2.0569999999999999</v>
          </cell>
          <cell r="C328" t="str">
            <v>Manguera PF+UAD 3/4"</v>
          </cell>
          <cell r="D328" t="str">
            <v>ML</v>
          </cell>
          <cell r="E328">
            <v>4510</v>
          </cell>
        </row>
        <row r="329">
          <cell r="B329">
            <v>2.0579999999999998</v>
          </cell>
          <cell r="C329" t="str">
            <v>Registro de Corte 3/4" Bronce</v>
          </cell>
          <cell r="D329" t="str">
            <v>UND</v>
          </cell>
          <cell r="E329">
            <v>113288</v>
          </cell>
        </row>
        <row r="330">
          <cell r="B330">
            <v>2.0590000000000002</v>
          </cell>
          <cell r="C330" t="str">
            <v>Adaptador hembra Unión PF+UAD 3/4"</v>
          </cell>
          <cell r="D330" t="str">
            <v>UND</v>
          </cell>
          <cell r="E330">
            <v>15278</v>
          </cell>
        </row>
        <row r="331">
          <cell r="B331">
            <v>2.06</v>
          </cell>
          <cell r="C331" t="str">
            <v>Llave de incorporación 3/4" CU-HG</v>
          </cell>
          <cell r="D331" t="str">
            <v>UND</v>
          </cell>
          <cell r="E331">
            <v>61867</v>
          </cell>
        </row>
        <row r="332">
          <cell r="B332">
            <v>2.0609999999999999</v>
          </cell>
          <cell r="C332" t="str">
            <v>Válvula elástico 3/4"</v>
          </cell>
          <cell r="D332" t="str">
            <v>UND</v>
          </cell>
          <cell r="E332">
            <v>34986</v>
          </cell>
        </row>
        <row r="333">
          <cell r="B333">
            <v>2.0619999999999998</v>
          </cell>
          <cell r="C333" t="str">
            <v>Tubería PVCP 4" RDE 21</v>
          </cell>
          <cell r="D333" t="str">
            <v>ML</v>
          </cell>
          <cell r="E333">
            <v>59245</v>
          </cell>
        </row>
        <row r="334">
          <cell r="B334">
            <v>2.0630000000000002</v>
          </cell>
          <cell r="C334" t="str">
            <v>Tubería PVCP 3" RDE 21</v>
          </cell>
          <cell r="D334" t="str">
            <v>ML</v>
          </cell>
          <cell r="E334">
            <v>34734</v>
          </cell>
        </row>
        <row r="335">
          <cell r="B335">
            <v>2.0640000000000001</v>
          </cell>
          <cell r="C335" t="str">
            <v>Tubería PVCP 2" RDE 21</v>
          </cell>
          <cell r="D335" t="str">
            <v>ML</v>
          </cell>
          <cell r="E335">
            <v>16053</v>
          </cell>
        </row>
        <row r="336">
          <cell r="B336">
            <v>2.0649999999999999</v>
          </cell>
          <cell r="C336" t="str">
            <v>Codo 90° PVCP 4"</v>
          </cell>
          <cell r="D336" t="str">
            <v>UND</v>
          </cell>
          <cell r="E336">
            <v>88394</v>
          </cell>
        </row>
        <row r="337">
          <cell r="B337">
            <v>2.0659999999999998</v>
          </cell>
          <cell r="C337" t="str">
            <v>Tee PVCP 4"</v>
          </cell>
          <cell r="D337" t="str">
            <v>UND</v>
          </cell>
          <cell r="E337">
            <v>115015</v>
          </cell>
        </row>
        <row r="338">
          <cell r="B338">
            <v>2.0670000000000002</v>
          </cell>
          <cell r="C338" t="str">
            <v>Tee PVCP 3"</v>
          </cell>
          <cell r="D338" t="str">
            <v>UND</v>
          </cell>
          <cell r="E338">
            <v>52706</v>
          </cell>
        </row>
        <row r="339">
          <cell r="B339">
            <v>2.0680000000000001</v>
          </cell>
          <cell r="C339" t="str">
            <v>Codo 90° PVCP 3"</v>
          </cell>
          <cell r="D339" t="str">
            <v>UND</v>
          </cell>
          <cell r="E339">
            <v>40746</v>
          </cell>
        </row>
        <row r="340">
          <cell r="B340">
            <v>2.069</v>
          </cell>
          <cell r="C340" t="str">
            <v>Válvula Compuerta 4" H.F. 250 psi (incluye sello neopreno y brida)</v>
          </cell>
          <cell r="D340" t="str">
            <v>UND</v>
          </cell>
          <cell r="E340">
            <v>1396000</v>
          </cell>
        </row>
        <row r="341">
          <cell r="B341">
            <v>2.0699999999999998</v>
          </cell>
          <cell r="C341" t="str">
            <v>Tuberia corrugada PVC Alcantarillado 14"</v>
          </cell>
          <cell r="D341" t="str">
            <v>ML</v>
          </cell>
          <cell r="E341">
            <v>134179</v>
          </cell>
        </row>
        <row r="342">
          <cell r="B342">
            <v>2.0710000000000002</v>
          </cell>
          <cell r="C342" t="str">
            <v>Tuberia corrugada PVC Alcantarillado 24"</v>
          </cell>
          <cell r="D342" t="str">
            <v>ML</v>
          </cell>
          <cell r="E342">
            <v>393062</v>
          </cell>
        </row>
        <row r="343">
          <cell r="B343">
            <v>2.0720000000000001</v>
          </cell>
          <cell r="C343" t="str">
            <v>Rejilla y marco HTA 0,70x0,30</v>
          </cell>
          <cell r="D343" t="str">
            <v>UND</v>
          </cell>
          <cell r="E343">
            <v>684690</v>
          </cell>
        </row>
        <row r="344">
          <cell r="B344">
            <v>2.073</v>
          </cell>
          <cell r="C344" t="str">
            <v>Hidrosello para tubería 160mm</v>
          </cell>
          <cell r="D344" t="str">
            <v>UND</v>
          </cell>
          <cell r="E344">
            <v>3796</v>
          </cell>
        </row>
        <row r="345">
          <cell r="B345">
            <v>2.0739999999999998</v>
          </cell>
          <cell r="C345" t="str">
            <v>Hidrosello para tubería 200mm</v>
          </cell>
          <cell r="D345" t="str">
            <v>UND</v>
          </cell>
          <cell r="E345">
            <v>6864</v>
          </cell>
        </row>
        <row r="346">
          <cell r="B346">
            <v>2.0750000000000002</v>
          </cell>
          <cell r="C346" t="str">
            <v>Hidrosello para tubería 250mm</v>
          </cell>
          <cell r="D346" t="str">
            <v>UND</v>
          </cell>
          <cell r="E346">
            <v>11994</v>
          </cell>
        </row>
        <row r="347">
          <cell r="B347">
            <v>2.0760000000000001</v>
          </cell>
          <cell r="C347" t="str">
            <v>Hidrosello para tubería 315mm</v>
          </cell>
          <cell r="D347" t="str">
            <v>UND</v>
          </cell>
          <cell r="E347">
            <v>25153</v>
          </cell>
        </row>
        <row r="348">
          <cell r="B348">
            <v>2.077</v>
          </cell>
          <cell r="C348" t="str">
            <v>Hidrosello para tubería 355mm</v>
          </cell>
          <cell r="D348" t="str">
            <v>UND</v>
          </cell>
          <cell r="E348">
            <v>26418</v>
          </cell>
        </row>
        <row r="349">
          <cell r="B349">
            <v>2.0779999999999998</v>
          </cell>
          <cell r="C349" t="str">
            <v>Hidrosello para tubería 24"</v>
          </cell>
          <cell r="D349" t="str">
            <v>UND</v>
          </cell>
          <cell r="E349">
            <v>93286</v>
          </cell>
        </row>
        <row r="350">
          <cell r="B350">
            <v>2.0790000000000002</v>
          </cell>
          <cell r="C350" t="str">
            <v xml:space="preserve">Aro  tapa </v>
          </cell>
          <cell r="D350" t="str">
            <v>UND</v>
          </cell>
          <cell r="E350">
            <v>271643</v>
          </cell>
        </row>
        <row r="351">
          <cell r="B351">
            <v>2.08</v>
          </cell>
          <cell r="C351" t="str">
            <v>Geotextil no tejido 1600</v>
          </cell>
          <cell r="D351" t="str">
            <v>M2</v>
          </cell>
          <cell r="E351">
            <v>2506</v>
          </cell>
        </row>
        <row r="352">
          <cell r="B352">
            <v>2.081</v>
          </cell>
          <cell r="C352" t="str">
            <v>Medidor trifásico tetrafilar con protocolo para instalación con Retie. Clase 1 calibrado</v>
          </cell>
          <cell r="D352" t="str">
            <v>UND</v>
          </cell>
          <cell r="E352">
            <v>231350</v>
          </cell>
        </row>
        <row r="353">
          <cell r="B353">
            <v>2.0819999999999999</v>
          </cell>
          <cell r="C353" t="str">
            <v>Breaker industrial 40A CR 25Ka</v>
          </cell>
          <cell r="D353" t="str">
            <v>UND</v>
          </cell>
          <cell r="E353">
            <v>406980</v>
          </cell>
        </row>
        <row r="354">
          <cell r="B354">
            <v>2.0830000000000002</v>
          </cell>
          <cell r="C354" t="str">
            <v>Caja contador trifásico para 1 medidor (50-150A)</v>
          </cell>
          <cell r="D354" t="str">
            <v>UND</v>
          </cell>
          <cell r="E354">
            <v>152450</v>
          </cell>
        </row>
        <row r="355">
          <cell r="B355">
            <v>2.0840000000000001</v>
          </cell>
          <cell r="C355" t="str">
            <v>Breaker enchufable monopolar de 1x30A</v>
          </cell>
          <cell r="D355" t="str">
            <v>UND</v>
          </cell>
          <cell r="E355">
            <v>9900</v>
          </cell>
        </row>
        <row r="356">
          <cell r="B356">
            <v>2.085</v>
          </cell>
          <cell r="C356" t="str">
            <v>Cable antifraude 3x6+6 AWG 600v 90° XLPE/PVC</v>
          </cell>
          <cell r="D356" t="str">
            <v>ML</v>
          </cell>
          <cell r="E356">
            <v>37636</v>
          </cell>
        </row>
        <row r="357">
          <cell r="B357">
            <v>2.0859999999999999</v>
          </cell>
          <cell r="C357" t="str">
            <v>Conductor multiplex 3x35+50mm2 cuadruplex AAC/AAAC XLPE 600V 90°</v>
          </cell>
          <cell r="D357" t="str">
            <v>ML</v>
          </cell>
          <cell r="E357">
            <v>18483.080000000002</v>
          </cell>
        </row>
        <row r="358">
          <cell r="B358">
            <v>2.0870000000000002</v>
          </cell>
          <cell r="C358" t="str">
            <v>Tubería conduit PVC 1"</v>
          </cell>
          <cell r="D358" t="str">
            <v>UND</v>
          </cell>
          <cell r="E358">
            <v>10003</v>
          </cell>
        </row>
        <row r="359">
          <cell r="B359">
            <v>2.0880000000000001</v>
          </cell>
          <cell r="C359" t="str">
            <v>Disco diamantado 9"</v>
          </cell>
          <cell r="D359" t="str">
            <v>UND</v>
          </cell>
          <cell r="E359">
            <v>47300</v>
          </cell>
        </row>
        <row r="360">
          <cell r="B360">
            <v>2.089</v>
          </cell>
          <cell r="C360" t="str">
            <v>Rejilla 0.44x0.84 en concreto</v>
          </cell>
          <cell r="D360" t="str">
            <v>UND</v>
          </cell>
          <cell r="E360">
            <v>133280</v>
          </cell>
        </row>
        <row r="361">
          <cell r="B361">
            <v>2.09</v>
          </cell>
          <cell r="C361" t="str">
            <v>Unión PVCP 1 1/2"</v>
          </cell>
          <cell r="D361" t="str">
            <v>UND</v>
          </cell>
          <cell r="E361">
            <v>2453</v>
          </cell>
        </row>
        <row r="362">
          <cell r="B362">
            <v>2.0910000000000002</v>
          </cell>
          <cell r="C362" t="str">
            <v>Tee PVC Diám 2" x2"</v>
          </cell>
          <cell r="D362" t="str">
            <v>UND</v>
          </cell>
          <cell r="E362">
            <v>13969</v>
          </cell>
        </row>
        <row r="363">
          <cell r="B363">
            <v>2.0920000000000001</v>
          </cell>
          <cell r="C363" t="str">
            <v>Buje soldado 2 x 1 1/2"</v>
          </cell>
          <cell r="D363" t="str">
            <v>UND</v>
          </cell>
          <cell r="E363">
            <v>5193</v>
          </cell>
        </row>
        <row r="364">
          <cell r="B364">
            <v>2.093</v>
          </cell>
          <cell r="C364" t="str">
            <v>Cheque globo bronce 1 1/2"</v>
          </cell>
          <cell r="D364" t="str">
            <v>UND</v>
          </cell>
          <cell r="E364">
            <v>343315</v>
          </cell>
        </row>
        <row r="365">
          <cell r="B365">
            <v>2.0939999999999999</v>
          </cell>
          <cell r="C365" t="str">
            <v>Unión dresser 1 1/2"</v>
          </cell>
          <cell r="D365" t="str">
            <v>UND</v>
          </cell>
          <cell r="E365">
            <v>17614</v>
          </cell>
        </row>
        <row r="366">
          <cell r="B366">
            <v>2.0950000000000002</v>
          </cell>
          <cell r="C366" t="str">
            <v>Registro PVC 1 1/2"</v>
          </cell>
          <cell r="D366" t="str">
            <v>UND</v>
          </cell>
          <cell r="E366">
            <v>52137</v>
          </cell>
        </row>
        <row r="367">
          <cell r="B367">
            <v>2.0960000000000001</v>
          </cell>
          <cell r="C367" t="str">
            <v>Tapón soldado 1 1/2" presión</v>
          </cell>
          <cell r="D367" t="str">
            <v>UND</v>
          </cell>
          <cell r="E367">
            <v>3567</v>
          </cell>
        </row>
        <row r="368">
          <cell r="B368">
            <v>2.097</v>
          </cell>
          <cell r="C368" t="str">
            <v>Acople Felxible 1/2" x 1/2"</v>
          </cell>
          <cell r="D368" t="str">
            <v>UND</v>
          </cell>
          <cell r="E368">
            <v>3230</v>
          </cell>
        </row>
        <row r="369">
          <cell r="B369">
            <v>2.0979999999999999</v>
          </cell>
          <cell r="C369" t="str">
            <v>Adaptador hembra 1 "</v>
          </cell>
          <cell r="D369" t="str">
            <v>UND</v>
          </cell>
          <cell r="E369">
            <v>1853</v>
          </cell>
        </row>
        <row r="370">
          <cell r="B370">
            <v>0</v>
          </cell>
          <cell r="C370" t="str">
            <v>INSUMOS ELÉCTRICOS</v>
          </cell>
          <cell r="D370">
            <v>0</v>
          </cell>
          <cell r="E370">
            <v>0</v>
          </cell>
        </row>
        <row r="371">
          <cell r="B371">
            <v>2.0990000000000002</v>
          </cell>
          <cell r="C371" t="str">
            <v>GABINETE EN ACERO COLD ROLLED Y PLACA DE MONTAJE. 1,0mx0,8mx0,3m RAL 7035 IP66</v>
          </cell>
          <cell r="D371" t="str">
            <v>UND</v>
          </cell>
          <cell r="E371">
            <v>2234802</v>
          </cell>
        </row>
        <row r="372">
          <cell r="B372">
            <v>2.1</v>
          </cell>
          <cell r="C372" t="str">
            <v>GABINETE EN ACERO COLD ROLLED Y PLACA DE MONTAJE. 0,80mx0,6mx0,3m RAL 7035 IP67</v>
          </cell>
          <cell r="D372" t="str">
            <v>UND</v>
          </cell>
          <cell r="E372">
            <v>1166000</v>
          </cell>
        </row>
        <row r="373">
          <cell r="B373">
            <v>2.101</v>
          </cell>
          <cell r="C373" t="str">
            <v>Barrajes en cobre para 600 amperios (fases + neutro + tierra)</v>
          </cell>
          <cell r="D373" t="str">
            <v>UND</v>
          </cell>
          <cell r="E373">
            <v>1040000</v>
          </cell>
        </row>
        <row r="374">
          <cell r="B374">
            <v>2.1019999999999999</v>
          </cell>
          <cell r="C374" t="str">
            <v>Barra  en cobre de 30x5 mmm (fases + neutro + tierra) por 5 metros</v>
          </cell>
          <cell r="D374" t="str">
            <v>UND</v>
          </cell>
          <cell r="E374">
            <v>871080</v>
          </cell>
        </row>
        <row r="375">
          <cell r="B375">
            <v>2.1030000000000002</v>
          </cell>
          <cell r="C375" t="str">
            <v>Barra  en cobre de 25x5 mmm (fases + neutro + tierra) por 5 metros</v>
          </cell>
          <cell r="D375" t="str">
            <v>UND</v>
          </cell>
          <cell r="E375">
            <v>733040</v>
          </cell>
        </row>
        <row r="376">
          <cell r="B376">
            <v>2.1040000000000001</v>
          </cell>
          <cell r="C376" t="str">
            <v>Barras en cobre para 250 amperios de 15x5</v>
          </cell>
          <cell r="D376" t="str">
            <v>UND</v>
          </cell>
          <cell r="E376">
            <v>113990</v>
          </cell>
        </row>
        <row r="377">
          <cell r="B377">
            <v>2.105</v>
          </cell>
          <cell r="C377" t="str">
            <v>Barrajes en cobre para 200 amperios (fases + neutro + tierra)</v>
          </cell>
          <cell r="D377" t="str">
            <v>UND</v>
          </cell>
          <cell r="E377">
            <v>488000</v>
          </cell>
        </row>
        <row r="378">
          <cell r="B378">
            <v>2.1059999999999999</v>
          </cell>
          <cell r="C378" t="str">
            <v>Aisladores para barras de cobre 3P</v>
          </cell>
          <cell r="D378" t="str">
            <v>UND</v>
          </cell>
          <cell r="E378">
            <v>75565</v>
          </cell>
        </row>
        <row r="379">
          <cell r="B379">
            <v>2.1070000000000002</v>
          </cell>
          <cell r="C379" t="str">
            <v>Aisladores para barras de cobre 2P</v>
          </cell>
          <cell r="D379" t="str">
            <v>UND</v>
          </cell>
          <cell r="E379">
            <v>63308</v>
          </cell>
        </row>
        <row r="380">
          <cell r="B380">
            <v>2.1080000000000001</v>
          </cell>
          <cell r="C380" t="str">
            <v>Armario (Celda o Tablero) para Grupo de Medida en Baja Tension 2,00x0,80x0,40 con Bandeja. Lamina calibre 16 y Pintura Electrostatica.</v>
          </cell>
          <cell r="D380" t="str">
            <v>UND</v>
          </cell>
          <cell r="E380">
            <v>1161800</v>
          </cell>
        </row>
        <row r="381">
          <cell r="B381">
            <v>2.109</v>
          </cell>
          <cell r="C381" t="str">
            <v>Tomacorriente industrial de Sobreponer 3P+N+T, 16 Amperios - 6H -IP67</v>
          </cell>
          <cell r="D381" t="str">
            <v>UND</v>
          </cell>
          <cell r="E381">
            <v>115430</v>
          </cell>
        </row>
        <row r="382">
          <cell r="B382">
            <v>2.11</v>
          </cell>
          <cell r="C382" t="str">
            <v>Tomacorriente industrial de Sobreponer 3P+N+T, 32 Amperios - 6H -IP67</v>
          </cell>
          <cell r="D382" t="str">
            <v>UND</v>
          </cell>
          <cell r="E382">
            <v>168385</v>
          </cell>
        </row>
        <row r="383">
          <cell r="B383">
            <v>2.1110000000000002</v>
          </cell>
          <cell r="C383" t="str">
            <v>Tomacorriente industrial de Sobreponer, 3P+N+T, 63 Amperios - 6H -IP67</v>
          </cell>
          <cell r="D383" t="str">
            <v>UND</v>
          </cell>
          <cell r="E383">
            <v>360332</v>
          </cell>
        </row>
        <row r="384">
          <cell r="B384">
            <v>2.1120000000000001</v>
          </cell>
          <cell r="C384" t="str">
            <v xml:space="preserve">Interruptor Sencillo + Polo a Tierra </v>
          </cell>
          <cell r="D384" t="str">
            <v>UND</v>
          </cell>
          <cell r="E384">
            <v>9250</v>
          </cell>
        </row>
        <row r="385">
          <cell r="B385">
            <v>2.113</v>
          </cell>
          <cell r="C385" t="str">
            <v>Toma Doble con Polo a Tierra </v>
          </cell>
          <cell r="D385" t="str">
            <v>UND</v>
          </cell>
          <cell r="E385">
            <v>7900</v>
          </cell>
        </row>
        <row r="386">
          <cell r="B386">
            <v>2.1139999999999999</v>
          </cell>
          <cell r="C386" t="str">
            <v>Toma Sencilla 20AMP 250V 2F Tipo Turnlok</v>
          </cell>
          <cell r="D386" t="str">
            <v>UND</v>
          </cell>
          <cell r="E386">
            <v>26200</v>
          </cell>
        </row>
        <row r="387">
          <cell r="B387">
            <v>2.1150000000000002</v>
          </cell>
          <cell r="C387" t="str">
            <v>Tablero Bifasico con Puerta y Espacio para Totalizador de 12 Circuitos</v>
          </cell>
          <cell r="D387" t="str">
            <v>UND</v>
          </cell>
          <cell r="E387">
            <v>231800</v>
          </cell>
        </row>
        <row r="388">
          <cell r="B388">
            <v>2.1160000000000001</v>
          </cell>
          <cell r="C388" t="str">
            <v>Tablero Trifasico con Puerta y Espacio para Totalizador de 36 Circuitos</v>
          </cell>
          <cell r="D388" t="str">
            <v>UND</v>
          </cell>
          <cell r="E388">
            <v>399950</v>
          </cell>
        </row>
        <row r="389">
          <cell r="B389">
            <v>2.117</v>
          </cell>
          <cell r="C389" t="str">
            <v>Contactor Tripolar 40A (AC1)</v>
          </cell>
          <cell r="D389" t="str">
            <v>UND</v>
          </cell>
          <cell r="E389">
            <v>193851</v>
          </cell>
        </row>
        <row r="390">
          <cell r="B390">
            <v>2.1179999999999999</v>
          </cell>
          <cell r="C390" t="str">
            <v>Piloto de señalización. IP66 110-130V a.c.</v>
          </cell>
          <cell r="D390" t="str">
            <v>UND</v>
          </cell>
          <cell r="E390">
            <v>45220</v>
          </cell>
        </row>
        <row r="391">
          <cell r="B391">
            <v>2.1190000000000002</v>
          </cell>
          <cell r="C391" t="str">
            <v>Pulsador luminoso verde compacto 220Vac/dc</v>
          </cell>
          <cell r="D391" t="str">
            <v>UND</v>
          </cell>
          <cell r="E391">
            <v>53550</v>
          </cell>
        </row>
        <row r="392">
          <cell r="B392">
            <v>2.12</v>
          </cell>
          <cell r="C392" t="str">
            <v>Pulsador luminoso rojo compacto 110Vac/dc</v>
          </cell>
          <cell r="D392" t="str">
            <v>UND</v>
          </cell>
          <cell r="E392">
            <v>53550</v>
          </cell>
        </row>
        <row r="393">
          <cell r="B393">
            <v>2.121</v>
          </cell>
          <cell r="C393" t="str">
            <v xml:space="preserve">Breaker Enchufable Monopolar de 1 x 15A </v>
          </cell>
          <cell r="D393" t="str">
            <v>UND</v>
          </cell>
          <cell r="E393">
            <v>8075</v>
          </cell>
        </row>
        <row r="394">
          <cell r="B394">
            <v>2.1219999999999999</v>
          </cell>
          <cell r="C394" t="str">
            <v xml:space="preserve">Breaker Enchufable Monopolar de 1 x 20A </v>
          </cell>
          <cell r="D394" t="str">
            <v>UND</v>
          </cell>
          <cell r="E394">
            <v>9900</v>
          </cell>
        </row>
        <row r="395">
          <cell r="B395">
            <v>2.1230000000000002</v>
          </cell>
          <cell r="C395" t="str">
            <v>Taco de 2 Polos 2 x 20A, enchufable</v>
          </cell>
          <cell r="D395" t="str">
            <v>UND</v>
          </cell>
          <cell r="E395">
            <v>43300</v>
          </cell>
        </row>
        <row r="396">
          <cell r="B396">
            <v>2.1240000000000001</v>
          </cell>
          <cell r="C396" t="str">
            <v>Mini Interruptor   2x 20A - 10KA</v>
          </cell>
          <cell r="D396" t="str">
            <v>UND</v>
          </cell>
          <cell r="E396">
            <v>116025</v>
          </cell>
        </row>
        <row r="397">
          <cell r="B397">
            <v>2.125</v>
          </cell>
          <cell r="C397" t="str">
            <v>Mini Interruptor   2x 30A - 10KA</v>
          </cell>
          <cell r="D397" t="str">
            <v>UND</v>
          </cell>
          <cell r="E397">
            <v>116025</v>
          </cell>
        </row>
        <row r="398">
          <cell r="B398">
            <v>2.1259999999999999</v>
          </cell>
          <cell r="C398" t="str">
            <v>Mini Interruptor   3x 30A - 10KA</v>
          </cell>
          <cell r="D398" t="str">
            <v>UND</v>
          </cell>
          <cell r="E398">
            <v>195041</v>
          </cell>
        </row>
        <row r="399">
          <cell r="B399">
            <v>2.1269999999999998</v>
          </cell>
          <cell r="C399" t="str">
            <v>Mini Interruptor   3x 40A - 10KA</v>
          </cell>
          <cell r="D399" t="str">
            <v>UND</v>
          </cell>
          <cell r="E399">
            <v>241213</v>
          </cell>
        </row>
        <row r="400">
          <cell r="B400">
            <v>2.1280000000000001</v>
          </cell>
          <cell r="C400" t="str">
            <v xml:space="preserve"> 
Breaker Industrial 30A Capacidad de Ruptura 10 KA -2P</v>
          </cell>
          <cell r="D400" t="str">
            <v>UND</v>
          </cell>
          <cell r="E400">
            <v>0</v>
          </cell>
        </row>
        <row r="401">
          <cell r="B401">
            <v>2.129</v>
          </cell>
          <cell r="C401" t="str">
            <v xml:space="preserve"> Breaker Industrial 40A Capacidad de Ruptura 10 KA - 2P</v>
          </cell>
          <cell r="D401" t="str">
            <v>UND</v>
          </cell>
          <cell r="E401">
            <v>0</v>
          </cell>
        </row>
        <row r="402">
          <cell r="B402">
            <v>2.13</v>
          </cell>
          <cell r="C402" t="str">
            <v>Breaker Industrial 30A Capacidad de Ruptura 10 KA - 3P</v>
          </cell>
          <cell r="D402" t="str">
            <v>UND</v>
          </cell>
          <cell r="E402">
            <v>0</v>
          </cell>
        </row>
        <row r="403">
          <cell r="B403">
            <v>2.1309999999999998</v>
          </cell>
          <cell r="C403" t="str">
            <v xml:space="preserve">Breaker Industrial 20A Capacidad de Ruptura 25 KA </v>
          </cell>
          <cell r="D403" t="str">
            <v>UND</v>
          </cell>
          <cell r="E403">
            <v>308210</v>
          </cell>
        </row>
        <row r="404">
          <cell r="B404">
            <v>2.1320000000000001</v>
          </cell>
          <cell r="C404" t="str">
            <v>Breaker Industrial  40A Capacidad de Ruptura 25 KA</v>
          </cell>
          <cell r="D404" t="str">
            <v>UND</v>
          </cell>
          <cell r="E404">
            <v>328440</v>
          </cell>
        </row>
        <row r="405">
          <cell r="B405">
            <v>2.133</v>
          </cell>
          <cell r="C405" t="str">
            <v>Breaker Industrial  80A Capacidad de Ruptura 30 KA</v>
          </cell>
          <cell r="D405" t="str">
            <v>UND</v>
          </cell>
          <cell r="E405">
            <v>443870</v>
          </cell>
        </row>
        <row r="406">
          <cell r="B406">
            <v>2.1339999999999999</v>
          </cell>
          <cell r="C406" t="str">
            <v>Breaker Industrial  60A Capacidad de Ruptura 25 KA</v>
          </cell>
          <cell r="D406" t="str">
            <v>UND</v>
          </cell>
          <cell r="E406">
            <v>328440</v>
          </cell>
        </row>
        <row r="407">
          <cell r="B407">
            <v>2.1349999999999998</v>
          </cell>
          <cell r="C407" t="str">
            <v>Breaker Industrial 30A Capacidad de Ruptura 25 KA</v>
          </cell>
          <cell r="D407" t="str">
            <v>UND</v>
          </cell>
          <cell r="E407">
            <v>328440</v>
          </cell>
        </row>
        <row r="408">
          <cell r="B408">
            <v>2.1360000000000001</v>
          </cell>
          <cell r="C408" t="str">
            <v>Breaker Industrial  50A Capacidad de Ruptura 25 KA</v>
          </cell>
          <cell r="D408" t="str">
            <v>UND</v>
          </cell>
          <cell r="E408">
            <v>328440</v>
          </cell>
        </row>
        <row r="409">
          <cell r="B409">
            <v>2.137</v>
          </cell>
          <cell r="C409" t="str">
            <v>Breaker Industrial  300A Capacidad de Ruptura 85 KA</v>
          </cell>
          <cell r="D409" t="str">
            <v>UND</v>
          </cell>
          <cell r="E409">
            <v>3384360</v>
          </cell>
        </row>
        <row r="410">
          <cell r="B410">
            <v>2.1379999999999999</v>
          </cell>
          <cell r="C410" t="str">
            <v>Breaker Industrial  400A Capacidad de Ruptura 85 KA</v>
          </cell>
          <cell r="D410" t="str">
            <v>UND</v>
          </cell>
          <cell r="E410">
            <v>3384360</v>
          </cell>
        </row>
        <row r="411">
          <cell r="B411">
            <v>2.1389999999999998</v>
          </cell>
          <cell r="C411" t="str">
            <v>Breaker Industrial  500A (350A-500A) Capacidad de Ruptura 85 KA</v>
          </cell>
          <cell r="D411" t="str">
            <v>UND</v>
          </cell>
          <cell r="E411">
            <v>4473210</v>
          </cell>
        </row>
        <row r="412">
          <cell r="B412">
            <v>2.14</v>
          </cell>
          <cell r="C412" t="str">
            <v>Cable Cu XLPE 15 KV No. 2 Cinta Monopolar</v>
          </cell>
          <cell r="D412" t="str">
            <v>ML</v>
          </cell>
          <cell r="E412">
            <v>28638</v>
          </cell>
        </row>
        <row r="413">
          <cell r="B413">
            <v>2.141</v>
          </cell>
          <cell r="C413" t="str">
            <v>Cable Encauchetado 3X12AWG HFFRLS 600V 75C</v>
          </cell>
          <cell r="D413" t="str">
            <v>ML</v>
          </cell>
          <cell r="E413">
            <v>10844</v>
          </cell>
        </row>
        <row r="414">
          <cell r="B414">
            <v>2.1419999999999999</v>
          </cell>
          <cell r="C414" t="str">
            <v>Cable Encauchetado 4X12AWG HFFRLS 600V 75C</v>
          </cell>
          <cell r="D414" t="str">
            <v>ML</v>
          </cell>
          <cell r="E414">
            <v>13348</v>
          </cell>
        </row>
        <row r="415">
          <cell r="B415">
            <v>2.1429999999999998</v>
          </cell>
          <cell r="C415" t="str">
            <v xml:space="preserve">Cable de Cobre Aislado  HFFRLS No.12 AWG </v>
          </cell>
          <cell r="D415" t="str">
            <v>ML</v>
          </cell>
          <cell r="E415">
            <v>2538</v>
          </cell>
        </row>
        <row r="416">
          <cell r="B416">
            <v>2.1440000000000001</v>
          </cell>
          <cell r="C416" t="str">
            <v xml:space="preserve">Cable de Cobre Aislado  HFFRLS No.10 AWG </v>
          </cell>
          <cell r="D416" t="str">
            <v>ML</v>
          </cell>
          <cell r="E416">
            <v>3678</v>
          </cell>
        </row>
        <row r="417">
          <cell r="B417">
            <v>2.145</v>
          </cell>
          <cell r="C417" t="str">
            <v xml:space="preserve">Cable de Cobre Aislado  HFFRLS No.8 AWG </v>
          </cell>
          <cell r="D417" t="str">
            <v>ML</v>
          </cell>
          <cell r="E417">
            <v>5525</v>
          </cell>
        </row>
        <row r="418">
          <cell r="B418">
            <v>2.1459999999999999</v>
          </cell>
          <cell r="C418" t="str">
            <v xml:space="preserve">Cable de Cobre Aislado  HFFRLS No.6 AWG </v>
          </cell>
          <cell r="D418" t="str">
            <v>ML</v>
          </cell>
          <cell r="E418">
            <v>8589</v>
          </cell>
        </row>
        <row r="419">
          <cell r="B419">
            <v>2.1469999999999998</v>
          </cell>
          <cell r="C419" t="str">
            <v xml:space="preserve">Cable de Cobre Aislado  HFFRLS No.4 AWG </v>
          </cell>
          <cell r="D419" t="str">
            <v>ML</v>
          </cell>
          <cell r="E419">
            <v>13253</v>
          </cell>
        </row>
        <row r="420">
          <cell r="B420">
            <v>2.1480000000000001</v>
          </cell>
          <cell r="C420" t="str">
            <v xml:space="preserve">Cable de Cobre Aislado  HFFRLS No.2 AWG </v>
          </cell>
          <cell r="D420" t="str">
            <v>ML</v>
          </cell>
          <cell r="E420">
            <v>20555</v>
          </cell>
        </row>
        <row r="421">
          <cell r="B421">
            <v>2.149</v>
          </cell>
          <cell r="C421" t="str">
            <v xml:space="preserve">Cable de Cobre Aislado  HFFRLS No.1/0 AWG </v>
          </cell>
          <cell r="D421" t="str">
            <v>ML</v>
          </cell>
          <cell r="E421">
            <v>33113</v>
          </cell>
        </row>
        <row r="422">
          <cell r="B422">
            <v>2.15</v>
          </cell>
          <cell r="C422" t="str">
            <v xml:space="preserve">Cable de Cobre Aislado  HFFRLS No.2/0 AWG </v>
          </cell>
          <cell r="D422" t="str">
            <v>ML</v>
          </cell>
          <cell r="E422">
            <v>41297</v>
          </cell>
        </row>
        <row r="423">
          <cell r="B423">
            <v>2.1509999999999998</v>
          </cell>
          <cell r="C423" t="str">
            <v xml:space="preserve">Cable de Cobre Aislado  HFFRLS No.3/0 AWG </v>
          </cell>
          <cell r="D423" t="str">
            <v>ML</v>
          </cell>
          <cell r="E423">
            <v>53408</v>
          </cell>
        </row>
        <row r="424">
          <cell r="B424">
            <v>2.1520000000000001</v>
          </cell>
          <cell r="C424" t="str">
            <v xml:space="preserve">Cable de Cobre Aislado  HFFRLS No.4/0 AWG </v>
          </cell>
          <cell r="D424" t="str">
            <v>ML</v>
          </cell>
          <cell r="E424">
            <v>64703</v>
          </cell>
        </row>
        <row r="425">
          <cell r="B425">
            <v>2.153</v>
          </cell>
          <cell r="C425" t="str">
            <v>Cable de Cobre Aislado  HFFRLS No. 250 MCM</v>
          </cell>
          <cell r="D425" t="str">
            <v>ML</v>
          </cell>
          <cell r="E425">
            <v>78352</v>
          </cell>
        </row>
        <row r="426">
          <cell r="B426">
            <v>2.1539999999999999</v>
          </cell>
          <cell r="C426" t="str">
            <v>Cable de Cobre Aislado  HFFRLS No. 300 MCM</v>
          </cell>
          <cell r="D426" t="str">
            <v>ML</v>
          </cell>
          <cell r="E426">
            <v>93497</v>
          </cell>
        </row>
        <row r="427">
          <cell r="B427">
            <v>2.1549999999999998</v>
          </cell>
          <cell r="C427" t="str">
            <v>Cable de Cobre Aislado HFFRLS No. 350 MCM</v>
          </cell>
          <cell r="D427" t="str">
            <v>ML</v>
          </cell>
          <cell r="E427">
            <v>109241</v>
          </cell>
        </row>
        <row r="428">
          <cell r="B428">
            <v>0</v>
          </cell>
          <cell r="C428" t="str">
            <v>ALUMINIO</v>
          </cell>
          <cell r="D428">
            <v>0</v>
          </cell>
          <cell r="E428">
            <v>0</v>
          </cell>
        </row>
        <row r="429">
          <cell r="B429">
            <v>2.1560000000000001</v>
          </cell>
          <cell r="C429" t="str">
            <v xml:space="preserve">Cable de Aluminio Aislado  HFFRLS No.6 AWG </v>
          </cell>
          <cell r="D429" t="str">
            <v>ML</v>
          </cell>
          <cell r="E429">
            <v>2293</v>
          </cell>
        </row>
        <row r="430">
          <cell r="B430">
            <v>2.157</v>
          </cell>
          <cell r="C430" t="str">
            <v xml:space="preserve">Cable de Aluminio Aislado  HFFRLS No.4 AWG </v>
          </cell>
          <cell r="D430" t="str">
            <v>ML</v>
          </cell>
          <cell r="E430">
            <v>3082</v>
          </cell>
        </row>
        <row r="431">
          <cell r="B431">
            <v>2.1579999999999999</v>
          </cell>
          <cell r="C431" t="str">
            <v xml:space="preserve">Cable de Aluminio Aislado  HFFRLS No.2 AWG </v>
          </cell>
          <cell r="D431" t="str">
            <v>ML</v>
          </cell>
          <cell r="E431">
            <v>4493</v>
          </cell>
        </row>
        <row r="432">
          <cell r="B432">
            <v>2.1589999999999998</v>
          </cell>
          <cell r="C432" t="str">
            <v xml:space="preserve">Cable de Aluminio Aislado  HFFRLS No.1/0 AWG </v>
          </cell>
          <cell r="D432" t="str">
            <v>ML</v>
          </cell>
          <cell r="E432">
            <v>7413</v>
          </cell>
        </row>
        <row r="433">
          <cell r="B433">
            <v>2.16</v>
          </cell>
          <cell r="C433" t="str">
            <v xml:space="preserve">Cable de Aluminio Aislado  HFFRLS No.2/0 AWG </v>
          </cell>
          <cell r="D433" t="str">
            <v>ML</v>
          </cell>
          <cell r="E433">
            <v>9652</v>
          </cell>
        </row>
        <row r="434">
          <cell r="B434">
            <v>2.161</v>
          </cell>
          <cell r="C434" t="str">
            <v>CABLE COBRE DESNUDO AWG 12</v>
          </cell>
          <cell r="D434" t="str">
            <v>ML</v>
          </cell>
          <cell r="E434">
            <v>2178</v>
          </cell>
        </row>
        <row r="435">
          <cell r="B435">
            <v>2.1619999999999999</v>
          </cell>
          <cell r="C435" t="str">
            <v>CABLE COBRE DESNUDO AWG 10</v>
          </cell>
          <cell r="D435" t="str">
            <v>ML</v>
          </cell>
          <cell r="E435">
            <v>3118</v>
          </cell>
        </row>
        <row r="436">
          <cell r="B436">
            <v>2.1629999999999998</v>
          </cell>
          <cell r="C436" t="str">
            <v>Cable de Cobre Desnudo No. 8 AWG</v>
          </cell>
          <cell r="D436" t="str">
            <v>ML</v>
          </cell>
          <cell r="E436">
            <v>4652</v>
          </cell>
        </row>
        <row r="437">
          <cell r="B437">
            <v>2.1640000000000001</v>
          </cell>
          <cell r="C437" t="str">
            <v>CABLE COBRE DESNUDO AWG 6</v>
          </cell>
          <cell r="D437" t="str">
            <v>ML</v>
          </cell>
          <cell r="E437">
            <v>7499</v>
          </cell>
        </row>
        <row r="438">
          <cell r="B438">
            <v>2.165</v>
          </cell>
          <cell r="C438" t="str">
            <v>CABLE COBRE DESNUDO AWG 4</v>
          </cell>
          <cell r="D438" t="str">
            <v>ML</v>
          </cell>
          <cell r="E438">
            <v>11574</v>
          </cell>
        </row>
        <row r="439">
          <cell r="B439">
            <v>2.1659999999999999</v>
          </cell>
          <cell r="C439" t="str">
            <v>Cable de Cobre Desnudo No. 2 AWG</v>
          </cell>
          <cell r="D439" t="str">
            <v>ML</v>
          </cell>
          <cell r="E439">
            <v>18584</v>
          </cell>
        </row>
        <row r="440">
          <cell r="B440">
            <v>2.1669999999999998</v>
          </cell>
          <cell r="C440" t="str">
            <v>CABLE COBRE DESNUDO AWG 1/O</v>
          </cell>
          <cell r="D440" t="str">
            <v>ML</v>
          </cell>
          <cell r="E440">
            <v>29079</v>
          </cell>
        </row>
        <row r="441">
          <cell r="B441">
            <v>2.1680000000000001</v>
          </cell>
          <cell r="C441" t="str">
            <v>Cable de Cobre Desnudo No. 2/0 AWG</v>
          </cell>
          <cell r="D441" t="str">
            <v>ML</v>
          </cell>
          <cell r="E441">
            <v>36739</v>
          </cell>
        </row>
        <row r="442">
          <cell r="B442">
            <v>2.169</v>
          </cell>
          <cell r="C442" t="str">
            <v>Cable de Cobre Desnudo No.4/0 AWG</v>
          </cell>
          <cell r="D442" t="str">
            <v>ML</v>
          </cell>
          <cell r="E442">
            <v>57571</v>
          </cell>
        </row>
        <row r="443">
          <cell r="B443">
            <v>2.17</v>
          </cell>
          <cell r="C443" t="str">
            <v>Varilla Cooper Weld de 5/8 x 2,40 de Cobre Macizo</v>
          </cell>
          <cell r="D443" t="str">
            <v>UND</v>
          </cell>
          <cell r="E443">
            <v>160000</v>
          </cell>
        </row>
        <row r="444">
          <cell r="B444">
            <v>2.1709999999999998</v>
          </cell>
          <cell r="C444" t="str">
            <v>Caja de inspeccion de puesta a tierra de 30x30 cm. segun normatividad RETIE.</v>
          </cell>
          <cell r="D444" t="str">
            <v>UND</v>
          </cell>
          <cell r="E444">
            <v>135680</v>
          </cell>
        </row>
        <row r="445">
          <cell r="B445">
            <v>2.1720000000000002</v>
          </cell>
          <cell r="C445" t="str">
            <v>Soldadura exotermica 200gr</v>
          </cell>
          <cell r="D445" t="str">
            <v>UND</v>
          </cell>
          <cell r="E445">
            <v>26650</v>
          </cell>
        </row>
        <row r="446">
          <cell r="B446">
            <v>2.173</v>
          </cell>
          <cell r="C446" t="str">
            <v>Hidrosolta 15 KG</v>
          </cell>
          <cell r="D446" t="str">
            <v>KG</v>
          </cell>
          <cell r="E446">
            <v>73351</v>
          </cell>
        </row>
        <row r="447">
          <cell r="B447">
            <v>2.1739999999999999</v>
          </cell>
          <cell r="C447" t="str">
            <v>Cable de Cobre Aislado THHN No.12</v>
          </cell>
          <cell r="D447" t="str">
            <v>ML</v>
          </cell>
          <cell r="E447">
            <v>2538.27</v>
          </cell>
        </row>
        <row r="448">
          <cell r="B448">
            <v>2.1749999999999998</v>
          </cell>
          <cell r="C448" t="str">
            <v>Cable de Cobre Aislado THHN No.10</v>
          </cell>
          <cell r="D448" t="str">
            <v>ML</v>
          </cell>
          <cell r="E448">
            <v>2911</v>
          </cell>
        </row>
        <row r="449">
          <cell r="B449">
            <v>2.1760000000000002</v>
          </cell>
          <cell r="C449" t="str">
            <v>Cable de Cobre Aislado THHN No. 8</v>
          </cell>
          <cell r="D449" t="str">
            <v>ML</v>
          </cell>
          <cell r="E449">
            <v>5077</v>
          </cell>
        </row>
        <row r="450">
          <cell r="B450">
            <v>2.177</v>
          </cell>
          <cell r="C450" t="str">
            <v>Cable de Cobre Aislado THHN No. 6</v>
          </cell>
          <cell r="D450" t="str">
            <v>ML</v>
          </cell>
          <cell r="E450">
            <v>7928</v>
          </cell>
        </row>
        <row r="451">
          <cell r="B451">
            <v>2.1779999999999999</v>
          </cell>
          <cell r="C451" t="str">
            <v>Cable de Cobre Aislado THHN No. 4</v>
          </cell>
          <cell r="D451" t="str">
            <v>ML</v>
          </cell>
          <cell r="E451">
            <v>12231</v>
          </cell>
        </row>
        <row r="452">
          <cell r="B452">
            <v>2.1789999999999998</v>
          </cell>
          <cell r="C452" t="str">
            <v>Cable de Cobre Aislado THHN No. 2</v>
          </cell>
          <cell r="D452" t="str">
            <v>ML</v>
          </cell>
          <cell r="E452">
            <v>18986</v>
          </cell>
        </row>
        <row r="453">
          <cell r="B453">
            <v>0</v>
          </cell>
          <cell r="C453" t="str">
            <v>TUBERIA PVC</v>
          </cell>
          <cell r="D453">
            <v>0</v>
          </cell>
          <cell r="E453">
            <v>0</v>
          </cell>
        </row>
        <row r="454">
          <cell r="B454">
            <v>2.1800000000000002</v>
          </cell>
          <cell r="C454" t="str">
            <v xml:space="preserve">Tubo PVC Conduit de 1/2" x 3Mts </v>
          </cell>
          <cell r="D454" t="str">
            <v>UND</v>
          </cell>
          <cell r="E454">
            <v>5511</v>
          </cell>
        </row>
        <row r="455">
          <cell r="B455">
            <v>2.181</v>
          </cell>
          <cell r="C455" t="str">
            <v xml:space="preserve">Tubo PVC Conduit de 3/4" x 3Mts </v>
          </cell>
          <cell r="D455" t="str">
            <v>UND</v>
          </cell>
          <cell r="E455">
            <v>7221</v>
          </cell>
        </row>
        <row r="456">
          <cell r="B456">
            <v>2.1819999999999999</v>
          </cell>
          <cell r="C456" t="str">
            <v xml:space="preserve">Tubo PVC Conduit de 1" x 3Mts </v>
          </cell>
          <cell r="D456" t="str">
            <v>UND</v>
          </cell>
          <cell r="E456">
            <v>10003</v>
          </cell>
        </row>
        <row r="457">
          <cell r="B457">
            <v>2.1829999999999998</v>
          </cell>
          <cell r="C457" t="str">
            <v xml:space="preserve">Tubo PVC Conduit de 1 1/2"x 3Mts </v>
          </cell>
          <cell r="D457" t="str">
            <v>UND</v>
          </cell>
          <cell r="E457">
            <v>19703</v>
          </cell>
        </row>
        <row r="458">
          <cell r="B458">
            <v>2.1840000000000002</v>
          </cell>
          <cell r="C458" t="str">
            <v xml:space="preserve">Tubo PVC Conduit de 2"x 3Mts </v>
          </cell>
          <cell r="D458" t="str">
            <v>UND</v>
          </cell>
          <cell r="E458">
            <v>30321</v>
          </cell>
        </row>
        <row r="459">
          <cell r="B459">
            <v>2.1850000000000001</v>
          </cell>
          <cell r="C459" t="str">
            <v>Ducto PVC de 3" x 3 Mts - TDP</v>
          </cell>
          <cell r="D459" t="str">
            <v>UND</v>
          </cell>
          <cell r="E459">
            <v>39925</v>
          </cell>
        </row>
        <row r="460">
          <cell r="B460">
            <v>2.1859999999999999</v>
          </cell>
          <cell r="C460" t="str">
            <v>Ducto PVC de 4" x 3 Mts - TDP</v>
          </cell>
          <cell r="D460" t="str">
            <v>UND</v>
          </cell>
          <cell r="E460">
            <v>49465</v>
          </cell>
        </row>
        <row r="461">
          <cell r="B461">
            <v>2.1869999999999998</v>
          </cell>
          <cell r="C461" t="str">
            <v>Ducto PVC de 6" x 6 Mts - TDP</v>
          </cell>
          <cell r="D461" t="str">
            <v>UND</v>
          </cell>
          <cell r="E461">
            <v>223045</v>
          </cell>
        </row>
        <row r="462">
          <cell r="B462">
            <v>2.1880000000000002</v>
          </cell>
          <cell r="C462" t="str">
            <v>Terminal Campana Para TDP 3"</v>
          </cell>
          <cell r="D462" t="str">
            <v>UND</v>
          </cell>
          <cell r="E462">
            <v>5887</v>
          </cell>
        </row>
        <row r="463">
          <cell r="B463">
            <v>2.1890000000000001</v>
          </cell>
          <cell r="C463" t="str">
            <v>Terminal Campana Para TDP 4"</v>
          </cell>
          <cell r="D463" t="str">
            <v>UND</v>
          </cell>
          <cell r="E463">
            <v>7128</v>
          </cell>
        </row>
        <row r="464">
          <cell r="B464">
            <v>2.19</v>
          </cell>
          <cell r="C464" t="str">
            <v xml:space="preserve">Limpiador PVC 1/4 </v>
          </cell>
          <cell r="D464" t="str">
            <v>GLN</v>
          </cell>
          <cell r="E464">
            <v>43159</v>
          </cell>
        </row>
        <row r="465">
          <cell r="B465">
            <v>2.1909999999999998</v>
          </cell>
          <cell r="C465" t="str">
            <v>Soldadura liquida PVC 1/4</v>
          </cell>
          <cell r="D465" t="str">
            <v>GLN</v>
          </cell>
          <cell r="E465">
            <v>95970</v>
          </cell>
        </row>
        <row r="466">
          <cell r="B466">
            <v>0</v>
          </cell>
          <cell r="C466" t="str">
            <v>TUBERÍA IMC</v>
          </cell>
          <cell r="D466">
            <v>0</v>
          </cell>
          <cell r="E466">
            <v>0</v>
          </cell>
        </row>
        <row r="467">
          <cell r="B467">
            <v>2.1920000000000002</v>
          </cell>
          <cell r="C467" t="str">
            <v>Tubo Conduit IMC galvanizado 1/2"x3m</v>
          </cell>
          <cell r="D467" t="str">
            <v>UND</v>
          </cell>
          <cell r="E467">
            <v>30750</v>
          </cell>
        </row>
        <row r="468">
          <cell r="B468">
            <v>2.1930000000000001</v>
          </cell>
          <cell r="C468" t="str">
            <v>Tubo Conduit IMC galvanizado 3/4"x3m</v>
          </cell>
          <cell r="D468" t="str">
            <v>UND</v>
          </cell>
          <cell r="E468">
            <v>39400</v>
          </cell>
        </row>
        <row r="469">
          <cell r="B469">
            <v>2.194</v>
          </cell>
          <cell r="C469" t="str">
            <v>Tubo Conduit IMC galvanizado 1"x3m</v>
          </cell>
          <cell r="D469" t="str">
            <v>UND</v>
          </cell>
          <cell r="E469">
            <v>57175</v>
          </cell>
        </row>
        <row r="470">
          <cell r="B470">
            <v>2.1949999999999998</v>
          </cell>
          <cell r="C470" t="str">
            <v>Tubo Conduit IMC galvanizado 2"x3m</v>
          </cell>
          <cell r="D470" t="str">
            <v>UND</v>
          </cell>
          <cell r="E470">
            <v>112950</v>
          </cell>
        </row>
        <row r="471">
          <cell r="B471">
            <v>2.1960000000000002</v>
          </cell>
          <cell r="C471" t="str">
            <v>Tubo Conduit IMC 3"x3m</v>
          </cell>
          <cell r="D471" t="str">
            <v>UND</v>
          </cell>
          <cell r="E471">
            <v>248800</v>
          </cell>
        </row>
        <row r="472">
          <cell r="B472">
            <v>2.1970000000000001</v>
          </cell>
          <cell r="C472" t="str">
            <v>Tubo Conduit Galvanizado IMC 4"x3 Mts.</v>
          </cell>
          <cell r="D472" t="str">
            <v>UND</v>
          </cell>
          <cell r="E472">
            <v>344700</v>
          </cell>
        </row>
        <row r="473">
          <cell r="B473">
            <v>2.198</v>
          </cell>
          <cell r="C473" t="str">
            <v>Juego de boquilla-bushing 4"</v>
          </cell>
          <cell r="D473" t="str">
            <v>UND</v>
          </cell>
          <cell r="E473">
            <v>20002</v>
          </cell>
        </row>
        <row r="474">
          <cell r="B474">
            <v>2.1989999999999998</v>
          </cell>
          <cell r="C474" t="str">
            <v>Curva Conduit IMC 1/2"</v>
          </cell>
          <cell r="D474" t="str">
            <v>UND</v>
          </cell>
          <cell r="E474">
            <v>3300</v>
          </cell>
        </row>
        <row r="475">
          <cell r="B475">
            <v>2.2000000000000002</v>
          </cell>
          <cell r="C475" t="str">
            <v>Curva 90° galvanizada Conduit IMC 3/4"</v>
          </cell>
          <cell r="D475" t="str">
            <v>UND</v>
          </cell>
          <cell r="E475">
            <v>5150</v>
          </cell>
        </row>
        <row r="476">
          <cell r="B476">
            <v>2.2010000000000001</v>
          </cell>
          <cell r="C476" t="str">
            <v>Curva galvanizada 90° Conduit IMC 1"</v>
          </cell>
          <cell r="D476" t="str">
            <v>UND</v>
          </cell>
          <cell r="E476">
            <v>7350</v>
          </cell>
        </row>
        <row r="477">
          <cell r="B477">
            <v>2.202</v>
          </cell>
          <cell r="C477" t="str">
            <v>Curva Conduit IMC 2"</v>
          </cell>
          <cell r="D477" t="str">
            <v>UND</v>
          </cell>
          <cell r="E477">
            <v>25800</v>
          </cell>
        </row>
        <row r="478">
          <cell r="B478">
            <v>2.2029999999999998</v>
          </cell>
          <cell r="C478" t="str">
            <v>Curva Conduit IMC 3"</v>
          </cell>
          <cell r="D478" t="str">
            <v>UND</v>
          </cell>
          <cell r="E478">
            <v>94650</v>
          </cell>
        </row>
        <row r="479">
          <cell r="B479">
            <v>2.2040000000000002</v>
          </cell>
          <cell r="C479" t="str">
            <v>Curva 90° Galvanizada Conduit IMC 4"</v>
          </cell>
          <cell r="D479" t="str">
            <v>UND</v>
          </cell>
          <cell r="E479">
            <v>150650</v>
          </cell>
        </row>
        <row r="480">
          <cell r="B480">
            <v>2.2050000000000001</v>
          </cell>
          <cell r="C480" t="str">
            <v>Capacete  Roscado Conduit IMC 3"</v>
          </cell>
          <cell r="D480" t="str">
            <v>UND</v>
          </cell>
          <cell r="E480">
            <v>29100</v>
          </cell>
        </row>
        <row r="481">
          <cell r="B481">
            <v>2.206</v>
          </cell>
          <cell r="C481" t="str">
            <v>Capacete galvanizado de 4"</v>
          </cell>
          <cell r="D481" t="str">
            <v>UND</v>
          </cell>
          <cell r="E481">
            <v>33400</v>
          </cell>
        </row>
        <row r="482">
          <cell r="B482">
            <v>0</v>
          </cell>
          <cell r="C482" t="str">
            <v>ACCESORIOS, TRANSFORMADORES, TABLEROS</v>
          </cell>
          <cell r="D482">
            <v>0</v>
          </cell>
          <cell r="E482">
            <v>0</v>
          </cell>
        </row>
        <row r="483">
          <cell r="B483">
            <v>2.2069999999999999</v>
          </cell>
          <cell r="C483" t="str">
            <v xml:space="preserve">Transformador trifásico 150 kVA 13200 / 208-120v </v>
          </cell>
          <cell r="D483" t="str">
            <v>UND</v>
          </cell>
          <cell r="E483">
            <v>14149576</v>
          </cell>
        </row>
        <row r="484">
          <cell r="B484">
            <v>2.2080000000000002</v>
          </cell>
          <cell r="C484" t="str">
            <v>Medidor clase 0.5S activa-reactiva</v>
          </cell>
          <cell r="D484" t="str">
            <v>UND</v>
          </cell>
          <cell r="E484">
            <v>1350650</v>
          </cell>
        </row>
        <row r="485">
          <cell r="B485">
            <v>2.2090000000000001</v>
          </cell>
          <cell r="C485" t="str">
            <v>Transformador de corriente 600/5 amp t/barra</v>
          </cell>
          <cell r="D485" t="str">
            <v>UND</v>
          </cell>
          <cell r="E485">
            <v>0</v>
          </cell>
        </row>
        <row r="486">
          <cell r="B486">
            <v>2.21</v>
          </cell>
          <cell r="C486" t="str">
            <v>Transformador de corriente 300/5 amp t/barra</v>
          </cell>
          <cell r="D486" t="str">
            <v>UND</v>
          </cell>
          <cell r="E486">
            <v>0</v>
          </cell>
        </row>
        <row r="487">
          <cell r="B487">
            <v>2.2109999999999999</v>
          </cell>
          <cell r="C487" t="str">
            <v>Armario para contadores monofásicos</v>
          </cell>
          <cell r="D487" t="str">
            <v>UND</v>
          </cell>
          <cell r="E487">
            <v>37301</v>
          </cell>
        </row>
        <row r="488">
          <cell r="B488">
            <v>2.2120000000000002</v>
          </cell>
          <cell r="C488" t="str">
            <v>CONTADOR ELECTRICO MONOFASICO 15 A 20 AMP</v>
          </cell>
          <cell r="D488" t="str">
            <v>UND</v>
          </cell>
          <cell r="E488">
            <v>144000</v>
          </cell>
        </row>
        <row r="489">
          <cell r="B489">
            <v>2.2130000000000001</v>
          </cell>
          <cell r="C489" t="str">
            <v>TOMA DOBLE NARANJA COOPER REGULADA</v>
          </cell>
          <cell r="D489" t="str">
            <v>UND</v>
          </cell>
          <cell r="E489">
            <v>0</v>
          </cell>
        </row>
        <row r="490">
          <cell r="B490">
            <v>2.214</v>
          </cell>
          <cell r="C490" t="str">
            <v>Alambrón aluminio 8 mm</v>
          </cell>
          <cell r="D490" t="str">
            <v>ML</v>
          </cell>
          <cell r="E490">
            <v>3466</v>
          </cell>
        </row>
        <row r="491">
          <cell r="B491">
            <v>2.2149999999999999</v>
          </cell>
          <cell r="C491" t="str">
            <v>Soporte plástico de 36mm para alambrón</v>
          </cell>
          <cell r="D491" t="str">
            <v>UND</v>
          </cell>
          <cell r="E491">
            <v>8500</v>
          </cell>
        </row>
        <row r="492">
          <cell r="B492">
            <v>2.2160000000000002</v>
          </cell>
          <cell r="C492" t="str">
            <v>Grapa Obo universal cruz/paralela RD 8 a 10 mm en aluminio</v>
          </cell>
          <cell r="D492" t="str">
            <v>UND</v>
          </cell>
          <cell r="E492">
            <v>32900</v>
          </cell>
        </row>
        <row r="493">
          <cell r="B493">
            <v>2.2170000000000001</v>
          </cell>
          <cell r="C493" t="str">
            <v>Union lineal  DEHN RD 8mm Aluminio</v>
          </cell>
          <cell r="D493" t="str">
            <v>UND</v>
          </cell>
          <cell r="E493">
            <v>21506</v>
          </cell>
        </row>
        <row r="494">
          <cell r="B494">
            <v>2.218</v>
          </cell>
          <cell r="C494" t="str">
            <v>Base para Punta Captadora. Para soportar punta captadora con giro de 360º e instalar en cualquier tipo de superficie plana. Inc Accesorios de fijacion</v>
          </cell>
          <cell r="D494" t="str">
            <v>UND</v>
          </cell>
          <cell r="E494">
            <v>34850</v>
          </cell>
        </row>
        <row r="495">
          <cell r="B495">
            <v>2.2189999999999999</v>
          </cell>
          <cell r="C495" t="str">
            <v xml:space="preserve">Grapa Bimetalica DEHN Union Alambron - Cu 8-10 mm </v>
          </cell>
          <cell r="D495" t="str">
            <v>UND</v>
          </cell>
          <cell r="E495">
            <v>59850</v>
          </cell>
        </row>
        <row r="496">
          <cell r="B496">
            <v>2.2200000000000002</v>
          </cell>
          <cell r="C496" t="str">
            <v>Punta Captadora DEHN 5/8 0.6M AL</v>
          </cell>
          <cell r="D496" t="str">
            <v>UND</v>
          </cell>
          <cell r="E496">
            <v>32100</v>
          </cell>
        </row>
        <row r="497">
          <cell r="B497">
            <v>2.2210000000000001</v>
          </cell>
          <cell r="C497" t="str">
            <v xml:space="preserve">Punta Captadora 5/8  1,0m AL </v>
          </cell>
          <cell r="D497" t="str">
            <v>UND</v>
          </cell>
          <cell r="E497">
            <v>95390</v>
          </cell>
        </row>
        <row r="498">
          <cell r="B498">
            <v>2.222</v>
          </cell>
          <cell r="C498" t="str">
            <v xml:space="preserve">Punta Captadora 5/8  2,0m AL </v>
          </cell>
          <cell r="D498" t="str">
            <v>UND</v>
          </cell>
          <cell r="E498">
            <v>136434</v>
          </cell>
        </row>
        <row r="499">
          <cell r="B499">
            <v>2.2229999999999999</v>
          </cell>
          <cell r="C499" t="str">
            <v>Chazo Concreto Expansivo 1/4X1-3/8 10un</v>
          </cell>
          <cell r="D499" t="str">
            <v>UND</v>
          </cell>
          <cell r="E499">
            <v>530</v>
          </cell>
        </row>
        <row r="500">
          <cell r="B500">
            <v>2.2240000000000002</v>
          </cell>
          <cell r="C500" t="str">
            <v>Chazo Estriado 3/16Pg Con Tornillo</v>
          </cell>
          <cell r="D500" t="str">
            <v>UND</v>
          </cell>
          <cell r="E500">
            <v>310</v>
          </cell>
        </row>
        <row r="501">
          <cell r="B501">
            <v>0</v>
          </cell>
          <cell r="C501" t="str">
            <v>CABLE DE ALUMINIO REFORZADO CON ACERO ASCR ASTMB2323/NTC309</v>
          </cell>
          <cell r="D501">
            <v>0</v>
          </cell>
          <cell r="E501">
            <v>0</v>
          </cell>
        </row>
        <row r="502">
          <cell r="B502">
            <v>2.2250000000000001</v>
          </cell>
          <cell r="C502" t="str">
            <v>Cable de Aluminio reforzado con acero 4     AWG ACSR</v>
          </cell>
          <cell r="D502" t="str">
            <v>ML</v>
          </cell>
          <cell r="E502">
            <v>2083</v>
          </cell>
        </row>
        <row r="503">
          <cell r="B503">
            <v>2.226</v>
          </cell>
          <cell r="C503" t="str">
            <v>Cable de Aluminio reforzado con acero 2     AWG ACSR</v>
          </cell>
          <cell r="D503" t="str">
            <v>ML</v>
          </cell>
          <cell r="E503">
            <v>3120</v>
          </cell>
        </row>
        <row r="504">
          <cell r="B504">
            <v>2.2269999999999999</v>
          </cell>
          <cell r="C504" t="str">
            <v>Cable de Aluminio reforzado con acero 1/0 AWG ACSR</v>
          </cell>
          <cell r="D504" t="str">
            <v>ML</v>
          </cell>
          <cell r="E504">
            <v>4846</v>
          </cell>
        </row>
        <row r="505">
          <cell r="B505">
            <v>2.2280000000000002</v>
          </cell>
          <cell r="C505" t="str">
            <v>Cable de Aluminio reforzado con acero 2/0 AWG ACSR</v>
          </cell>
          <cell r="D505" t="str">
            <v>ML</v>
          </cell>
          <cell r="E505">
            <v>6125</v>
          </cell>
        </row>
        <row r="506">
          <cell r="B506">
            <v>2.2290000000000001</v>
          </cell>
          <cell r="C506" t="str">
            <v>Cable de Aluminio reforzado con acero 4/0 AWG ACSR</v>
          </cell>
          <cell r="D506">
            <v>0</v>
          </cell>
          <cell r="E506">
            <v>9863</v>
          </cell>
        </row>
        <row r="507">
          <cell r="B507">
            <v>0</v>
          </cell>
          <cell r="C507" t="str">
            <v>MARCOS CAJA INSPECCION</v>
          </cell>
          <cell r="D507">
            <v>0</v>
          </cell>
          <cell r="E507">
            <v>0</v>
          </cell>
        </row>
        <row r="508">
          <cell r="B508">
            <v>2.23</v>
          </cell>
          <cell r="C508" t="str">
            <v>Marco y tapa para CD-2006 0,59mX0,59m en ángulo 2 1/2" X 2 1/2" X 3/16"</v>
          </cell>
          <cell r="D508">
            <v>0</v>
          </cell>
          <cell r="E508">
            <v>184700</v>
          </cell>
        </row>
        <row r="509">
          <cell r="B509">
            <v>2.2309999999999999</v>
          </cell>
          <cell r="C509" t="str">
            <v>Marco y tapa para CD-2008 1mX1m en ángulo 2 1/2" X 2 1/2" X 3/16"</v>
          </cell>
          <cell r="D509">
            <v>0</v>
          </cell>
          <cell r="E509">
            <v>284500</v>
          </cell>
        </row>
        <row r="510">
          <cell r="B510">
            <v>0</v>
          </cell>
          <cell r="C510" t="str">
            <v>OTROS ACCESORIOS</v>
          </cell>
          <cell r="D510">
            <v>0</v>
          </cell>
          <cell r="E510">
            <v>0</v>
          </cell>
        </row>
        <row r="511">
          <cell r="B511">
            <v>2.2320000000000002</v>
          </cell>
          <cell r="C511" t="str">
            <v>Cinta de caucho Autofundente</v>
          </cell>
          <cell r="D511" t="str">
            <v>ML</v>
          </cell>
          <cell r="E511">
            <v>469</v>
          </cell>
        </row>
        <row r="512">
          <cell r="B512">
            <v>2.2330000000000001</v>
          </cell>
          <cell r="C512" t="str">
            <v>Cable de cobre No 12 TIPO PE-HF-FR-LS-CT.</v>
          </cell>
          <cell r="D512" t="str">
            <v>ML</v>
          </cell>
          <cell r="E512">
            <v>2538</v>
          </cell>
        </row>
        <row r="513">
          <cell r="B513">
            <v>2.234</v>
          </cell>
          <cell r="C513" t="str">
            <v>Adaptador terminal PVC de 1/2"</v>
          </cell>
          <cell r="D513" t="str">
            <v>UND</v>
          </cell>
          <cell r="E513">
            <v>200</v>
          </cell>
        </row>
        <row r="514">
          <cell r="B514">
            <v>2.2349999999999999</v>
          </cell>
          <cell r="C514" t="str">
            <v>Caja Octagonal</v>
          </cell>
          <cell r="D514" t="str">
            <v>UND</v>
          </cell>
          <cell r="E514">
            <v>1900</v>
          </cell>
        </row>
        <row r="515">
          <cell r="B515">
            <v>2.2360000000000002</v>
          </cell>
          <cell r="C515" t="str">
            <v>Caja 5800</v>
          </cell>
          <cell r="D515" t="str">
            <v>UND</v>
          </cell>
          <cell r="E515">
            <v>1650</v>
          </cell>
        </row>
        <row r="516">
          <cell r="B516">
            <v>2.2370000000000001</v>
          </cell>
          <cell r="C516" t="str">
            <v>Interruptor sencillo</v>
          </cell>
          <cell r="D516" t="str">
            <v>UND</v>
          </cell>
          <cell r="E516">
            <v>7900</v>
          </cell>
        </row>
        <row r="517">
          <cell r="B517">
            <v>2.238</v>
          </cell>
          <cell r="C517" t="str">
            <v>Toma doble GFCI + grado hospital, 15 A, 125 V con LED indicador. Incluye tapa</v>
          </cell>
          <cell r="D517" t="str">
            <v>UND</v>
          </cell>
          <cell r="E517">
            <v>172312</v>
          </cell>
        </row>
        <row r="518">
          <cell r="B518">
            <v>2.2389999999999999</v>
          </cell>
          <cell r="C518" t="str">
            <v>LUMINARIA LED DE 35 WATTS, PARA ILUMINACIÓN VIAL Y EXTERIOR, 4000K, FLUJO LUMINOSO NOMINAL MÁXIMO, 5075 LM, VIDA ÚTIL ESTIMADA 100000H L70, EFICACIA 145 LM/W, IRC &gt; 70, IP66, IK08, 100-277 V 50/60HZ</v>
          </cell>
          <cell r="D518" t="str">
            <v>UND</v>
          </cell>
          <cell r="E518">
            <v>679767</v>
          </cell>
        </row>
        <row r="519">
          <cell r="B519">
            <v>2.2400000000000002</v>
          </cell>
          <cell r="C519" t="str">
            <v>Fotocelda para luminaria</v>
          </cell>
          <cell r="D519" t="str">
            <v>UND</v>
          </cell>
          <cell r="E519">
            <v>52900</v>
          </cell>
        </row>
        <row r="520">
          <cell r="B520">
            <v>2.2410000000000001</v>
          </cell>
          <cell r="C520" t="str">
            <v>LUMINARIA LED DE 30 WATTS, TIPO WALL PACK PARA ILUMINACIÓN VIAL Y EXTERIOR, 4000K, FLUJO LUMINOSO NOMINAL, 3290 LM, VIDA ÚTIL ESTIMADA 50000H L70, EFICACIA 110 LM/W, IRC &gt; 70, IP65, 120-277 V 50/60HZ</v>
          </cell>
          <cell r="D520" t="str">
            <v>UND</v>
          </cell>
          <cell r="E520">
            <v>280820</v>
          </cell>
        </row>
        <row r="521">
          <cell r="B521">
            <v>2.242</v>
          </cell>
          <cell r="C521" t="str">
            <v>LED DECO PISO 9W WW, 3000 K (WW), ACABADO ARO ACERO INOXIDABLE, 9 W, 450 LM, IP65/IK08, 100-240 V 50/60 HZ, DIMENSIONES (DXH) Φ180X90 MM, TIPO DE MONTAJE INCRUSTAR PISO, FP 0.9, VIDA ÚTIL 20000 H L70, EFICACIA 50 LM/W</v>
          </cell>
          <cell r="D521" t="str">
            <v>UND</v>
          </cell>
          <cell r="E521">
            <v>125622</v>
          </cell>
        </row>
        <row r="522">
          <cell r="B522">
            <v>2.2429999999999999</v>
          </cell>
          <cell r="C522" t="str">
            <v>LUMINARIA LED DE 45 WATTS, DECORATIVA PARA EXTERIORES TIPO FAROL, 4000K, 3960 LM, VIDA ÚTIL ESTIMADA 100000H, EFICACIA 88 LM/W, IRC &gt; 80, IP65, 100-240 V 50/60HZ</v>
          </cell>
          <cell r="D522" t="str">
            <v>UND</v>
          </cell>
          <cell r="E522">
            <v>768585</v>
          </cell>
        </row>
        <row r="523">
          <cell r="B523">
            <v>2.2440000000000002</v>
          </cell>
          <cell r="C523" t="str">
            <v>LUMINARIA LED HERMETICA 2X18W T8 PC, 6500K, FLUJO LUMINOSO NOMINAL 3600 lm, VIDA ÚTIL ESTIMADA 40000H, IRC &gt; 80, IP65, 100-277V 50/60HZ</v>
          </cell>
          <cell r="D523" t="str">
            <v>UND</v>
          </cell>
          <cell r="E523">
            <v>84235</v>
          </cell>
        </row>
        <row r="524">
          <cell r="B524">
            <v>2.2450000000000001</v>
          </cell>
          <cell r="C524" t="str">
            <v>POSTE METÁLICO CIRCULAR DE 6MT DE ALTURA, FABRICADO EN 3" X 3MM, TOTALMENTE GALVANIZADO EN CALIENTE, ACABADO EN PINTURA ELECTROSTÁTICA, FLANGE DE 25 X 25 EN 5/16", ANCLAJE DE 4 PERNOS DE 5/8" X 50CM. INCLUYE REDUCCIÓN DE 60MM</v>
          </cell>
          <cell r="D524" t="str">
            <v>UND</v>
          </cell>
          <cell r="E524">
            <v>498848</v>
          </cell>
        </row>
        <row r="525">
          <cell r="B525">
            <v>2.246</v>
          </cell>
          <cell r="C525" t="str">
            <v>POSTE METÁLICO CIRCULAR DE 6MT DE ALTURA, FABRICADO EN 3" X 3MM, TOTALMENTE GALVANIZADO EN CALIENTE, ACABADO EN PINTURA ELECTROSTÁTICA, FLANGE DE 25 X 25 EN 5/16", ANCLAJE DE 4 PERNOS DE 5/8" X 50CM. INCLUYE BRAZO SENCILLO DE 1MT DE LONGITUD, 60MM DE DIÁMETRO Y 15° RESPECTO A LA HORIZONTAL</v>
          </cell>
          <cell r="D525" t="str">
            <v>UND</v>
          </cell>
          <cell r="E525">
            <v>576912</v>
          </cell>
        </row>
        <row r="526">
          <cell r="B526">
            <v>2.2469999999999999</v>
          </cell>
          <cell r="C526" t="str">
            <v>Base segun norma (AP802)</v>
          </cell>
          <cell r="D526" t="str">
            <v>UND</v>
          </cell>
          <cell r="E526">
            <v>380201</v>
          </cell>
        </row>
        <row r="527">
          <cell r="B527">
            <v>2.2480000000000002</v>
          </cell>
          <cell r="C527" t="str">
            <v>POSTE METÁLICO CIRCULAR DE 6MT DE ALTURA, FABRICADO EN 3" X 3MM, TOTALMENTE GALVANIZADO EN CALIENTE, ACABADO EN PINTURA ELECTROSTÁTICA, FLANGE DE 25 X 25 EN 5/16", ANCLAJE DE 4 PERNOS DE 5/8" X 50CM. INCLUYE BRAZO DOBLE CADA UNO DE 1MT DE LONGITUD, 60MM DE DIÁMETRO Y 15° RESPECTO A LA HORIZONTAL</v>
          </cell>
          <cell r="D527" t="str">
            <v>UND</v>
          </cell>
          <cell r="E527">
            <v>654976</v>
          </cell>
        </row>
        <row r="528">
          <cell r="B528">
            <v>2.2490000000000001</v>
          </cell>
          <cell r="C528" t="str">
            <v>GABINETE EN ACERO COLD ROLLED Y PLACA DE MONTAJE. 0,6mx0,4mx0,25m RAL 7035 IP65/66</v>
          </cell>
          <cell r="D528" t="str">
            <v>UND</v>
          </cell>
          <cell r="E528">
            <v>1030421</v>
          </cell>
        </row>
        <row r="529">
          <cell r="B529">
            <v>2.25</v>
          </cell>
          <cell r="C529" t="str">
            <v>Cable 2X18AWG MULTIFLEX PVC/NY600V Para Cableado de Control</v>
          </cell>
          <cell r="D529" t="str">
            <v>ML</v>
          </cell>
          <cell r="E529">
            <v>2262</v>
          </cell>
        </row>
        <row r="530">
          <cell r="B530">
            <v>2.2509999999999999</v>
          </cell>
          <cell r="C530" t="str">
            <v xml:space="preserve">Amarre Plástico </v>
          </cell>
          <cell r="D530" t="str">
            <v>UND</v>
          </cell>
          <cell r="E530">
            <v>84</v>
          </cell>
        </row>
        <row r="531">
          <cell r="B531">
            <v>2.2519999999999998</v>
          </cell>
          <cell r="C531" t="str">
            <v>Bornes de conexión individuales de 12 a 4 AWG</v>
          </cell>
          <cell r="D531" t="str">
            <v>UND</v>
          </cell>
          <cell r="E531">
            <v>9699</v>
          </cell>
        </row>
        <row r="532">
          <cell r="B532">
            <v>2.2530000000000001</v>
          </cell>
          <cell r="C532" t="str">
            <v>Marquilla Termo para Marcacion de Conductores calibre 6 a 3 AWG</v>
          </cell>
          <cell r="D532" t="str">
            <v>ML</v>
          </cell>
          <cell r="E532">
            <v>2797</v>
          </cell>
        </row>
        <row r="533">
          <cell r="B533">
            <v>2.254</v>
          </cell>
          <cell r="C533" t="str">
            <v>Temporizador Electrónico</v>
          </cell>
          <cell r="D533" t="str">
            <v>UND</v>
          </cell>
          <cell r="E533">
            <v>545020</v>
          </cell>
        </row>
        <row r="534">
          <cell r="B534">
            <v>2.2549999999999999</v>
          </cell>
          <cell r="C534" t="str">
            <v>Marquilla Termo para Marcacion de Conductores calibre 12 a 8 AWG</v>
          </cell>
          <cell r="D534" t="str">
            <v>ML</v>
          </cell>
          <cell r="E534">
            <v>1559</v>
          </cell>
        </row>
        <row r="535">
          <cell r="B535">
            <v>2.2559999999999998</v>
          </cell>
          <cell r="C535" t="str">
            <v>Marcadores Tipo Anillo Para Conductores calibre 16 a 12 AWG</v>
          </cell>
          <cell r="D535" t="str">
            <v>UND</v>
          </cell>
          <cell r="E535">
            <v>14</v>
          </cell>
        </row>
        <row r="536">
          <cell r="B536">
            <v>2.2570000000000001</v>
          </cell>
          <cell r="C536" t="str">
            <v>Medidor trifásico tetrafilar, con protocolo para instalación con Retie. Clase 1 calibrado</v>
          </cell>
          <cell r="D536" t="str">
            <v>UND</v>
          </cell>
          <cell r="E536">
            <v>231350</v>
          </cell>
        </row>
        <row r="537">
          <cell r="B537">
            <v>2.258</v>
          </cell>
          <cell r="C537" t="str">
            <v>Caja Contador Trifasica para 1 Medidor 50-150A con Espacio para Totalizador</v>
          </cell>
          <cell r="D537" t="str">
            <v>UND</v>
          </cell>
          <cell r="E537">
            <v>144050</v>
          </cell>
        </row>
        <row r="538">
          <cell r="B538">
            <v>2.2589999999999999</v>
          </cell>
          <cell r="C538" t="str">
            <v>Cinta  bandit de 5/8”</v>
          </cell>
          <cell r="D538" t="str">
            <v>ML</v>
          </cell>
          <cell r="E538">
            <v>4200</v>
          </cell>
        </row>
        <row r="539">
          <cell r="B539">
            <v>2.2599999999999998</v>
          </cell>
          <cell r="C539" t="str">
            <v>Hebilla bandit de 5/8”</v>
          </cell>
          <cell r="D539" t="str">
            <v>UND</v>
          </cell>
          <cell r="E539">
            <v>850</v>
          </cell>
        </row>
        <row r="540">
          <cell r="B540">
            <v>2.2610000000000001</v>
          </cell>
          <cell r="C540" t="str">
            <v>Capacete Roscado en Aluminio para Tuberia IMC de 2</v>
          </cell>
          <cell r="D540" t="str">
            <v>UND</v>
          </cell>
          <cell r="E540">
            <v>8700</v>
          </cell>
        </row>
        <row r="541">
          <cell r="B541">
            <v>2.262</v>
          </cell>
          <cell r="C541" t="str">
            <v xml:space="preserve">CABLE ACOMETIDA ANTIFRAUDE 600 V 90°C XLPE/PVC NEUTRO CONCÉNTRICO, (3x4+1Nx4)AWG - Cu. </v>
          </cell>
          <cell r="D541" t="str">
            <v>ML</v>
          </cell>
          <cell r="E541">
            <v>57905</v>
          </cell>
        </row>
        <row r="542">
          <cell r="B542">
            <v>2.2629999999999999</v>
          </cell>
          <cell r="C542" t="str">
            <v>EMPALME DE DERIVACION DE BAJA TENSIÓN EN RESINA  PARA CABLE 6 A 2 AWG Y DERIVACION DE 14 A 8 AWG</v>
          </cell>
          <cell r="D542" t="str">
            <v>UND</v>
          </cell>
          <cell r="E542">
            <v>29400</v>
          </cell>
        </row>
        <row r="543">
          <cell r="B543">
            <v>2.2639999999999998</v>
          </cell>
          <cell r="C543" t="str">
            <v>Grapa de 3/4"Incluidos tornillos de acero</v>
          </cell>
          <cell r="D543" t="str">
            <v>UND</v>
          </cell>
          <cell r="E543">
            <v>357</v>
          </cell>
        </row>
        <row r="544">
          <cell r="B544">
            <v>2.2650000000000001</v>
          </cell>
          <cell r="C544" t="str">
            <v>Boquilla-Terminal (Juego de Tuerca y Contratuerca) para Tuberia IMC 3/4"</v>
          </cell>
          <cell r="D544" t="str">
            <v>UND</v>
          </cell>
          <cell r="E544">
            <v>1293</v>
          </cell>
        </row>
        <row r="545">
          <cell r="B545">
            <v>2.266</v>
          </cell>
          <cell r="C545" t="str">
            <v xml:space="preserve"> Union Metalica Galvanizada IMC de 3/4"</v>
          </cell>
          <cell r="D545" t="str">
            <v>UND</v>
          </cell>
          <cell r="E545">
            <v>1350</v>
          </cell>
        </row>
        <row r="546">
          <cell r="B546">
            <v>2.2669999999999999</v>
          </cell>
          <cell r="C546" t="str">
            <v>Adaptador Terminal PVC Conduit 1/2"</v>
          </cell>
          <cell r="D546" t="str">
            <v>UND</v>
          </cell>
          <cell r="E546">
            <v>200</v>
          </cell>
        </row>
        <row r="547">
          <cell r="B547">
            <v>2.2679999999999998</v>
          </cell>
          <cell r="C547" t="str">
            <v xml:space="preserve">Banda plastica de indicacion de ductos electricos instalados </v>
          </cell>
          <cell r="D547" t="str">
            <v>ML</v>
          </cell>
          <cell r="E547">
            <v>131</v>
          </cell>
        </row>
        <row r="548">
          <cell r="B548">
            <v>2.2690000000000001</v>
          </cell>
          <cell r="C548" t="str">
            <v>Placa identificadora</v>
          </cell>
          <cell r="D548" t="str">
            <v>UND</v>
          </cell>
          <cell r="E548">
            <v>2420</v>
          </cell>
        </row>
        <row r="549">
          <cell r="B549">
            <v>2.27</v>
          </cell>
          <cell r="C549" t="str">
            <v>Adaptador Terminal PVC Conduit 3/4"</v>
          </cell>
          <cell r="D549" t="str">
            <v>UND</v>
          </cell>
          <cell r="E549">
            <v>563</v>
          </cell>
        </row>
        <row r="550">
          <cell r="B550">
            <v>2.2709999999999999</v>
          </cell>
          <cell r="C550" t="str">
            <v xml:space="preserve">Curva PVC 3/4" </v>
          </cell>
          <cell r="D550" t="str">
            <v>UND</v>
          </cell>
          <cell r="E550">
            <v>1758</v>
          </cell>
        </row>
        <row r="551">
          <cell r="B551">
            <v>2.2719999999999998</v>
          </cell>
          <cell r="C551" t="str">
            <v xml:space="preserve">Curva PVC 1/2" </v>
          </cell>
          <cell r="D551" t="str">
            <v>UND</v>
          </cell>
          <cell r="E551">
            <v>1101</v>
          </cell>
        </row>
        <row r="552">
          <cell r="B552">
            <v>2.2730000000000001</v>
          </cell>
          <cell r="C552" t="str">
            <v>Boquilla-Terminal (Juego de Tuerca y Contratuerca) para Tuberia IMC 1"</v>
          </cell>
          <cell r="D552" t="str">
            <v>UND</v>
          </cell>
          <cell r="E552">
            <v>1854</v>
          </cell>
        </row>
        <row r="553">
          <cell r="B553">
            <v>2.274</v>
          </cell>
          <cell r="C553" t="str">
            <v xml:space="preserve"> Union Metalica Galvanizada IMC de 1"</v>
          </cell>
          <cell r="D553" t="str">
            <v>UND</v>
          </cell>
          <cell r="E553">
            <v>2000</v>
          </cell>
        </row>
        <row r="554">
          <cell r="B554">
            <v>2.2749999999999999</v>
          </cell>
          <cell r="C554" t="str">
            <v>Adaptador terminal PVC Conduit 1"</v>
          </cell>
          <cell r="D554" t="str">
            <v>UND</v>
          </cell>
          <cell r="E554">
            <v>550</v>
          </cell>
        </row>
        <row r="555">
          <cell r="B555">
            <v>2.2759999999999998</v>
          </cell>
          <cell r="C555" t="str">
            <v xml:space="preserve">Curva 90  PVC 1" </v>
          </cell>
          <cell r="D555" t="str">
            <v>UND</v>
          </cell>
          <cell r="E555">
            <v>3336</v>
          </cell>
        </row>
        <row r="556">
          <cell r="B556">
            <v>2.2770000000000001</v>
          </cell>
          <cell r="C556" t="str">
            <v xml:space="preserve">Curva 90 PVC 2" </v>
          </cell>
          <cell r="D556" t="str">
            <v>UND</v>
          </cell>
          <cell r="E556">
            <v>15695</v>
          </cell>
        </row>
        <row r="557">
          <cell r="B557">
            <v>2.278</v>
          </cell>
          <cell r="C557" t="str">
            <v>Adaptador terminal PVC Conduit 2"</v>
          </cell>
          <cell r="D557" t="str">
            <v>UND</v>
          </cell>
          <cell r="E557">
            <v>3200</v>
          </cell>
        </row>
        <row r="558">
          <cell r="B558">
            <v>2.2789999999999999</v>
          </cell>
          <cell r="C558" t="str">
            <v>Armario (Celda o Tablero) para Grupo de Medida en Baja Tension 2,00x0,80x0,40 con Bandeja. Lamina calibre 16 y Pintura Electrostatica.</v>
          </cell>
          <cell r="D558" t="str">
            <v>UND</v>
          </cell>
          <cell r="E558">
            <v>1161800</v>
          </cell>
        </row>
        <row r="559">
          <cell r="B559">
            <v>2.2799999999999998</v>
          </cell>
          <cell r="C559" t="str">
            <v xml:space="preserve">Curva PVC Conduit 3" </v>
          </cell>
          <cell r="D559" t="str">
            <v>UND</v>
          </cell>
          <cell r="E559">
            <v>42989</v>
          </cell>
        </row>
        <row r="560">
          <cell r="B560">
            <v>2.2810000000000001</v>
          </cell>
          <cell r="C560" t="str">
            <v>Adaptador terminal PVC Conduit 3"</v>
          </cell>
          <cell r="D560" t="str">
            <v>UND</v>
          </cell>
          <cell r="E560">
            <v>16050</v>
          </cell>
        </row>
        <row r="561">
          <cell r="B561">
            <v>2.282</v>
          </cell>
          <cell r="C561" t="str">
            <v>Curva PVC Conduit 90° 4"</v>
          </cell>
          <cell r="D561" t="str">
            <v>UND</v>
          </cell>
          <cell r="E561">
            <v>75497</v>
          </cell>
        </row>
        <row r="562">
          <cell r="B562">
            <v>2.2829999999999999</v>
          </cell>
          <cell r="C562" t="str">
            <v>Adaptador terminal PVC Conduit 4"</v>
          </cell>
          <cell r="D562" t="str">
            <v>UND</v>
          </cell>
          <cell r="E562">
            <v>18500</v>
          </cell>
        </row>
        <row r="563">
          <cell r="B563">
            <v>2.2839999999999998</v>
          </cell>
          <cell r="C563" t="str">
            <v>TUBO CONDUIT  LIQUID TIGHT DE 2"</v>
          </cell>
          <cell r="D563" t="str">
            <v>ML</v>
          </cell>
          <cell r="E563">
            <v>16649</v>
          </cell>
        </row>
        <row r="564">
          <cell r="B564">
            <v>2.2850000000000001</v>
          </cell>
          <cell r="C564" t="str">
            <v>UNION PARA CONDUIT FLEXIBLE  2"</v>
          </cell>
          <cell r="D564" t="str">
            <v>UND</v>
          </cell>
          <cell r="E564">
            <v>12956</v>
          </cell>
        </row>
        <row r="565">
          <cell r="B565">
            <v>2.286</v>
          </cell>
          <cell r="C565" t="str">
            <v xml:space="preserve">Marco y Tapa Caja 80×130 CS275 </v>
          </cell>
          <cell r="D565" t="str">
            <v>UND</v>
          </cell>
          <cell r="E565">
            <v>348800</v>
          </cell>
        </row>
        <row r="566">
          <cell r="B566">
            <v>2.2869999999999999</v>
          </cell>
          <cell r="C566" t="str">
            <v xml:space="preserve">Marco y Tapa Caja CS280 </v>
          </cell>
          <cell r="D566" t="str">
            <v>UND</v>
          </cell>
          <cell r="E566">
            <v>334215</v>
          </cell>
        </row>
        <row r="567">
          <cell r="B567">
            <v>2.2879999999999998</v>
          </cell>
          <cell r="C567" t="str">
            <v>TUBO CONDUIT  LIQUID TIGHT DE 3"</v>
          </cell>
          <cell r="D567" t="str">
            <v>ML</v>
          </cell>
          <cell r="E567">
            <v>31937</v>
          </cell>
        </row>
        <row r="568">
          <cell r="B568">
            <v>2.2890000000000001</v>
          </cell>
          <cell r="C568" t="str">
            <v>UNION PARA CONDUIT FLEXIBLE  3"</v>
          </cell>
          <cell r="D568" t="str">
            <v>UND</v>
          </cell>
          <cell r="E568">
            <v>56474</v>
          </cell>
        </row>
        <row r="569">
          <cell r="B569">
            <v>2.29</v>
          </cell>
          <cell r="C569" t="str">
            <v>Capacete Roscado en Aluminio para Tuberia IMC de 1"</v>
          </cell>
          <cell r="D569" t="str">
            <v>UND</v>
          </cell>
          <cell r="E569">
            <v>2300</v>
          </cell>
        </row>
        <row r="570">
          <cell r="B570">
            <v>2.2909999999999999</v>
          </cell>
          <cell r="C570" t="str">
            <v>CABLE MULTIPLEX - 3X70+54.6mm2 CPLEX AAC/AAAC XLPE 600V 90C</v>
          </cell>
          <cell r="D570" t="str">
            <v>ML</v>
          </cell>
          <cell r="E570">
            <v>28902</v>
          </cell>
        </row>
        <row r="571">
          <cell r="B571">
            <v>2.2919999999999998</v>
          </cell>
          <cell r="C571" t="str">
            <v>Perno de Ojo Abierto de 5/8"X12"</v>
          </cell>
          <cell r="D571" t="str">
            <v>UND</v>
          </cell>
          <cell r="E571">
            <v>6200</v>
          </cell>
        </row>
        <row r="572">
          <cell r="B572">
            <v>2.2930000000000001</v>
          </cell>
          <cell r="C572" t="str">
            <v>Grapa Terminal de Suspension para Cable Trenzado de B.T.</v>
          </cell>
          <cell r="D572" t="str">
            <v>UND</v>
          </cell>
          <cell r="E572">
            <v>3944</v>
          </cell>
        </row>
        <row r="573">
          <cell r="B573">
            <v>2.294</v>
          </cell>
          <cell r="C573" t="str">
            <v>Capuchon para Sellar Punta de Cable 2- 4/0 en Frio Red Trenzada</v>
          </cell>
          <cell r="D573" t="str">
            <v>UND</v>
          </cell>
          <cell r="E573">
            <v>2400</v>
          </cell>
        </row>
        <row r="574">
          <cell r="B574">
            <v>2.2949999999999999</v>
          </cell>
          <cell r="C574" t="str">
            <v>Grapa Terminal de Retencion para red trenzada</v>
          </cell>
          <cell r="D574" t="str">
            <v>UND</v>
          </cell>
          <cell r="E574">
            <v>14500</v>
          </cell>
        </row>
        <row r="575">
          <cell r="B575">
            <v>0</v>
          </cell>
          <cell r="C575">
            <v>0</v>
          </cell>
          <cell r="D575">
            <v>0</v>
          </cell>
          <cell r="E575">
            <v>0</v>
          </cell>
        </row>
        <row r="576">
          <cell r="B576">
            <v>2.2959999999999998</v>
          </cell>
          <cell r="C576" t="str">
            <v>acetileno</v>
          </cell>
          <cell r="D576" t="str">
            <v>KG</v>
          </cell>
          <cell r="E576">
            <v>62001</v>
          </cell>
        </row>
        <row r="577">
          <cell r="B577">
            <v>2.2970000000000002</v>
          </cell>
          <cell r="C577" t="str">
            <v>Gas propano</v>
          </cell>
          <cell r="D577" t="str">
            <v>KG</v>
          </cell>
          <cell r="E577">
            <v>3222</v>
          </cell>
        </row>
        <row r="578">
          <cell r="B578">
            <v>2.298</v>
          </cell>
          <cell r="C578" t="str">
            <v>Oxígeno gaseoso industrial</v>
          </cell>
          <cell r="D578" t="str">
            <v>KG</v>
          </cell>
          <cell r="E578">
            <v>17408</v>
          </cell>
        </row>
        <row r="579">
          <cell r="B579">
            <v>2.2989999999999999</v>
          </cell>
          <cell r="C579" t="str">
            <v>Válvula Flotador 1" Cobre.</v>
          </cell>
          <cell r="D579" t="str">
            <v>UND</v>
          </cell>
          <cell r="E579">
            <v>169575</v>
          </cell>
        </row>
        <row r="580">
          <cell r="B580">
            <v>2.2999999999999998</v>
          </cell>
          <cell r="C580" t="str">
            <v>Tuberia corrugada PVC Alcantarillado 20" (500mm)</v>
          </cell>
          <cell r="D580" t="str">
            <v>ML</v>
          </cell>
          <cell r="E580">
            <v>276797</v>
          </cell>
        </row>
        <row r="581">
          <cell r="B581">
            <v>2.3010000000000002</v>
          </cell>
          <cell r="C581" t="str">
            <v>Portacandado</v>
          </cell>
          <cell r="D581" t="str">
            <v>UND</v>
          </cell>
          <cell r="E581">
            <v>2500</v>
          </cell>
        </row>
        <row r="582">
          <cell r="B582">
            <v>2.302</v>
          </cell>
          <cell r="C582" t="str">
            <v>Candado mediano</v>
          </cell>
          <cell r="D582" t="str">
            <v>UND</v>
          </cell>
          <cell r="E582">
            <v>29900</v>
          </cell>
        </row>
        <row r="583">
          <cell r="B583">
            <v>2.3029999999999999</v>
          </cell>
          <cell r="C583" t="str">
            <v>válvula angular PVC 1/2"</v>
          </cell>
          <cell r="D583" t="str">
            <v>UND</v>
          </cell>
          <cell r="E583">
            <v>15947</v>
          </cell>
        </row>
        <row r="584">
          <cell r="B584">
            <v>2.3039999999999998</v>
          </cell>
          <cell r="C584" t="str">
            <v>Codo 45° PVCS 2"</v>
          </cell>
          <cell r="D584" t="str">
            <v>UND</v>
          </cell>
          <cell r="E584">
            <v>3658</v>
          </cell>
        </row>
        <row r="585">
          <cell r="B585">
            <v>2.3050000000000002</v>
          </cell>
          <cell r="C585" t="str">
            <v>Yee PVCS 3"</v>
          </cell>
          <cell r="D585" t="str">
            <v>UND</v>
          </cell>
          <cell r="E585">
            <v>14397</v>
          </cell>
        </row>
        <row r="586">
          <cell r="B586">
            <v>2.306</v>
          </cell>
          <cell r="C586" t="str">
            <v>Buje PVCS 3"x2"</v>
          </cell>
          <cell r="D586" t="str">
            <v>UND</v>
          </cell>
          <cell r="E586">
            <v>5150</v>
          </cell>
        </row>
        <row r="587">
          <cell r="B587">
            <v>2.3069999999999999</v>
          </cell>
          <cell r="C587" t="str">
            <v>Rejilla 4"x3" con Sosco sifón</v>
          </cell>
          <cell r="D587" t="str">
            <v>UND</v>
          </cell>
          <cell r="E587">
            <v>4498</v>
          </cell>
        </row>
        <row r="588">
          <cell r="B588">
            <v>2.3079999999999998</v>
          </cell>
          <cell r="C588" t="str">
            <v>Fabricación y montaje metálico de conexiones</v>
          </cell>
          <cell r="D588" t="str">
            <v>KG</v>
          </cell>
          <cell r="E588">
            <v>16261</v>
          </cell>
        </row>
        <row r="589">
          <cell r="B589">
            <v>2.3090000000000002</v>
          </cell>
          <cell r="C589" t="str">
            <v>Lámina lisa galvanizada Cal.18 2x1m</v>
          </cell>
          <cell r="D589" t="str">
            <v>UND</v>
          </cell>
          <cell r="E589">
            <v>95114</v>
          </cell>
        </row>
        <row r="590">
          <cell r="B590">
            <v>2.31</v>
          </cell>
          <cell r="C590" t="str">
            <v>Hidrosello para tubería 200mm</v>
          </cell>
          <cell r="D590" t="str">
            <v>UND</v>
          </cell>
          <cell r="E590">
            <v>83352</v>
          </cell>
        </row>
        <row r="591">
          <cell r="B591">
            <v>2.3109999999999999</v>
          </cell>
          <cell r="C591" t="str">
            <v>Unión PVC Sanitaria 4"</v>
          </cell>
          <cell r="D591" t="str">
            <v>UND</v>
          </cell>
          <cell r="E591">
            <v>7104</v>
          </cell>
        </row>
        <row r="592">
          <cell r="B592">
            <v>2.3119999999999998</v>
          </cell>
          <cell r="C592" t="str">
            <v>Abrazadera 4"</v>
          </cell>
          <cell r="D592" t="str">
            <v>UND</v>
          </cell>
          <cell r="E592">
            <v>19990</v>
          </cell>
        </row>
        <row r="593">
          <cell r="B593">
            <v>2.3130000000000002</v>
          </cell>
          <cell r="C593" t="str">
            <v>Unión PVC sanitaria 6"</v>
          </cell>
          <cell r="D593" t="str">
            <v>UND</v>
          </cell>
          <cell r="E593">
            <v>31153</v>
          </cell>
        </row>
        <row r="594">
          <cell r="B594">
            <v>2.3140000000000001</v>
          </cell>
          <cell r="C594" t="str">
            <v>Codo 90° PVC sanitaria 4"</v>
          </cell>
          <cell r="D594" t="str">
            <v>UND</v>
          </cell>
          <cell r="E594">
            <v>12192</v>
          </cell>
        </row>
        <row r="595">
          <cell r="B595">
            <v>2.3149999999999999</v>
          </cell>
          <cell r="C595" t="str">
            <v>Unión PVCP 4"</v>
          </cell>
          <cell r="D595" t="str">
            <v>UND</v>
          </cell>
          <cell r="E595">
            <v>42821</v>
          </cell>
        </row>
        <row r="596">
          <cell r="B596">
            <v>2.3159999999999998</v>
          </cell>
          <cell r="C596" t="str">
            <v>Unión PVCP 3"</v>
          </cell>
          <cell r="D596" t="str">
            <v>UND</v>
          </cell>
          <cell r="E596">
            <v>19698</v>
          </cell>
        </row>
        <row r="597">
          <cell r="B597">
            <v>2.3170000000000002</v>
          </cell>
          <cell r="C597" t="str">
            <v>Unión IMC galvanizada 3/4"</v>
          </cell>
          <cell r="D597" t="str">
            <v>UND</v>
          </cell>
          <cell r="E597">
            <v>1350</v>
          </cell>
        </row>
        <row r="598">
          <cell r="B598">
            <v>2.3180000000000001</v>
          </cell>
          <cell r="C598" t="str">
            <v>Caja de aluminio rectangular</v>
          </cell>
          <cell r="D598" t="str">
            <v>UND</v>
          </cell>
          <cell r="E598">
            <v>10900</v>
          </cell>
        </row>
        <row r="599">
          <cell r="B599">
            <v>0</v>
          </cell>
          <cell r="C599">
            <v>0</v>
          </cell>
          <cell r="D599">
            <v>0</v>
          </cell>
          <cell r="E599">
            <v>0</v>
          </cell>
        </row>
        <row r="600">
          <cell r="B600">
            <v>2.319</v>
          </cell>
          <cell r="C600" t="str">
            <v>Tensor  de Acometidas</v>
          </cell>
          <cell r="D600" t="str">
            <v>UND</v>
          </cell>
          <cell r="E600">
            <v>2150</v>
          </cell>
        </row>
        <row r="601">
          <cell r="B601">
            <v>2.3199999999999998</v>
          </cell>
          <cell r="C601" t="str">
            <v xml:space="preserve">Caja de Derivacion en Policarbonato Trifasico 6 Usuarios - Monofasico 12 Usuarios </v>
          </cell>
          <cell r="D601" t="str">
            <v>UND</v>
          </cell>
          <cell r="E601">
            <v>169950</v>
          </cell>
        </row>
        <row r="602">
          <cell r="B602">
            <v>2.3210000000000002</v>
          </cell>
          <cell r="C602" t="str">
            <v>Percha Porta Aislador de 1 puesto</v>
          </cell>
          <cell r="D602" t="str">
            <v>UND</v>
          </cell>
          <cell r="E602">
            <v>6950</v>
          </cell>
        </row>
        <row r="603">
          <cell r="B603">
            <v>2.3220000000000001</v>
          </cell>
          <cell r="C603" t="str">
            <v>Conector de Tornillo de Perforacion de Chaqueta Aislada Principal 4 a 4/0</v>
          </cell>
          <cell r="D603" t="str">
            <v>UND</v>
          </cell>
          <cell r="E603">
            <v>12150</v>
          </cell>
        </row>
        <row r="604">
          <cell r="B604">
            <v>2.3330000000000002</v>
          </cell>
          <cell r="C604" t="str">
            <v>Lamina alfajor Cal. 12 3mx1mm (2.5mm)</v>
          </cell>
          <cell r="D604" t="str">
            <v>UND</v>
          </cell>
          <cell r="E604">
            <v>241000</v>
          </cell>
        </row>
        <row r="605">
          <cell r="B605">
            <v>2.3340000000000001</v>
          </cell>
          <cell r="C605" t="str">
            <v>Adaptador hembra PVC 1/2"</v>
          </cell>
          <cell r="D605" t="str">
            <v>UND</v>
          </cell>
          <cell r="E605">
            <v>459</v>
          </cell>
        </row>
        <row r="606">
          <cell r="B606">
            <v>2.335</v>
          </cell>
          <cell r="C606" t="str">
            <v>Collar derivación PVC 1/2"</v>
          </cell>
          <cell r="D606" t="str">
            <v>UND</v>
          </cell>
          <cell r="E606">
            <v>7759</v>
          </cell>
        </row>
        <row r="607">
          <cell r="B607">
            <v>2.3359999999999999</v>
          </cell>
          <cell r="C607" t="str">
            <v>Manguera PF+UAD 1/2"</v>
          </cell>
          <cell r="D607" t="str">
            <v>ML</v>
          </cell>
          <cell r="E607">
            <v>2293</v>
          </cell>
        </row>
        <row r="608">
          <cell r="B608">
            <v>2.3370000000000002</v>
          </cell>
          <cell r="C608" t="str">
            <v>Registro de corte 1/2" Bronce</v>
          </cell>
          <cell r="D608" t="str">
            <v>UND</v>
          </cell>
          <cell r="E608">
            <v>94843</v>
          </cell>
        </row>
        <row r="609">
          <cell r="B609">
            <v>2.3380000000000001</v>
          </cell>
          <cell r="C609" t="str">
            <v>Adaptador hembra unión PF+UAD 1/2"</v>
          </cell>
          <cell r="D609" t="str">
            <v>UND</v>
          </cell>
          <cell r="E609">
            <v>2344</v>
          </cell>
        </row>
        <row r="610">
          <cell r="B610">
            <v>2.339</v>
          </cell>
          <cell r="C610" t="str">
            <v>Llave de incorporación 1/2" Cu Hg</v>
          </cell>
          <cell r="D610" t="str">
            <v>UND</v>
          </cell>
          <cell r="E610">
            <v>27840</v>
          </cell>
        </row>
        <row r="611">
          <cell r="B611">
            <v>2.34</v>
          </cell>
          <cell r="C611" t="str">
            <v>Válvula elástico 1/2" Cu</v>
          </cell>
          <cell r="D611" t="str">
            <v>UND</v>
          </cell>
          <cell r="E611">
            <v>26061</v>
          </cell>
        </row>
        <row r="612">
          <cell r="B612">
            <v>2.3410000000000002</v>
          </cell>
          <cell r="C612" t="str">
            <v>Medidor totalizador de agua 1/2"</v>
          </cell>
          <cell r="D612" t="str">
            <v>UND</v>
          </cell>
          <cell r="E612">
            <v>122737</v>
          </cell>
        </row>
        <row r="613">
          <cell r="B613">
            <v>2.3420000000000001</v>
          </cell>
          <cell r="C613" t="str">
            <v>Adaptador macho PVC 1/2"</v>
          </cell>
          <cell r="D613" t="str">
            <v>UND</v>
          </cell>
          <cell r="E613">
            <v>404</v>
          </cell>
        </row>
        <row r="614">
          <cell r="B614">
            <v>2.343</v>
          </cell>
          <cell r="C614">
            <v>0</v>
          </cell>
          <cell r="D614">
            <v>0</v>
          </cell>
          <cell r="E614">
            <v>0</v>
          </cell>
        </row>
        <row r="615">
          <cell r="B615">
            <v>2.3439999999999999</v>
          </cell>
          <cell r="C615" t="str">
            <v>Aditivo para concreto grouting</v>
          </cell>
          <cell r="D615" t="str">
            <v>KG</v>
          </cell>
          <cell r="E615">
            <v>8758</v>
          </cell>
        </row>
        <row r="616">
          <cell r="B616">
            <v>2.3450000000000002</v>
          </cell>
          <cell r="C616" t="str">
            <v>Buje Soldado PVC 2"X 1 1/4"</v>
          </cell>
          <cell r="D616" t="str">
            <v>UND</v>
          </cell>
          <cell r="E616">
            <v>5192</v>
          </cell>
        </row>
        <row r="617">
          <cell r="B617">
            <v>2.3460000000000001</v>
          </cell>
          <cell r="C617" t="str">
            <v>Cheque globo bronce 1 1/4"</v>
          </cell>
          <cell r="D617" t="str">
            <v>UND</v>
          </cell>
          <cell r="E617">
            <v>261919</v>
          </cell>
        </row>
        <row r="618">
          <cell r="B618">
            <v>2.347</v>
          </cell>
          <cell r="C618" t="str">
            <v>Unión dresser 1 1/4"</v>
          </cell>
          <cell r="D618" t="str">
            <v>UND</v>
          </cell>
          <cell r="E618">
            <v>17696</v>
          </cell>
        </row>
        <row r="619">
          <cell r="B619">
            <v>2.3479999999999999</v>
          </cell>
          <cell r="C619" t="str">
            <v>Registro PVC 1 1/4"</v>
          </cell>
          <cell r="D619" t="str">
            <v>UND</v>
          </cell>
          <cell r="E619">
            <v>29307</v>
          </cell>
        </row>
        <row r="620">
          <cell r="B620">
            <v>2.3490000000000002</v>
          </cell>
          <cell r="C620" t="str">
            <v>Tapón soldado PVC 1 1/4"</v>
          </cell>
          <cell r="D620" t="str">
            <v>UND</v>
          </cell>
          <cell r="E620">
            <v>2739</v>
          </cell>
        </row>
        <row r="621">
          <cell r="B621">
            <v>2.35</v>
          </cell>
          <cell r="C621" t="str">
            <v>Codo 90° PVC 1 1/4"</v>
          </cell>
          <cell r="D621" t="str">
            <v>UND</v>
          </cell>
          <cell r="E621">
            <v>3571</v>
          </cell>
        </row>
        <row r="622">
          <cell r="B622">
            <v>2.351</v>
          </cell>
          <cell r="C622" t="str">
            <v>Materiales para Salida luminaria en techo (Incluye tuberia, cable, cajas y roseta)</v>
          </cell>
          <cell r="D622" t="str">
            <v>UND</v>
          </cell>
          <cell r="E622">
            <v>120000</v>
          </cell>
        </row>
        <row r="623">
          <cell r="B623">
            <v>2.3519999999999999</v>
          </cell>
          <cell r="C623" t="str">
            <v>Bombillo ahorrador</v>
          </cell>
          <cell r="D623" t="str">
            <v>UND</v>
          </cell>
          <cell r="E623">
            <v>5817</v>
          </cell>
        </row>
        <row r="624">
          <cell r="B624">
            <v>2.3530000000000002</v>
          </cell>
          <cell r="C624" t="str">
            <v>Teja de zinc ondulada de 2,134 m x 0,80 m C 35 N° 7</v>
          </cell>
          <cell r="D624" t="str">
            <v>UND</v>
          </cell>
          <cell r="E624">
            <v>17667</v>
          </cell>
        </row>
        <row r="625">
          <cell r="B625">
            <v>2.3540000000000001</v>
          </cell>
          <cell r="C625" t="str">
            <v>Materiales para Salida interruptor doble PVC</v>
          </cell>
          <cell r="D625" t="str">
            <v>UND</v>
          </cell>
          <cell r="E625">
            <v>120000</v>
          </cell>
        </row>
        <row r="626">
          <cell r="B626">
            <v>2.355</v>
          </cell>
          <cell r="C626" t="str">
            <v>Tornillo estructural A325N</v>
          </cell>
          <cell r="D626" t="str">
            <v>kg</v>
          </cell>
          <cell r="E626">
            <v>15906</v>
          </cell>
        </row>
        <row r="627">
          <cell r="B627">
            <v>2.3559999999999999</v>
          </cell>
          <cell r="C627" t="str">
            <v>Tabla Planchón 0,20x0,04x3m</v>
          </cell>
          <cell r="D627" t="str">
            <v>ML</v>
          </cell>
          <cell r="E627">
            <v>8000</v>
          </cell>
        </row>
        <row r="628">
          <cell r="B628">
            <v>2.3559999999999999</v>
          </cell>
          <cell r="C628" t="str">
            <v>Hidrosello 315mm</v>
          </cell>
          <cell r="D628" t="str">
            <v>UND</v>
          </cell>
          <cell r="E628">
            <v>0</v>
          </cell>
        </row>
        <row r="629">
          <cell r="B629">
            <v>2.3570000000000002</v>
          </cell>
          <cell r="C629" t="str">
            <v>Tabla Planchón 0,20x0,04</v>
          </cell>
          <cell r="D629" t="str">
            <v>ML</v>
          </cell>
          <cell r="E629">
            <v>8000</v>
          </cell>
        </row>
        <row r="630">
          <cell r="B630">
            <v>2.3580000000000001</v>
          </cell>
          <cell r="C630" t="str">
            <v>Viga Madera 0,20x0,10</v>
          </cell>
          <cell r="D630" t="str">
            <v>ML</v>
          </cell>
          <cell r="E630">
            <v>14478</v>
          </cell>
        </row>
        <row r="631">
          <cell r="B631">
            <v>2.359</v>
          </cell>
          <cell r="C631" t="str">
            <v>Concreto MR 35 Premezclado</v>
          </cell>
          <cell r="D631" t="str">
            <v>M3</v>
          </cell>
          <cell r="E631">
            <v>383900</v>
          </cell>
        </row>
        <row r="632">
          <cell r="B632">
            <v>2.36</v>
          </cell>
          <cell r="C632" t="str">
            <v>Válvula anti-reflujo 4"</v>
          </cell>
          <cell r="D632" t="str">
            <v>UND</v>
          </cell>
          <cell r="E632">
            <v>209900</v>
          </cell>
        </row>
        <row r="633">
          <cell r="B633">
            <v>2.3610000000000002</v>
          </cell>
          <cell r="C633" t="str">
            <v>Concreto MR 38 Premezclado</v>
          </cell>
          <cell r="D633" t="str">
            <v>M3</v>
          </cell>
          <cell r="E633">
            <v>404624</v>
          </cell>
        </row>
        <row r="634">
          <cell r="B634">
            <v>2.3620000000000001</v>
          </cell>
          <cell r="C634" t="str">
            <v>Barras en cobre 15x3</v>
          </cell>
          <cell r="D634" t="str">
            <v>UND</v>
          </cell>
          <cell r="E634">
            <v>379610</v>
          </cell>
        </row>
        <row r="635">
          <cell r="B635">
            <v>2.363</v>
          </cell>
          <cell r="C635" t="str">
            <v>Barras en cobre 15x2</v>
          </cell>
          <cell r="D635" t="str">
            <v>UND</v>
          </cell>
          <cell r="E635">
            <v>261800</v>
          </cell>
        </row>
        <row r="636">
          <cell r="B636">
            <v>2.3639999999999999</v>
          </cell>
          <cell r="C636" t="str">
            <v>Boquilla de cascada espumosa 1"</v>
          </cell>
          <cell r="D636" t="str">
            <v>UND</v>
          </cell>
          <cell r="E636">
            <v>194756</v>
          </cell>
        </row>
        <row r="637">
          <cell r="B637">
            <v>2.3650000000000002</v>
          </cell>
          <cell r="C637" t="str">
            <v>Boquilla de niebla 1"</v>
          </cell>
          <cell r="D637" t="str">
            <v>UND</v>
          </cell>
          <cell r="E637">
            <v>114341</v>
          </cell>
        </row>
        <row r="638">
          <cell r="B638">
            <v>2.3660000000000001</v>
          </cell>
          <cell r="C638" t="str">
            <v>Malla electrosoldada 15x15 6mm</v>
          </cell>
          <cell r="D638" t="str">
            <v>KG</v>
          </cell>
          <cell r="E638">
            <v>4929</v>
          </cell>
        </row>
        <row r="639">
          <cell r="B639">
            <v>2.367</v>
          </cell>
          <cell r="C639" t="str">
            <v>Tubo estructural 90mmx50mm e=3mm</v>
          </cell>
          <cell r="D639" t="str">
            <v>ML</v>
          </cell>
          <cell r="E639">
            <v>23417</v>
          </cell>
        </row>
        <row r="640">
          <cell r="B640">
            <v>2.3679999999999999</v>
          </cell>
          <cell r="C640" t="str">
            <v>Soporte metálico para silla</v>
          </cell>
          <cell r="D640" t="str">
            <v>UND</v>
          </cell>
          <cell r="E640">
            <v>120000</v>
          </cell>
        </row>
        <row r="641">
          <cell r="B641">
            <v>2.3690000000000002</v>
          </cell>
          <cell r="C641" t="str">
            <v>Tornillo fijación para madera Ekowood</v>
          </cell>
          <cell r="D641" t="str">
            <v>UND</v>
          </cell>
          <cell r="E641">
            <v>300</v>
          </cell>
        </row>
        <row r="642">
          <cell r="B642">
            <v>2.37</v>
          </cell>
          <cell r="C642" t="str">
            <v>Soporte metálico para espaldar</v>
          </cell>
          <cell r="D642" t="str">
            <v>UND</v>
          </cell>
          <cell r="E642">
            <v>150000</v>
          </cell>
        </row>
        <row r="643">
          <cell r="B643">
            <v>2.371</v>
          </cell>
          <cell r="C643" t="str">
            <v>Malla elástica para saltar resistente a la interperie (incluye accesorios de anclaje)</v>
          </cell>
          <cell r="D643" t="str">
            <v>UND</v>
          </cell>
          <cell r="E643">
            <v>737807</v>
          </cell>
        </row>
        <row r="644">
          <cell r="B644">
            <v>2.3719999999999999</v>
          </cell>
          <cell r="C644" t="str">
            <v>Malla galvanizada tipo A Calibre 12 2mx0,50mx1m</v>
          </cell>
          <cell r="D644" t="str">
            <v>UND</v>
          </cell>
          <cell r="E644">
            <v>85000</v>
          </cell>
        </row>
        <row r="645">
          <cell r="B645">
            <v>2.3730000000000002</v>
          </cell>
          <cell r="C645" t="str">
            <v>Luminaria led de empotrar a piso, tipo sumergible 12V 16W, diámetro 280mm, vida util 20000 H, Eficiencia 92,8 LM/W</v>
          </cell>
          <cell r="D645" t="str">
            <v>UND</v>
          </cell>
          <cell r="E645">
            <v>654500</v>
          </cell>
        </row>
        <row r="646">
          <cell r="B646">
            <v>0</v>
          </cell>
          <cell r="C646">
            <v>0</v>
          </cell>
          <cell r="D646">
            <v>0</v>
          </cell>
          <cell r="E646">
            <v>0</v>
          </cell>
        </row>
      </sheetData>
      <sheetData sheetId="5"/>
      <sheetData sheetId="6"/>
      <sheetData sheetId="7"/>
      <sheetData sheetId="8"/>
      <sheetData sheetId="9"/>
      <sheetData sheetId="10"/>
      <sheetData sheetId="11"/>
      <sheetData sheetId="12"/>
      <sheetData sheetId="13"/>
      <sheetData sheetId="14">
        <row r="23">
          <cell r="G23">
            <v>2900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s>
    <sheetDataSet>
      <sheetData sheetId="0" refreshError="1">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s>
    <sheetDataSet>
      <sheetData sheetId="0" refreshError="1">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A2" t="str">
            <v>INVÍAS - TERRITORIAL CORDOBA - GRUPO 3</v>
          </cell>
        </row>
      </sheetData>
      <sheetData sheetId="74"/>
      <sheetData sheetId="75"/>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 val="Item"/>
      <sheetName val="UnitPrices"/>
      <sheetName val="DATOS GRAFICOS"/>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 val="CALIDAD"/>
      <sheetName val="PRECIOS"/>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 val="CALIDAD"/>
      <sheetName val="PRECIOS"/>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sheetName val="1"/>
      <sheetName val="FORMATO (1)"/>
      <sheetName val="Hoja1 (1)"/>
      <sheetName val="FORMATO (2)"/>
      <sheetName val="Hoja1 (2)"/>
      <sheetName val="FORMATO (3)"/>
      <sheetName val="Hoja1 (3)"/>
      <sheetName val="Hoja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refreshError="1"/>
      <sheetData sheetId="141"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Gravedades y Precios"/>
      <sheetName val="I&amp;E PARAFINAS"/>
      <sheetName val="I&amp;E AROMATICOS"/>
      <sheetName val="I&amp;E TURBOEXPANDER"/>
      <sheetName val="I&amp;E ETILENO"/>
      <sheetName val="I&amp;E POLIETILENO"/>
      <sheetName val="I&amp;E PETROQUIMICA"/>
      <sheetName val="C y P PARAFINAS"/>
      <sheetName val="C y P AROMATICOS"/>
      <sheetName val="C y P TURBOEXPANDER"/>
      <sheetName val="C y P ETILENO"/>
      <sheetName val="C y P POLIETILENO"/>
      <sheetName val="C y P PETROQUIMICA"/>
      <sheetName val="C y P año"/>
      <sheetName val="Programas"/>
      <sheetName val="Plantas"/>
      <sheetName val="Ind. Gestion PARAFINAS"/>
      <sheetName val="Ind. Gestion AROMATICOS"/>
      <sheetName val="Ind. Gestion TURBOEXPANDER"/>
      <sheetName val="Ind. Gestion ETILENO"/>
      <sheetName val="Ind. Gestion POLIETILENO"/>
      <sheetName val="Ind. Gestion PETROQUIMICA"/>
      <sheetName val="Indices Desempeño"/>
      <sheetName val="Ind. Economicos PARAFINAS"/>
      <sheetName val="Ind. Economicos AROMATICOS"/>
      <sheetName val="Ind. Economicos TURBOEXPANDER"/>
      <sheetName val="Ind. Economicos ETILENO"/>
      <sheetName val="Ind. Economicos POLIETILENO"/>
      <sheetName val="Ind. Economicos PETROQUIMICA"/>
      <sheetName val="PyG PARAFINAS"/>
      <sheetName val="PyG AROMATICOS"/>
      <sheetName val="PyG TURBOEXPANDER"/>
      <sheetName val="PyG ETILENO"/>
      <sheetName val="PyG POLIETILENO"/>
      <sheetName val="PyG TURBOETILPOLY"/>
      <sheetName val="PyG PETROQUIMICA"/>
      <sheetName val="COSTOS PETROQUIMICA"/>
      <sheetName val="Q,C y L mes PARAFINAS"/>
      <sheetName val="Q,C y L mes POLIETILENO"/>
      <sheetName val="Q,C y L mes TURBOEXPANDER"/>
      <sheetName val="Q,C y L mes ETILENO"/>
      <sheetName val="Q,C y L mes AROMATICOS"/>
      <sheetName val="Q,C y L mes PETROQUIMICA"/>
      <sheetName val="Q,C y L año PARAFINAS"/>
      <sheetName val="Q,C y L año POLIETILENO"/>
      <sheetName val="Q,C y L año TURBOEXPANDER"/>
      <sheetName val="Q,C y L año ETILENO"/>
      <sheetName val="Q,C y L año  AROMATICOS"/>
      <sheetName val="Q,C y L año PETROQUIMICA"/>
      <sheetName val="S.Ind. mes PARAFINAS"/>
      <sheetName val="S.Ind. mes POLIETILENO"/>
      <sheetName val="S.Ind. mes TURBOEXPANDER"/>
      <sheetName val="S.Ind. mes ETILENO"/>
      <sheetName val="S.Ind. mes AROMATICOS"/>
      <sheetName val="S.Ind. mes PETROQUIMICA"/>
      <sheetName val="S.Ind. año PARAFINAS"/>
      <sheetName val="S.Ind. año POLIETILENO"/>
      <sheetName val="S.Ind. año TURBOEXPANDER"/>
      <sheetName val="S.Ind. año ETILENO"/>
      <sheetName val="S.Ind. año AROMATICOS"/>
      <sheetName val="S.Ind. año PETROQUIMICA"/>
      <sheetName val="Ayuda Archivo Info_mes"/>
      <sheetName val="Diálogo1"/>
      <sheetName val="Diálogo2"/>
      <sheetName val="Diálogo3"/>
      <sheetName val="Diálogo4"/>
      <sheetName val="Menu"/>
      <sheetName val="Módulo2"/>
      <sheetName val="Módulo1"/>
      <sheetName val="Hoja3"/>
      <sheetName val="PRESUPUESTO 2000"/>
      <sheetName val="X-PRESS2000"/>
      <sheetName val="X-PRESS2000 CONFIS"/>
      <sheetName val="EJE99CRC"/>
      <sheetName val="EJE99GCB"/>
      <sheetName val="EJE99ARM"/>
      <sheetName val="CIBH9699"/>
      <sheetName val="ALCARCIBHP699"/>
      <sheetName val="PXQ_96_98"/>
      <sheetName val="IP_ECOPETROL"/>
      <sheetName val="PXQMES2000"/>
      <sheetName val="VENTAS GCB"/>
      <sheetName val="VENTAS GRC"/>
      <sheetName val="PT_Prod.GCB"/>
      <sheetName val="PT_Prod. GRC"/>
      <sheetName val="EN-DIC97"/>
      <sheetName val="EQUIP"/>
      <sheetName val="MAT"/>
      <sheetName val="CALIDAD"/>
      <sheetName val="Hoja 1 "/>
      <sheetName val="EN-DIC97.XLS"/>
      <sheetName val="TablaConcepto"/>
      <sheetName val="Lineas del PACC"/>
      <sheetName val="Informe Semanal"/>
      <sheetName val="M_PROY"/>
      <sheetName val="Sal_Integ"/>
      <sheetName val="tub"/>
      <sheetName val="Gravedades_y_Precios"/>
      <sheetName val="I&amp;E_PARAFINAS"/>
      <sheetName val="I&amp;E_AROMATICOS"/>
      <sheetName val="I&amp;E_TURBOEXPANDER"/>
      <sheetName val="I&amp;E_ETILENO"/>
      <sheetName val="I&amp;E_POLIETILENO"/>
      <sheetName val="I&amp;E_PETROQUIMICA"/>
      <sheetName val="C_y_P_PARAFINAS"/>
      <sheetName val="C_y_P_AROMATICOS"/>
      <sheetName val="C_y_P_TURBOEXPANDER"/>
      <sheetName val="C_y_P_ETILENO"/>
      <sheetName val="C_y_P_POLIETILENO"/>
      <sheetName val="C_y_P_PETROQUIMICA"/>
      <sheetName val="C_y_P_año"/>
      <sheetName val="Ind__Gestion_PARAFINAS"/>
      <sheetName val="Ind__Gestion_AROMATICOS"/>
      <sheetName val="Ind__Gestion_TURBOEXPANDER"/>
      <sheetName val="Ind__Gestion_ETILENO"/>
      <sheetName val="Ind__Gestion_POLIETILENO"/>
      <sheetName val="Ind__Gestion_PETROQUIMICA"/>
      <sheetName val="Indices_Desempeño"/>
      <sheetName val="Ind__Economicos_PARAFINAS"/>
      <sheetName val="Ind__Economicos_AROMATICOS"/>
      <sheetName val="Ind__Economicos_TURBOEXPANDER"/>
      <sheetName val="Ind__Economicos_ETILENO"/>
      <sheetName val="Ind__Economicos_POLIETILENO"/>
      <sheetName val="Ind__Economicos_PETROQUIMICA"/>
      <sheetName val="PyG_PARAFINAS"/>
      <sheetName val="PyG_AROMATICOS"/>
      <sheetName val="PyG_TURBOEXPANDER"/>
      <sheetName val="PyG_ETILENO"/>
      <sheetName val="PyG_POLIETILENO"/>
      <sheetName val="PyG_TURBOETILPOLY"/>
      <sheetName val="PyG_PETROQUIMICA"/>
      <sheetName val="COSTOS_PETROQUIMICA"/>
      <sheetName val="Q,C_y_L_mes_PARAFINAS"/>
      <sheetName val="Q,C_y_L_mes_POLIETILENO"/>
      <sheetName val="Q,C_y_L_mes_TURBOEXPANDER"/>
      <sheetName val="Q,C_y_L_mes_ETILENO"/>
      <sheetName val="Q,C_y_L_mes_AROMATICOS"/>
      <sheetName val="Q,C_y_L_mes_PETROQUIMICA"/>
      <sheetName val="Q,C_y_L_año_PARAFINAS"/>
      <sheetName val="Q,C_y_L_año_POLIETILENO"/>
      <sheetName val="Q,C_y_L_año_TURBOEXPANDER"/>
      <sheetName val="Q,C_y_L_año_ETILENO"/>
      <sheetName val="Q,C_y_L_año__AROMATICOS"/>
      <sheetName val="Q,C_y_L_año_PETROQUIMICA"/>
      <sheetName val="S_Ind__mes_PARAFINAS"/>
      <sheetName val="S_Ind__mes_POLIETILENO"/>
      <sheetName val="S_Ind__mes_TURBOEXPANDER"/>
      <sheetName val="S_Ind__mes_ETILENO"/>
      <sheetName val="S_Ind__mes_AROMATICOS"/>
      <sheetName val="S_Ind__mes_PETROQUIMICA"/>
      <sheetName val="S_Ind__año_PARAFINAS"/>
      <sheetName val="S_Ind__año_POLIETILENO"/>
      <sheetName val="S_Ind__año_TURBOEXPANDER"/>
      <sheetName val="S_Ind__año_ETILENO"/>
      <sheetName val="S_Ind__año_AROMATICOS"/>
      <sheetName val="S_Ind__año_PETROQUIMICA"/>
      <sheetName val="Ayuda_Archivo_Info_mes"/>
      <sheetName val="PRESUPUESTO_2000"/>
      <sheetName val="X-PRESS2000_CONFIS"/>
      <sheetName val="VENTAS_GCB"/>
      <sheetName val="VENTAS_GRC"/>
      <sheetName val="PT_Prod_GCB"/>
      <sheetName val="PT_Prod__GRC"/>
      <sheetName val="TF Set"/>
      <sheetName val="Hoja_1_"/>
      <sheetName val="Lineas_del_PACC"/>
      <sheetName val="Informe_Semanal"/>
      <sheetName val="TF_Set"/>
      <sheetName val="Info"/>
      <sheetName val="Data_Tables"/>
      <sheetName val="BCol"/>
      <sheetName val="Informe Semanal 1"/>
      <sheetName val="Gravedades_y_Precios1"/>
      <sheetName val="I&amp;E_PARAFINAS1"/>
      <sheetName val="I&amp;E_AROMATICOS1"/>
      <sheetName val="I&amp;E_TURBOEXPANDER1"/>
      <sheetName val="I&amp;E_ETILENO1"/>
      <sheetName val="I&amp;E_POLIETILENO1"/>
      <sheetName val="I&amp;E_PETROQUIMICA1"/>
      <sheetName val="C_y_P_PARAFINAS1"/>
      <sheetName val="C_y_P_AROMATICOS1"/>
      <sheetName val="C_y_P_TURBOEXPANDER1"/>
      <sheetName val="C_y_P_ETILENO1"/>
      <sheetName val="C_y_P_POLIETILENO1"/>
      <sheetName val="C_y_P_PETROQUIMICA1"/>
      <sheetName val="C_y_P_año1"/>
      <sheetName val="Ind__Gestion_PARAFINAS1"/>
      <sheetName val="Ind__Gestion_AROMATICOS1"/>
      <sheetName val="Ind__Gestion_TURBOEXPANDER1"/>
      <sheetName val="Ind__Gestion_ETILENO1"/>
      <sheetName val="Ind__Gestion_POLIETILENO1"/>
      <sheetName val="Ind__Gestion_PETROQUIMICA1"/>
      <sheetName val="Indices_Desempeño1"/>
      <sheetName val="Ind__Economicos_PARAFINAS1"/>
      <sheetName val="Ind__Economicos_AROMATICOS1"/>
      <sheetName val="Ind__Economicos_TURBOEXPANDER1"/>
      <sheetName val="Ind__Economicos_ETILENO1"/>
      <sheetName val="Ind__Economicos_POLIETILENO1"/>
      <sheetName val="Ind__Economicos_PETROQUIMICA1"/>
      <sheetName val="PyG_PARAFINAS1"/>
      <sheetName val="PyG_AROMATICOS1"/>
      <sheetName val="PyG_TURBOEXPANDER1"/>
      <sheetName val="PyG_ETILENO1"/>
      <sheetName val="PyG_POLIETILENO1"/>
      <sheetName val="PyG_TURBOETILPOLY1"/>
      <sheetName val="PyG_PETROQUIMICA1"/>
      <sheetName val="COSTOS_PETROQUIMICA1"/>
      <sheetName val="Q,C_y_L_mes_PARAFINAS1"/>
      <sheetName val="Q,C_y_L_mes_POLIETILENO1"/>
      <sheetName val="Q,C_y_L_mes_TURBOEXPANDER1"/>
      <sheetName val="Q,C_y_L_mes_ETILENO1"/>
      <sheetName val="Q,C_y_L_mes_AROMATICOS1"/>
      <sheetName val="Q,C_y_L_mes_PETROQUIMICA1"/>
      <sheetName val="Q,C_y_L_año_PARAFINAS1"/>
      <sheetName val="Q,C_y_L_año_POLIETILENO1"/>
      <sheetName val="Q,C_y_L_año_TURBOEXPANDER1"/>
      <sheetName val="Q,C_y_L_año_ETILENO1"/>
      <sheetName val="Q,C_y_L_año__AROMATICOS1"/>
      <sheetName val="Q,C_y_L_año_PETROQUIMICA1"/>
      <sheetName val="S_Ind__mes_PARAFINAS1"/>
      <sheetName val="S_Ind__mes_POLIETILENO1"/>
      <sheetName val="S_Ind__mes_TURBOEXPANDER1"/>
      <sheetName val="S_Ind__mes_ETILENO1"/>
      <sheetName val="S_Ind__mes_AROMATICOS1"/>
      <sheetName val="S_Ind__mes_PETROQUIMICA1"/>
      <sheetName val="S_Ind__año_PARAFINAS1"/>
      <sheetName val="S_Ind__año_POLIETILENO1"/>
      <sheetName val="S_Ind__año_TURBOEXPANDER1"/>
      <sheetName val="S_Ind__año_ETILENO1"/>
      <sheetName val="S_Ind__año_AROMATICOS1"/>
      <sheetName val="S_Ind__año_PETROQUIMICA1"/>
      <sheetName val="Ayuda_Archivo_Info_mes1"/>
      <sheetName val="PRESUPUESTO_20001"/>
      <sheetName val="X-PRESS2000_CONFIS1"/>
      <sheetName val="VENTAS_GCB1"/>
      <sheetName val="VENTAS_GRC1"/>
      <sheetName val="PT_Prod_GCB1"/>
      <sheetName val="PT_Prod__GRC1"/>
      <sheetName val="Hoja_1_1"/>
      <sheetName val="Lineas_del_PACC1"/>
      <sheetName val="Informe_Semanal1"/>
      <sheetName val="TF_Set1"/>
      <sheetName val="Settings"/>
      <sheetName val="Ev. riesgos"/>
      <sheetName val="TABLA11"/>
      <sheetName val="RICS NUEVA HOJA DIARIA"/>
      <sheetName val="TABLA 6"/>
      <sheetName val="Puntos"/>
      <sheetName val="\\FS01CIB\USERS\GROUPS\SPQ\SOPO"/>
      <sheetName val="ÍNDICE  (indicadores) 2"/>
      <sheetName val="Criterios"/>
      <sheetName val="Gravedades_y_Precios2"/>
      <sheetName val="I&amp;E_PARAFINAS2"/>
      <sheetName val="I&amp;E_AROMATICOS2"/>
      <sheetName val="I&amp;E_TURBOEXPANDER2"/>
      <sheetName val="I&amp;E_ETILENO2"/>
      <sheetName val="I&amp;E_POLIETILENO2"/>
      <sheetName val="I&amp;E_PETROQUIMICA2"/>
      <sheetName val="C_y_P_PARAFINAS2"/>
      <sheetName val="C_y_P_AROMATICOS2"/>
      <sheetName val="C_y_P_TURBOEXPANDER2"/>
      <sheetName val="C_y_P_ETILENO2"/>
      <sheetName val="C_y_P_POLIETILENO2"/>
      <sheetName val="C_y_P_PETROQUIMICA2"/>
      <sheetName val="C_y_P_año2"/>
      <sheetName val="Ind__Gestion_PARAFINAS2"/>
      <sheetName val="Ind__Gestion_AROMATICOS2"/>
      <sheetName val="Ind__Gestion_TURBOEXPANDER2"/>
      <sheetName val="Ind__Gestion_ETILENO2"/>
      <sheetName val="Ind__Gestion_POLIETILENO2"/>
      <sheetName val="Ind__Gestion_PETROQUIMICA2"/>
      <sheetName val="Indices_Desempeño2"/>
      <sheetName val="Ind__Economicos_PARAFINAS2"/>
      <sheetName val="Ind__Economicos_AROMATICOS2"/>
      <sheetName val="Ind__Economicos_TURBOEXPANDER2"/>
      <sheetName val="Ind__Economicos_ETILENO2"/>
      <sheetName val="Ind__Economicos_POLIETILENO2"/>
      <sheetName val="Ind__Economicos_PETROQUIMICA2"/>
      <sheetName val="PyG_PARAFINAS2"/>
      <sheetName val="PyG_AROMATICOS2"/>
      <sheetName val="PyG_TURBOEXPANDER2"/>
      <sheetName val="PyG_ETILENO2"/>
      <sheetName val="PyG_POLIETILENO2"/>
      <sheetName val="PyG_TURBOETILPOLY2"/>
      <sheetName val="PyG_PETROQUIMICA2"/>
      <sheetName val="COSTOS_PETROQUIMICA2"/>
      <sheetName val="Q,C_y_L_mes_PARAFINAS2"/>
      <sheetName val="Q,C_y_L_mes_POLIETILENO2"/>
      <sheetName val="Q,C_y_L_mes_TURBOEXPANDER2"/>
      <sheetName val="Q,C_y_L_mes_ETILENO2"/>
      <sheetName val="Q,C_y_L_mes_AROMATICOS2"/>
      <sheetName val="Q,C_y_L_mes_PETROQUIMICA2"/>
      <sheetName val="Q,C_y_L_año_PARAFINAS2"/>
      <sheetName val="Q,C_y_L_año_POLIETILENO2"/>
      <sheetName val="Q,C_y_L_año_TURBOEXPANDER2"/>
      <sheetName val="Q,C_y_L_año_ETILENO2"/>
      <sheetName val="Q,C_y_L_año__AROMATICOS2"/>
      <sheetName val="Q,C_y_L_año_PETROQUIMICA2"/>
      <sheetName val="S_Ind__mes_PARAFINAS2"/>
      <sheetName val="S_Ind__mes_POLIETILENO2"/>
      <sheetName val="S_Ind__mes_TURBOEXPANDER2"/>
      <sheetName val="S_Ind__mes_ETILENO2"/>
      <sheetName val="S_Ind__mes_AROMATICOS2"/>
      <sheetName val="S_Ind__mes_PETROQUIMICA2"/>
      <sheetName val="S_Ind__año_PARAFINAS2"/>
      <sheetName val="S_Ind__año_POLIETILENO2"/>
      <sheetName val="S_Ind__año_TURBOEXPANDER2"/>
      <sheetName val="S_Ind__año_ETILENO2"/>
      <sheetName val="S_Ind__año_AROMATICOS2"/>
      <sheetName val="S_Ind__año_PETROQUIMICA2"/>
      <sheetName val="Ayuda_Archivo_Info_mes2"/>
      <sheetName val="PRESUPUESTO_20002"/>
      <sheetName val="X-PRESS2000_CONFIS2"/>
      <sheetName val="VENTAS_GCB2"/>
      <sheetName val="VENTAS_GRC2"/>
      <sheetName val="PT_Prod_GCB2"/>
      <sheetName val="PT_Prod__GRC2"/>
      <sheetName val="Hoja_1_2"/>
      <sheetName val="Ev__riesgos"/>
      <sheetName val="Informe_Semanal_1"/>
      <sheetName val="Lineas_del_PACC2"/>
      <sheetName val="Informe_Semanal2"/>
      <sheetName val="RICS_NUEVA_HOJA_DIARIA"/>
      <sheetName val="TF_Set2"/>
      <sheetName val="Mapa Estratégico"/>
      <sheetName val="MAR_DIC"/>
      <sheetName val="TABLA_6"/>
      <sheetName val="PRESUPUESTO"/>
      <sheetName val="Materiales"/>
      <sheetName val="PxQ 2006"/>
      <sheetName val="CIC-NOV"/>
      <sheetName val="\Users\nani\Library\Caches\Temp"/>
      <sheetName val="\Users\juanpablobonillamanrique"/>
      <sheetName val="Tablas"/>
      <sheetName val="Parámetros Formato"/>
      <sheetName val="Presupuestos5Altenativ-Poblanco"/>
      <sheetName val="Equipment"/>
      <sheetName val="Risk Assessment"/>
      <sheetName val="\Users\Edgar\Desktop\FS01CIB\US"/>
      <sheetName val="\C\Users\Edgar\Desktop\FS01CIB\"/>
      <sheetName val="CatalogoServicios"/>
      <sheetName val="Maestras"/>
      <sheetName val="Data Tables"/>
      <sheetName val="Company"/>
      <sheetName val="G.G.El mauro"/>
      <sheetName val="\CASO 2\FS01CIB\USERS\GROUPS\SP"/>
      <sheetName val="INSUMOS"/>
      <sheetName val="MAQ"/>
      <sheetName val="PERS"/>
      <sheetName val="TRANS"/>
      <sheetName val="INFRASTRUCTURE"/>
      <sheetName val="Dominios"/>
      <sheetName val="PERFIL COMPLETO"/>
      <sheetName val="Tabla"/>
      <sheetName val="DATOS_PIMS"/>
      <sheetName val="PYGOFI"/>
      <sheetName val="PYGOFI2"/>
      <sheetName val="DatosIniciales"/>
      <sheetName val="Mayores"/>
      <sheetName val="3.Publicidad"/>
      <sheetName val="Units"/>
      <sheetName val="PARAMETROS"/>
      <sheetName val="HOT 80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salarioconv"/>
      <sheetName val="ENERO"/>
      <sheetName val="#¡REF"/>
      <sheetName val="INSUMOS"/>
    </sheetNames>
    <definedNames>
      <definedName name="Menu"/>
    </defined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opDowns"/>
      <sheetName val="Pressure Transmitter"/>
      <sheetName val="DP Transmitter"/>
      <sheetName val="DP Gauge"/>
      <sheetName val="Pressure Gauge"/>
      <sheetName val="Pressure Switch"/>
      <sheetName val="Notes"/>
    </sheetNames>
    <sheetDataSet>
      <sheetData sheetId="0">
        <row r="5">
          <cell r="DN5" t="str">
            <v>316 Stainless Steel</v>
          </cell>
        </row>
        <row r="6">
          <cell r="DN6" t="str">
            <v>316L Stainless Steel</v>
          </cell>
        </row>
        <row r="7">
          <cell r="DN7" t="str">
            <v>Monel</v>
          </cell>
        </row>
      </sheetData>
      <sheetData sheetId="1"/>
      <sheetData sheetId="2"/>
      <sheetData sheetId="3"/>
      <sheetData sheetId="4"/>
      <sheetData sheetId="5"/>
      <sheetData sheetId="6"/>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JO4"/>
      <sheetName val="Hoja1"/>
      <sheetName val="AIU"/>
      <sheetName val="MAQ"/>
      <sheetName val="MAT"/>
      <sheetName val="PERS"/>
      <sheetName val="BASE PERSO"/>
      <sheetName val="TRANS"/>
      <sheetName val="PIEDEMONTE"/>
      <sheetName val="LLANOS"/>
      <sheetName val="ALTO"/>
      <sheetName val="BAJO"/>
      <sheetName val="BAJOMAGDALENA (0)"/>
      <sheetName val="LISTA CANTI"/>
      <sheetName val="LISTA CANTIDADES"/>
      <sheetName val="LISTA CANTIDADES (2)"/>
      <sheetName val="LISTA CANTIDADES (3)"/>
      <sheetName val="LISTA PRECIOS"/>
      <sheetName val="1.01"/>
      <sheetName val="1.02"/>
      <sheetName val="1.03"/>
      <sheetName val="1.04"/>
      <sheetName val="2.01"/>
      <sheetName val="2.02"/>
      <sheetName val="2.03"/>
      <sheetName val="2.04"/>
      <sheetName val="2.05"/>
      <sheetName val="2.06"/>
      <sheetName val="2.07"/>
      <sheetName val="3.01"/>
      <sheetName val="3.02"/>
      <sheetName val="3.03"/>
      <sheetName val="3.04"/>
      <sheetName val="3.05"/>
      <sheetName val="3.06"/>
      <sheetName val="3.07"/>
      <sheetName val="3.08"/>
      <sheetName val="3.09"/>
      <sheetName val="3.10"/>
      <sheetName val="4.01"/>
      <sheetName val="4.02"/>
      <sheetName val="4.03"/>
      <sheetName val="4.04"/>
      <sheetName val="4.05"/>
      <sheetName val="4.06"/>
      <sheetName val="4.07"/>
      <sheetName val="4.08"/>
      <sheetName val="5.01"/>
      <sheetName val="5.02"/>
      <sheetName val="5.03"/>
      <sheetName val="5.04"/>
      <sheetName val="5.05"/>
      <sheetName val="5.06"/>
      <sheetName val="5.07"/>
      <sheetName val="5.08"/>
      <sheetName val="6.01"/>
      <sheetName val="6.02"/>
      <sheetName val="6.03"/>
      <sheetName val="6.04"/>
      <sheetName val="6.05"/>
      <sheetName val="6.06"/>
      <sheetName val="6.07"/>
      <sheetName val="6.08"/>
      <sheetName val="6.09"/>
      <sheetName val="6.10"/>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8.01"/>
      <sheetName val="8.02"/>
      <sheetName val="8.03"/>
      <sheetName val="8.04"/>
      <sheetName val="8.05"/>
      <sheetName val="8.06"/>
      <sheetName val="8.07"/>
      <sheetName val="8.08"/>
      <sheetName val="8.09"/>
      <sheetName val="8.10"/>
      <sheetName val="9.01"/>
      <sheetName val="9.02"/>
      <sheetName val="9.03"/>
      <sheetName val="9.04"/>
      <sheetName val="9.05"/>
      <sheetName val="9.05a"/>
      <sheetName val="9.06"/>
      <sheetName val="9.07"/>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12.01"/>
      <sheetName val="12.02"/>
      <sheetName val="12.03"/>
      <sheetName val="12.04"/>
      <sheetName val="12.05"/>
      <sheetName val="12.06"/>
      <sheetName val="12.07"/>
      <sheetName val="12.08"/>
      <sheetName val="13.01"/>
      <sheetName val="13.02"/>
      <sheetName val="13.03"/>
      <sheetName val="13.04"/>
      <sheetName val="13.05"/>
      <sheetName val="13.06"/>
      <sheetName val="13.07"/>
      <sheetName val="13.08"/>
      <sheetName val="13.09"/>
      <sheetName val="13.10"/>
      <sheetName val="13.11"/>
      <sheetName val="13.12"/>
      <sheetName val="13.13"/>
      <sheetName val="NP Quiebrapatas"/>
      <sheetName val="NP Mejoramiento"/>
      <sheetName val="INFRASTRUCTURE"/>
      <sheetName val="CALIDAD"/>
      <sheetName val="PU (2)"/>
      <sheetName val="PIEDEMONTE4"/>
      <sheetName val="LLANOS4"/>
      <sheetName val="ALTO4"/>
      <sheetName val="resumen"/>
    </sheetNames>
    <sheetDataSet>
      <sheetData sheetId="0"/>
      <sheetData sheetId="1"/>
      <sheetData sheetId="2"/>
      <sheetData sheetId="3">
        <row r="1">
          <cell r="A1" t="str">
            <v>Bulldozer con riper</v>
          </cell>
        </row>
      </sheetData>
      <sheetData sheetId="4">
        <row r="3">
          <cell r="A3" t="str">
            <v>Abono</v>
          </cell>
        </row>
      </sheetData>
      <sheetData sheetId="5">
        <row r="4">
          <cell r="A4" t="str">
            <v>Topógrafo</v>
          </cell>
        </row>
      </sheetData>
      <sheetData sheetId="6"/>
      <sheetData sheetId="7">
        <row r="2">
          <cell r="A2" t="str">
            <v>Arena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heetName val="Inter"/>
      <sheetName val="AIU"/>
      <sheetName val="CARACTE"/>
      <sheetName val="MO ok"/>
      <sheetName val="P.M.T. "/>
      <sheetName val="Presupuesto U "/>
      <sheetName val="cronograma U"/>
      <sheetName val="MC-1 CVial"/>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MC-18"/>
      <sheetName val="MC-19"/>
      <sheetName val="MC-20"/>
      <sheetName val="MC-21"/>
      <sheetName val="MC-22"/>
      <sheetName val="MC-23"/>
      <sheetName val="MC-24"/>
      <sheetName val="MC-25"/>
      <sheetName val="MC-26"/>
      <sheetName val="MDC19"/>
      <sheetName val="mortero"/>
      <sheetName val="2000"/>
      <sheetName val="2500"/>
      <sheetName val="3000"/>
      <sheetName val="1,1"/>
      <sheetName val="2,2"/>
      <sheetName val="2,3"/>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5,1"/>
      <sheetName val="5,2"/>
      <sheetName val="5,3"/>
      <sheetName val="5,4"/>
      <sheetName val="5.5"/>
      <sheetName val="5.6"/>
    </sheetNames>
    <sheetDataSet>
      <sheetData sheetId="0" refreshError="1"/>
      <sheetData sheetId="1" refreshError="1"/>
      <sheetData sheetId="2">
        <row r="4">
          <cell r="C4" t="str">
            <v xml:space="preserve"> MEJORAMIENTO DE LA VIA  DE SEGUNDO ORDEN CRUCE PLATANILLAL-SAN ANTONIO- VEGALARGA -MUNICIPIO DE NEIVA, DEPARTAMENTO DEL HUILA</v>
          </cell>
        </row>
      </sheetData>
      <sheetData sheetId="3" refreshError="1"/>
      <sheetData sheetId="4">
        <row r="10">
          <cell r="G10" t="str">
            <v>OB</v>
          </cell>
        </row>
      </sheetData>
      <sheetData sheetId="5" refreshError="1"/>
      <sheetData sheetId="6">
        <row r="2">
          <cell r="K2">
            <v>30</v>
          </cell>
        </row>
        <row r="6">
          <cell r="K6">
            <v>30</v>
          </cell>
        </row>
        <row r="7">
          <cell r="K7">
            <v>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heetName val="Inter"/>
      <sheetName val="AIU"/>
      <sheetName val="CARACTE"/>
      <sheetName val="MO ok"/>
      <sheetName val="P.M.T. "/>
      <sheetName val="Presupuesto U "/>
      <sheetName val="cronograma U"/>
      <sheetName val="MC-1 CVial"/>
      <sheetName val="MC-1"/>
      <sheetName val="MC-2"/>
      <sheetName val="MC-3"/>
      <sheetName val="MC-4"/>
      <sheetName val="MC-5"/>
      <sheetName val="MC-6"/>
      <sheetName val="MC-7"/>
      <sheetName val="MC-8"/>
      <sheetName val="MC-9"/>
      <sheetName val="MC-10"/>
      <sheetName val="MC-11"/>
      <sheetName val="MC-12"/>
      <sheetName val="MC-13"/>
      <sheetName val="MC-14"/>
      <sheetName val="MC-15"/>
      <sheetName val="MC-16"/>
      <sheetName val="MC-17"/>
      <sheetName val="MC-18"/>
      <sheetName val="MC-19"/>
      <sheetName val="MC-20"/>
      <sheetName val="MC-21"/>
      <sheetName val="MC-22"/>
      <sheetName val="MC-23"/>
      <sheetName val="MC-24"/>
      <sheetName val="MC-25"/>
      <sheetName val="MC-26"/>
      <sheetName val="MDC19"/>
      <sheetName val="mortero"/>
      <sheetName val="2000"/>
      <sheetName val="2500"/>
      <sheetName val="3000"/>
      <sheetName val="1,1"/>
      <sheetName val="2,2"/>
      <sheetName val="2,3"/>
      <sheetName val="2,5"/>
      <sheetName val="2,6"/>
      <sheetName val="2,7"/>
      <sheetName val="2,8"/>
      <sheetName val="2,9"/>
      <sheetName val="2,10"/>
      <sheetName val="2,11"/>
      <sheetName val="2,12"/>
      <sheetName val="3.1"/>
      <sheetName val="3,2"/>
      <sheetName val="3,3"/>
      <sheetName val="3,4"/>
      <sheetName val="4,1"/>
      <sheetName val="4,2"/>
      <sheetName val="4,3"/>
      <sheetName val="4,4"/>
      <sheetName val="4,5"/>
      <sheetName val="5,1"/>
      <sheetName val="5,2"/>
      <sheetName val="5,3"/>
      <sheetName val="5,4"/>
      <sheetName val="5.5"/>
      <sheetName val="5.6"/>
    </sheetNames>
    <sheetDataSet>
      <sheetData sheetId="0" refreshError="1"/>
      <sheetData sheetId="1" refreshError="1"/>
      <sheetData sheetId="2">
        <row r="4">
          <cell r="C4" t="str">
            <v xml:space="preserve"> MEJORAMIENTO DE LA VIA  DE SEGUNDO ORDEN CRUCE PLATANILLAL-SAN ANTONIO- VEGALARGA -MUNICIPIO DE NEIVA, DEPARTAMENTO DEL HUILA</v>
          </cell>
        </row>
      </sheetData>
      <sheetData sheetId="3" refreshError="1"/>
      <sheetData sheetId="4">
        <row r="10">
          <cell r="G10" t="str">
            <v>OB</v>
          </cell>
        </row>
      </sheetData>
      <sheetData sheetId="5" refreshError="1"/>
      <sheetData sheetId="6">
        <row r="2">
          <cell r="K2">
            <v>30</v>
          </cell>
        </row>
        <row r="6">
          <cell r="K6">
            <v>30</v>
          </cell>
        </row>
        <row r="7">
          <cell r="K7">
            <v>27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DEV.XLS"/>
      <sheetName val="MOD-DEV.XLM"/>
      <sheetName val="PRV-03"/>
      <sheetName val="MOD-DEV_XLS"/>
      <sheetName val="MOD-DEV_XLM"/>
      <sheetName val="MOD-DEV_XLS1"/>
      <sheetName val="MOD-DEV_XLM1"/>
      <sheetName val="#¡REF"/>
      <sheetName val="ENERO"/>
      <sheetName val="Mod-Dev6.Xlw"/>
      <sheetName val="Tablas"/>
      <sheetName val="ABBREV SAP BCE"/>
      <sheetName val="NOV8M$"/>
      <sheetName val="BS"/>
      <sheetName val="Working Cap Assets "/>
      <sheetName val="Working Cap Liabs"/>
      <sheetName val="BCESAP"/>
      <sheetName val="Fix Allocation"/>
      <sheetName val="MOD_DEV_XLS"/>
      <sheetName val="MOD_DEV_XLM"/>
      <sheetName val="Parámetros Formato"/>
      <sheetName val="Mod-Dev6_Xlw"/>
      <sheetName val="Parámetros_Formato"/>
      <sheetName val="DPC"/>
      <sheetName val="Base"/>
      <sheetName val="1"/>
      <sheetName val="Bases_de_Datos"/>
      <sheetName val="PRDNAL96"/>
      <sheetName val="Instrucciones_"/>
      <sheetName val="Resultados"/>
      <sheetName val="Hoja3"/>
      <sheetName val="VPN-_ECP"/>
      <sheetName val="nombres"/>
      <sheetName val="Mod-Dev6_Xlw1"/>
      <sheetName val="Parámetros_Formato1"/>
      <sheetName val="list"/>
      <sheetName val="Hoja1"/>
      <sheetName val="Bases"/>
      <sheetName val="MOD-DEV_XLS2"/>
      <sheetName val="MOD-DEV_XLM2"/>
      <sheetName val="Mod-Dev6_Xlw2"/>
      <sheetName val="Parámetros_Formato2"/>
      <sheetName val="MOD-DEV_XLS3"/>
      <sheetName val="MOD-DEV_XLM3"/>
      <sheetName val="Mod-Dev6_Xlw3"/>
      <sheetName val="Parámetros_Formato3"/>
      <sheetName val="MOD-DEV_XLS4"/>
      <sheetName val="MOD-DEV_XLM4"/>
      <sheetName val="Mod-Dev6_Xlw4"/>
      <sheetName val="Parámetros_Formato4"/>
      <sheetName val="Info"/>
      <sheetName val="TIBU"/>
      <sheetName val="Listas"/>
      <sheetName val="APU's BASICOS"/>
      <sheetName val="INSUMO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ow r="2">
          <cell r="A2" t="str">
            <v>BASIC</v>
          </cell>
        </row>
      </sheetData>
      <sheetData sheetId="40"/>
      <sheetData sheetId="41"/>
      <sheetData sheetId="42">
        <row r="14">
          <cell r="D14">
            <v>1</v>
          </cell>
        </row>
      </sheetData>
      <sheetData sheetId="43">
        <row r="2">
          <cell r="A2" t="str">
            <v>BASIC</v>
          </cell>
        </row>
      </sheetData>
      <sheetData sheetId="44"/>
      <sheetData sheetId="45"/>
      <sheetData sheetId="46">
        <row r="14">
          <cell r="D14">
            <v>1</v>
          </cell>
        </row>
      </sheetData>
      <sheetData sheetId="47">
        <row r="2">
          <cell r="A2" t="str">
            <v>BASIC</v>
          </cell>
        </row>
      </sheetData>
      <sheetData sheetId="48"/>
      <sheetData sheetId="49"/>
      <sheetData sheetId="50" refreshError="1"/>
      <sheetData sheetId="51" refreshError="1"/>
      <sheetData sheetId="52" refreshError="1"/>
      <sheetData sheetId="53" refreshError="1"/>
      <sheetData sheetId="54"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 Correlaciones"/>
      <sheetName val="RESUMEN"/>
      <sheetName val="Hoja1"/>
    </sheetNames>
    <sheetDataSet>
      <sheetData sheetId="0">
        <row r="5">
          <cell r="C5">
            <v>1</v>
          </cell>
        </row>
        <row r="6">
          <cell r="C6">
            <v>0.9</v>
          </cell>
          <cell r="D6">
            <v>1</v>
          </cell>
        </row>
        <row r="7">
          <cell r="C7">
            <v>0.9</v>
          </cell>
          <cell r="D7">
            <v>0.9</v>
          </cell>
          <cell r="E7">
            <v>1</v>
          </cell>
        </row>
        <row r="8">
          <cell r="C8">
            <v>0.9</v>
          </cell>
          <cell r="D8">
            <v>0.9</v>
          </cell>
          <cell r="E8">
            <v>0.9</v>
          </cell>
          <cell r="F8">
            <v>1</v>
          </cell>
        </row>
        <row r="9">
          <cell r="C9">
            <v>0.9</v>
          </cell>
          <cell r="D9">
            <v>0.9</v>
          </cell>
          <cell r="E9">
            <v>0.9</v>
          </cell>
          <cell r="F9">
            <v>0.9</v>
          </cell>
          <cell r="G9">
            <v>1</v>
          </cell>
        </row>
        <row r="10">
          <cell r="C10">
            <v>0.9</v>
          </cell>
          <cell r="D10">
            <v>0.9</v>
          </cell>
          <cell r="E10">
            <v>0.9</v>
          </cell>
          <cell r="F10">
            <v>0.9</v>
          </cell>
          <cell r="G10">
            <v>0.9</v>
          </cell>
          <cell r="H10">
            <v>1</v>
          </cell>
        </row>
      </sheetData>
      <sheetData sheetId="1"/>
      <sheetData sheetId="2"/>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ntral"/>
      <sheetName val="Túnel Aduc"/>
      <sheetName val="Túnel Blindado"/>
      <sheetName val="@RISK - Correlaciones"/>
    </sheetNames>
    <sheetDataSet>
      <sheetData sheetId="0">
        <row r="26">
          <cell r="E26">
            <v>1</v>
          </cell>
        </row>
      </sheetData>
      <sheetData sheetId="1"/>
      <sheetData sheetId="2"/>
      <sheetData sheetId="3">
        <row r="26">
          <cell r="E26">
            <v>1</v>
          </cell>
        </row>
        <row r="27">
          <cell r="E27">
            <v>0</v>
          </cell>
          <cell r="F27">
            <v>1</v>
          </cell>
        </row>
        <row r="28">
          <cell r="E28">
            <v>0</v>
          </cell>
          <cell r="F28">
            <v>1</v>
          </cell>
          <cell r="G28">
            <v>1</v>
          </cell>
        </row>
        <row r="29">
          <cell r="E29">
            <v>0</v>
          </cell>
          <cell r="F29">
            <v>0</v>
          </cell>
          <cell r="G29">
            <v>0</v>
          </cell>
          <cell r="H29">
            <v>1</v>
          </cell>
        </row>
        <row r="30">
          <cell r="E30">
            <v>0</v>
          </cell>
          <cell r="F30">
            <v>0</v>
          </cell>
          <cell r="G30">
            <v>0</v>
          </cell>
          <cell r="H30">
            <v>0</v>
          </cell>
          <cell r="I30">
            <v>1</v>
          </cell>
        </row>
        <row r="31">
          <cell r="E31">
            <v>0</v>
          </cell>
          <cell r="F31">
            <v>0</v>
          </cell>
          <cell r="G31">
            <v>0</v>
          </cell>
          <cell r="H31">
            <v>1</v>
          </cell>
          <cell r="I31">
            <v>1</v>
          </cell>
          <cell r="J31">
            <v>1</v>
          </cell>
        </row>
        <row r="32">
          <cell r="E32">
            <v>0</v>
          </cell>
          <cell r="F32">
            <v>0</v>
          </cell>
          <cell r="G32">
            <v>0</v>
          </cell>
          <cell r="H32">
            <v>1</v>
          </cell>
          <cell r="I32">
            <v>1</v>
          </cell>
          <cell r="J32">
            <v>0</v>
          </cell>
          <cell r="K32">
            <v>1</v>
          </cell>
        </row>
        <row r="33">
          <cell r="E33">
            <v>0</v>
          </cell>
          <cell r="F33">
            <v>0</v>
          </cell>
          <cell r="G33">
            <v>0</v>
          </cell>
          <cell r="H33">
            <v>0</v>
          </cell>
          <cell r="I33">
            <v>0</v>
          </cell>
          <cell r="J33">
            <v>0</v>
          </cell>
          <cell r="K33">
            <v>0</v>
          </cell>
          <cell r="L33">
            <v>1</v>
          </cell>
        </row>
        <row r="34">
          <cell r="E34">
            <v>0</v>
          </cell>
          <cell r="F34">
            <v>0</v>
          </cell>
          <cell r="G34">
            <v>0</v>
          </cell>
          <cell r="H34">
            <v>0</v>
          </cell>
          <cell r="I34">
            <v>0</v>
          </cell>
          <cell r="J34">
            <v>0</v>
          </cell>
          <cell r="K34">
            <v>0</v>
          </cell>
          <cell r="L34">
            <v>1</v>
          </cell>
          <cell r="M34">
            <v>1</v>
          </cell>
        </row>
        <row r="35">
          <cell r="E35">
            <v>0</v>
          </cell>
          <cell r="F35">
            <v>0</v>
          </cell>
          <cell r="G35">
            <v>0</v>
          </cell>
          <cell r="H35">
            <v>0</v>
          </cell>
          <cell r="I35">
            <v>0</v>
          </cell>
          <cell r="J35">
            <v>0</v>
          </cell>
          <cell r="K35">
            <v>0</v>
          </cell>
          <cell r="L35">
            <v>0</v>
          </cell>
          <cell r="M35">
            <v>0</v>
          </cell>
          <cell r="N35">
            <v>1</v>
          </cell>
        </row>
        <row r="36">
          <cell r="E36">
            <v>0</v>
          </cell>
          <cell r="F36">
            <v>0</v>
          </cell>
          <cell r="G36">
            <v>0</v>
          </cell>
          <cell r="H36">
            <v>0</v>
          </cell>
          <cell r="I36">
            <v>0</v>
          </cell>
          <cell r="J36">
            <v>0</v>
          </cell>
          <cell r="K36">
            <v>0</v>
          </cell>
          <cell r="L36">
            <v>0</v>
          </cell>
          <cell r="M36">
            <v>0</v>
          </cell>
          <cell r="N36">
            <v>1</v>
          </cell>
          <cell r="O36">
            <v>1</v>
          </cell>
        </row>
        <row r="37">
          <cell r="E37">
            <v>0</v>
          </cell>
          <cell r="F37">
            <v>0</v>
          </cell>
          <cell r="G37">
            <v>0</v>
          </cell>
          <cell r="H37">
            <v>0</v>
          </cell>
          <cell r="I37">
            <v>0</v>
          </cell>
          <cell r="J37">
            <v>0</v>
          </cell>
          <cell r="K37">
            <v>0</v>
          </cell>
          <cell r="L37">
            <v>0</v>
          </cell>
          <cell r="M37">
            <v>0</v>
          </cell>
          <cell r="N37">
            <v>1</v>
          </cell>
          <cell r="O37">
            <v>0</v>
          </cell>
          <cell r="P37">
            <v>1</v>
          </cell>
        </row>
        <row r="38">
          <cell r="E38">
            <v>0</v>
          </cell>
          <cell r="F38">
            <v>0</v>
          </cell>
          <cell r="G38">
            <v>0</v>
          </cell>
          <cell r="H38">
            <v>0</v>
          </cell>
          <cell r="I38">
            <v>0</v>
          </cell>
          <cell r="J38">
            <v>0</v>
          </cell>
          <cell r="K38">
            <v>0</v>
          </cell>
          <cell r="L38">
            <v>0</v>
          </cell>
          <cell r="M38">
            <v>0</v>
          </cell>
          <cell r="N38">
            <v>0</v>
          </cell>
          <cell r="O38">
            <v>0</v>
          </cell>
          <cell r="P38">
            <v>0</v>
          </cell>
          <cell r="Q38">
            <v>1</v>
          </cell>
        </row>
        <row r="39">
          <cell r="E39">
            <v>0</v>
          </cell>
          <cell r="F39">
            <v>0</v>
          </cell>
          <cell r="G39">
            <v>0</v>
          </cell>
          <cell r="H39">
            <v>0</v>
          </cell>
          <cell r="I39">
            <v>0</v>
          </cell>
          <cell r="J39">
            <v>0</v>
          </cell>
          <cell r="K39">
            <v>0</v>
          </cell>
          <cell r="L39">
            <v>0</v>
          </cell>
          <cell r="M39">
            <v>0</v>
          </cell>
          <cell r="N39">
            <v>0</v>
          </cell>
          <cell r="O39">
            <v>0</v>
          </cell>
          <cell r="P39">
            <v>0</v>
          </cell>
          <cell r="Q39">
            <v>1</v>
          </cell>
          <cell r="R39">
            <v>1</v>
          </cell>
        </row>
        <row r="40">
          <cell r="E40">
            <v>0</v>
          </cell>
          <cell r="F40">
            <v>0</v>
          </cell>
          <cell r="G40">
            <v>0</v>
          </cell>
          <cell r="H40">
            <v>0</v>
          </cell>
          <cell r="I40">
            <v>0</v>
          </cell>
          <cell r="J40">
            <v>0</v>
          </cell>
          <cell r="K40">
            <v>0</v>
          </cell>
          <cell r="L40">
            <v>0</v>
          </cell>
          <cell r="M40">
            <v>0</v>
          </cell>
          <cell r="N40">
            <v>0</v>
          </cell>
          <cell r="O40">
            <v>0</v>
          </cell>
          <cell r="P40">
            <v>0</v>
          </cell>
          <cell r="Q40">
            <v>0</v>
          </cell>
          <cell r="R40">
            <v>0</v>
          </cell>
          <cell r="S40">
            <v>1</v>
          </cell>
        </row>
        <row r="41">
          <cell r="E41">
            <v>0</v>
          </cell>
          <cell r="F41">
            <v>0</v>
          </cell>
          <cell r="G41">
            <v>0</v>
          </cell>
          <cell r="H41">
            <v>0</v>
          </cell>
          <cell r="I41">
            <v>0</v>
          </cell>
          <cell r="J41">
            <v>0</v>
          </cell>
          <cell r="K41">
            <v>0</v>
          </cell>
          <cell r="L41">
            <v>0</v>
          </cell>
          <cell r="M41">
            <v>0</v>
          </cell>
          <cell r="N41">
            <v>0</v>
          </cell>
          <cell r="O41">
            <v>0</v>
          </cell>
          <cell r="P41">
            <v>0</v>
          </cell>
          <cell r="Q41">
            <v>0</v>
          </cell>
          <cell r="R41">
            <v>0</v>
          </cell>
          <cell r="S41">
            <v>1</v>
          </cell>
          <cell r="T41">
            <v>1</v>
          </cell>
        </row>
        <row r="42">
          <cell r="E42">
            <v>0</v>
          </cell>
          <cell r="F42">
            <v>0</v>
          </cell>
          <cell r="G42">
            <v>0</v>
          </cell>
          <cell r="H42">
            <v>0</v>
          </cell>
          <cell r="I42">
            <v>0</v>
          </cell>
          <cell r="J42">
            <v>0</v>
          </cell>
          <cell r="K42">
            <v>0</v>
          </cell>
          <cell r="L42">
            <v>0</v>
          </cell>
          <cell r="M42">
            <v>0</v>
          </cell>
          <cell r="N42">
            <v>0</v>
          </cell>
          <cell r="O42">
            <v>0</v>
          </cell>
          <cell r="P42">
            <v>0</v>
          </cell>
          <cell r="Q42">
            <v>0</v>
          </cell>
          <cell r="R42">
            <v>0</v>
          </cell>
          <cell r="S42">
            <v>1</v>
          </cell>
          <cell r="T42">
            <v>0</v>
          </cell>
          <cell r="U42">
            <v>1</v>
          </cell>
        </row>
        <row r="43">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v>
          </cell>
        </row>
        <row r="44">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1</v>
          </cell>
          <cell r="W44">
            <v>1</v>
          </cell>
        </row>
        <row r="45">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1</v>
          </cell>
          <cell r="W45">
            <v>0</v>
          </cell>
          <cell r="X45">
            <v>1</v>
          </cell>
        </row>
        <row r="46">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1</v>
          </cell>
        </row>
        <row r="47">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1</v>
          </cell>
          <cell r="Z47">
            <v>1</v>
          </cell>
        </row>
        <row r="48">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1</v>
          </cell>
          <cell r="Z48">
            <v>0</v>
          </cell>
          <cell r="AA48">
            <v>1</v>
          </cell>
        </row>
        <row r="49">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1</v>
          </cell>
        </row>
        <row r="50">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1</v>
          </cell>
          <cell r="AC50">
            <v>1</v>
          </cell>
        </row>
        <row r="51">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1</v>
          </cell>
        </row>
        <row r="52">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1</v>
          </cell>
          <cell r="AE52">
            <v>1</v>
          </cell>
        </row>
        <row r="53">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1</v>
          </cell>
          <cell r="AE53">
            <v>0</v>
          </cell>
          <cell r="AF53">
            <v>1</v>
          </cell>
        </row>
        <row r="54">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1</v>
          </cell>
        </row>
        <row r="55">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1</v>
          </cell>
          <cell r="AH55">
            <v>1</v>
          </cell>
        </row>
        <row r="56">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1</v>
          </cell>
          <cell r="AH56">
            <v>0</v>
          </cell>
          <cell r="AI56">
            <v>1</v>
          </cell>
        </row>
        <row r="57">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1</v>
          </cell>
        </row>
        <row r="58">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1</v>
          </cell>
          <cell r="AK58">
            <v>1</v>
          </cell>
        </row>
        <row r="59">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1</v>
          </cell>
          <cell r="AK59">
            <v>0</v>
          </cell>
          <cell r="AL59">
            <v>1</v>
          </cell>
        </row>
        <row r="60">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1</v>
          </cell>
        </row>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1</v>
          </cell>
        </row>
        <row r="62">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1</v>
          </cell>
          <cell r="AN62">
            <v>0</v>
          </cell>
          <cell r="AO62">
            <v>1</v>
          </cell>
        </row>
        <row r="63">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1</v>
          </cell>
          <cell r="AO63">
            <v>0</v>
          </cell>
          <cell r="AP63">
            <v>1</v>
          </cell>
        </row>
        <row r="64">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1</v>
          </cell>
        </row>
        <row r="65">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1</v>
          </cell>
          <cell r="AR65">
            <v>1</v>
          </cell>
        </row>
        <row r="66">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1</v>
          </cell>
          <cell r="AR66">
            <v>0</v>
          </cell>
          <cell r="AS66">
            <v>1</v>
          </cell>
        </row>
        <row r="67">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1</v>
          </cell>
          <cell r="AS67">
            <v>0</v>
          </cell>
          <cell r="AT67">
            <v>1</v>
          </cell>
        </row>
        <row r="68">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1</v>
          </cell>
        </row>
        <row r="69">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1</v>
          </cell>
          <cell r="AV69">
            <v>1</v>
          </cell>
        </row>
        <row r="70">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1</v>
          </cell>
        </row>
        <row r="71">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1</v>
          </cell>
        </row>
        <row r="72">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1</v>
          </cell>
          <cell r="AX72">
            <v>0</v>
          </cell>
          <cell r="AY72">
            <v>1</v>
          </cell>
        </row>
        <row r="73">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1</v>
          </cell>
          <cell r="AX73">
            <v>0</v>
          </cell>
          <cell r="AY73">
            <v>0</v>
          </cell>
          <cell r="AZ73">
            <v>1</v>
          </cell>
        </row>
        <row r="74">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1</v>
          </cell>
        </row>
        <row r="75">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1</v>
          </cell>
          <cell r="BB75">
            <v>1</v>
          </cell>
        </row>
        <row r="76">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1</v>
          </cell>
          <cell r="BB76">
            <v>0</v>
          </cell>
          <cell r="BC76">
            <v>1</v>
          </cell>
        </row>
        <row r="77">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1</v>
          </cell>
        </row>
        <row r="78">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1</v>
          </cell>
          <cell r="BE78">
            <v>1</v>
          </cell>
        </row>
        <row r="79">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1</v>
          </cell>
          <cell r="BE79">
            <v>0</v>
          </cell>
          <cell r="BF79">
            <v>1</v>
          </cell>
        </row>
        <row r="80">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1</v>
          </cell>
        </row>
        <row r="81">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1</v>
          </cell>
          <cell r="BH81">
            <v>1</v>
          </cell>
        </row>
        <row r="82">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1</v>
          </cell>
          <cell r="BH82">
            <v>0</v>
          </cell>
          <cell r="BI82">
            <v>1</v>
          </cell>
        </row>
        <row r="83">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1</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1</v>
          </cell>
          <cell r="BH84">
            <v>0</v>
          </cell>
          <cell r="BI84">
            <v>0</v>
          </cell>
          <cell r="BJ84">
            <v>0</v>
          </cell>
          <cell r="BK84">
            <v>1</v>
          </cell>
        </row>
        <row r="85">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1</v>
          </cell>
          <cell r="BK85">
            <v>0</v>
          </cell>
          <cell r="BL85">
            <v>1</v>
          </cell>
        </row>
        <row r="86">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0</v>
          </cell>
          <cell r="BL86">
            <v>0</v>
          </cell>
          <cell r="BM86">
            <v>1</v>
          </cell>
        </row>
        <row r="87">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1</v>
          </cell>
        </row>
        <row r="88">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1</v>
          </cell>
          <cell r="BO88">
            <v>1</v>
          </cell>
        </row>
        <row r="89">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1</v>
          </cell>
          <cell r="BO89">
            <v>0</v>
          </cell>
          <cell r="BP89">
            <v>1</v>
          </cell>
        </row>
        <row r="90">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1</v>
          </cell>
        </row>
        <row r="91">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1</v>
          </cell>
          <cell r="BR91">
            <v>1</v>
          </cell>
        </row>
        <row r="92">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1</v>
          </cell>
          <cell r="BR92">
            <v>0</v>
          </cell>
          <cell r="BS92">
            <v>1</v>
          </cell>
        </row>
        <row r="93">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1</v>
          </cell>
        </row>
        <row r="94">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1</v>
          </cell>
          <cell r="BU94">
            <v>1</v>
          </cell>
        </row>
        <row r="95">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1</v>
          </cell>
          <cell r="BU95">
            <v>0</v>
          </cell>
          <cell r="BV95">
            <v>1</v>
          </cell>
        </row>
        <row r="96">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1</v>
          </cell>
        </row>
        <row r="97">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1</v>
          </cell>
          <cell r="BX97">
            <v>1</v>
          </cell>
        </row>
        <row r="98">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1</v>
          </cell>
        </row>
        <row r="99">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1</v>
          </cell>
          <cell r="BZ99">
            <v>1</v>
          </cell>
        </row>
        <row r="100">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1</v>
          </cell>
          <cell r="BZ100">
            <v>0</v>
          </cell>
          <cell r="CA100">
            <v>1</v>
          </cell>
        </row>
        <row r="101">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1</v>
          </cell>
        </row>
        <row r="102">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1</v>
          </cell>
          <cell r="CC102">
            <v>1</v>
          </cell>
        </row>
        <row r="103">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1</v>
          </cell>
          <cell r="CC103">
            <v>0</v>
          </cell>
          <cell r="CD103">
            <v>1</v>
          </cell>
        </row>
        <row r="104">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1</v>
          </cell>
        </row>
        <row r="105">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1</v>
          </cell>
          <cell r="CF105">
            <v>1</v>
          </cell>
        </row>
        <row r="106">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1</v>
          </cell>
        </row>
        <row r="107">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1</v>
          </cell>
          <cell r="CF107">
            <v>0</v>
          </cell>
          <cell r="CG107">
            <v>0</v>
          </cell>
          <cell r="CH107">
            <v>1</v>
          </cell>
        </row>
        <row r="108">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1</v>
          </cell>
          <cell r="CH108">
            <v>0</v>
          </cell>
          <cell r="CI108">
            <v>1</v>
          </cell>
        </row>
        <row r="109">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1</v>
          </cell>
          <cell r="CH109">
            <v>0</v>
          </cell>
          <cell r="CI109">
            <v>0</v>
          </cell>
          <cell r="CJ109">
            <v>1</v>
          </cell>
        </row>
        <row r="110">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1</v>
          </cell>
          <cell r="CH110">
            <v>0</v>
          </cell>
          <cell r="CI110">
            <v>0</v>
          </cell>
          <cell r="CJ110">
            <v>0</v>
          </cell>
          <cell r="CK110">
            <v>1</v>
          </cell>
        </row>
        <row r="111">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1</v>
          </cell>
          <cell r="CH111">
            <v>0</v>
          </cell>
          <cell r="CI111">
            <v>0</v>
          </cell>
          <cell r="CJ111">
            <v>0</v>
          </cell>
          <cell r="CK111">
            <v>0</v>
          </cell>
          <cell r="CL111">
            <v>1</v>
          </cell>
        </row>
        <row r="112">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1</v>
          </cell>
        </row>
        <row r="113">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1</v>
          </cell>
        </row>
        <row r="114">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1</v>
          </cell>
        </row>
        <row r="115">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1</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1</v>
          </cell>
        </row>
        <row r="117">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1</v>
          </cell>
        </row>
        <row r="118">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1</v>
          </cell>
        </row>
        <row r="119">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1</v>
          </cell>
        </row>
        <row r="120">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1</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1</v>
          </cell>
        </row>
        <row r="122">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1</v>
          </cell>
          <cell r="CN122">
            <v>1</v>
          </cell>
          <cell r="CO122">
            <v>1</v>
          </cell>
          <cell r="CP122">
            <v>1</v>
          </cell>
          <cell r="CQ122">
            <v>1</v>
          </cell>
          <cell r="CR122">
            <v>1</v>
          </cell>
          <cell r="CS122">
            <v>1</v>
          </cell>
          <cell r="CT122">
            <v>1</v>
          </cell>
          <cell r="CU122">
            <v>1</v>
          </cell>
          <cell r="CV122">
            <v>1</v>
          </cell>
          <cell r="CW122">
            <v>1</v>
          </cell>
        </row>
        <row r="123">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1</v>
          </cell>
          <cell r="CN123">
            <v>1</v>
          </cell>
          <cell r="CO123">
            <v>1</v>
          </cell>
          <cell r="CP123">
            <v>1</v>
          </cell>
          <cell r="CQ123">
            <v>1</v>
          </cell>
          <cell r="CR123">
            <v>1</v>
          </cell>
          <cell r="CS123">
            <v>1</v>
          </cell>
          <cell r="CT123">
            <v>1</v>
          </cell>
          <cell r="CU123">
            <v>1</v>
          </cell>
          <cell r="CV123">
            <v>1</v>
          </cell>
          <cell r="CW123">
            <v>0</v>
          </cell>
          <cell r="CX123">
            <v>1</v>
          </cell>
        </row>
        <row r="124">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1</v>
          </cell>
        </row>
        <row r="125">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1</v>
          </cell>
          <cell r="CZ125">
            <v>1</v>
          </cell>
        </row>
      </sheetData>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Quick"/>
      <sheetName val="Gas Cromatograp"/>
      <sheetName val="Composit"/>
      <sheetName val="Flash Vapor (3)"/>
      <sheetName val="Differential Vapor (8)"/>
      <sheetName val="Visc"/>
      <sheetName val="Separator Flash (5)"/>
      <sheetName val="DiffVapSep"/>
      <sheetName val="Bo Calculation"/>
      <sheetName val="Rs Cal."/>
      <sheetName val="Viscosity &amp; Comparison"/>
      <sheetName val="Results Summary"/>
      <sheetName val="Viscosity vs Temp"/>
      <sheetName val="P3 Results"/>
      <sheetName val="MOD-DEV.XLS"/>
      <sheetName val="#¡REF"/>
      <sheetName val="ENERO"/>
      <sheetName val="afes"/>
      <sheetName val="Tablas"/>
      <sheetName val="Fix Allocation"/>
      <sheetName val="BCESAP"/>
      <sheetName val="ABBREV SAP BCE"/>
      <sheetName val="CCMM Enap"/>
      <sheetName val="NOV8M$"/>
      <sheetName val="PVT Results Core-Prelim-DST 2"/>
      <sheetName val="TOC"/>
      <sheetName val="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RESUMEN"/>
      <sheetName val="precios"/>
      <sheetName val="Vias MANI CRA 3 - PROYECTO"/>
      <sheetName val="TARIFAS"/>
      <sheetName val="PU"/>
      <sheetName val="INSUMOS"/>
      <sheetName val="Programacion"/>
      <sheetName val="Presupuesto Total"/>
      <sheetName val="SD"/>
      <sheetName val="Vias%20MANI%20CRA%203%20-%20PRO"/>
      <sheetName val="BASE DATOS MATERIALES"/>
      <sheetName val="22C"/>
      <sheetName val="presup. mano obra"/>
      <sheetName val="Acta de Inicio"/>
      <sheetName val="Flash Vapor (3)"/>
      <sheetName val="Composit"/>
      <sheetName val="Differential Vapor (8)"/>
      <sheetName val="MOD-DEV.XLS"/>
      <sheetName val="DATOSINI"/>
      <sheetName val="#¡REF"/>
      <sheetName val="ENERO"/>
      <sheetName val="Pu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MAQ"/>
      <sheetName val="MAT"/>
      <sheetName val="PERS"/>
      <sheetName val="TRANS"/>
      <sheetName val="INFRASTRUCTURE"/>
      <sheetName val="PU (2)"/>
      <sheetName val="Insum"/>
    </sheetNames>
    <sheetDataSet>
      <sheetData sheetId="0">
        <row r="3">
          <cell r="A3" t="str">
            <v>MATERIALES CONCRETOS Y MORTEROS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pavi"/>
      <sheetName val="ACERO"/>
      <sheetName val="R"/>
      <sheetName val="1"/>
      <sheetName val="2"/>
      <sheetName val="3"/>
      <sheetName val="4"/>
      <sheetName val="5"/>
      <sheetName val="P-1"/>
      <sheetName val="Hoja3"/>
    </sheetNames>
    <sheetDataSet>
      <sheetData sheetId="0"/>
      <sheetData sheetId="1"/>
      <sheetData sheetId="2"/>
      <sheetData sheetId="3"/>
      <sheetData sheetId="4"/>
      <sheetData sheetId="5"/>
      <sheetData sheetId="6"/>
      <sheetData sheetId="7"/>
      <sheetData sheetId="8"/>
      <sheetData sheetId="9">
        <row r="5">
          <cell r="C5">
            <v>1</v>
          </cell>
          <cell r="D5" t="str">
            <v>Calle 13B entre Carreras 4 y 5. Riveras de Garzon</v>
          </cell>
        </row>
        <row r="6">
          <cell r="C6">
            <v>2</v>
          </cell>
          <cell r="D6" t="str">
            <v>Carrera 1 1 Este entre Calles 6 y 6a Barrio Orquidea Real.</v>
          </cell>
        </row>
        <row r="7">
          <cell r="C7">
            <v>3</v>
          </cell>
          <cell r="D7" t="str">
            <v>Tramo 1 Entrada Barrio 16 de julio</v>
          </cell>
        </row>
        <row r="8">
          <cell r="C8">
            <v>4</v>
          </cell>
          <cell r="D8" t="str">
            <v>Tramo 2 Entrada Barrio 16 de julio</v>
          </cell>
        </row>
        <row r="9">
          <cell r="C9">
            <v>5</v>
          </cell>
          <cell r="D9" t="str">
            <v>Tramo frente brisas del café y laureles (piedra del indio)</v>
          </cell>
        </row>
      </sheetData>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pavi"/>
      <sheetName val="ACERO"/>
      <sheetName val="R"/>
      <sheetName val="1"/>
      <sheetName val="2"/>
      <sheetName val="3"/>
      <sheetName val="4"/>
      <sheetName val="5"/>
      <sheetName val="P-1"/>
      <sheetName val="Hoja3"/>
    </sheetNames>
    <sheetDataSet>
      <sheetData sheetId="0"/>
      <sheetData sheetId="1"/>
      <sheetData sheetId="2"/>
      <sheetData sheetId="3"/>
      <sheetData sheetId="4"/>
      <sheetData sheetId="5"/>
      <sheetData sheetId="6"/>
      <sheetData sheetId="7"/>
      <sheetData sheetId="8"/>
      <sheetData sheetId="9">
        <row r="5">
          <cell r="C5">
            <v>1</v>
          </cell>
          <cell r="D5" t="str">
            <v>Calle 13B entre Carreras 4 y 5. Riveras de Garzon</v>
          </cell>
        </row>
        <row r="6">
          <cell r="C6">
            <v>2</v>
          </cell>
          <cell r="D6" t="str">
            <v>Carrera 1 1 Este entre Calles 6 y 6a Barrio Orquidea Real.</v>
          </cell>
        </row>
        <row r="7">
          <cell r="C7">
            <v>3</v>
          </cell>
          <cell r="D7" t="str">
            <v>Tramo 1 Entrada Barrio 16 de julio</v>
          </cell>
        </row>
        <row r="8">
          <cell r="C8">
            <v>4</v>
          </cell>
          <cell r="D8" t="str">
            <v>Tramo 2 Entrada Barrio 16 de julio</v>
          </cell>
        </row>
        <row r="9">
          <cell r="C9">
            <v>5</v>
          </cell>
          <cell r="D9" t="str">
            <v>Tramo frente brisas del café y laureles (piedra del indio)</v>
          </cell>
        </row>
      </sheetData>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Granada Proyectado V2"/>
      <sheetName val="Parámetros"/>
    </sheetNames>
    <sheetDataSet>
      <sheetData sheetId="0" refreshError="1"/>
      <sheetData sheetId="1"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3)"/>
      <sheetName val="600.2.3"/>
      <sheetName val="610.1"/>
      <sheetName val="BALANCE Solo Tangente "/>
      <sheetName val="Mc TRAMO 1"/>
      <sheetName val="Mc TRAMO 2"/>
      <sheetName val="Mc TRAMO 3"/>
      <sheetName val="BALANCE Curva T8 tramo 2"/>
      <sheetName val="Mc TRAMO 2 -curva"/>
      <sheetName val="ALCANTARILLA"/>
      <sheetName val="SUBBASE"/>
      <sheetName val="EXCA PH"/>
      <sheetName val="CONCRETO D PH"/>
      <sheetName val="CICLO PH D"/>
      <sheetName val="ACERO"/>
      <sheetName val="cURVA 8"/>
      <sheetName val="MC-Mod"/>
      <sheetName val="Hoja1"/>
    </sheetNames>
    <sheetDataSet>
      <sheetData sheetId="0"/>
      <sheetData sheetId="1"/>
      <sheetData sheetId="2"/>
      <sheetData sheetId="3">
        <row r="19">
          <cell r="A19">
            <v>1</v>
          </cell>
          <cell r="B19" t="str">
            <v>600.2.3</v>
          </cell>
          <cell r="C19" t="str">
            <v>600-13</v>
          </cell>
          <cell r="E19" t="str">
            <v>Excavaciones varias en material comun en seco</v>
          </cell>
          <cell r="F19" t="str">
            <v>m3</v>
          </cell>
          <cell r="G19" t="str">
            <v>33,56</v>
          </cell>
          <cell r="H19">
            <v>16202.21</v>
          </cell>
          <cell r="I19">
            <v>543746.17000000004</v>
          </cell>
        </row>
        <row r="20">
          <cell r="A20">
            <v>2</v>
          </cell>
          <cell r="B20">
            <v>610.1</v>
          </cell>
          <cell r="C20" t="str">
            <v>610-13</v>
          </cell>
          <cell r="E20" t="str">
            <v>Relleno para estructuras con suelo</v>
          </cell>
          <cell r="F20" t="str">
            <v>m3</v>
          </cell>
          <cell r="G20" t="str">
            <v>14,11</v>
          </cell>
          <cell r="H20">
            <v>75891.240000000005</v>
          </cell>
          <cell r="I20">
            <v>1070825.3999999999</v>
          </cell>
        </row>
        <row r="21">
          <cell r="A21">
            <v>3</v>
          </cell>
          <cell r="B21">
            <v>630.4</v>
          </cell>
          <cell r="C21" t="str">
            <v>630-13</v>
          </cell>
          <cell r="E21" t="str">
            <v>Concreto clase D (f`c = 21 Mpa)</v>
          </cell>
          <cell r="F21" t="str">
            <v>m3</v>
          </cell>
          <cell r="G21" t="str">
            <v>4,84</v>
          </cell>
          <cell r="H21">
            <v>662512.29</v>
          </cell>
          <cell r="I21">
            <v>3206559.48</v>
          </cell>
        </row>
        <row r="22">
          <cell r="A22">
            <v>4</v>
          </cell>
          <cell r="B22">
            <v>630.6</v>
          </cell>
          <cell r="C22" t="str">
            <v>630-13</v>
          </cell>
          <cell r="E22" t="str">
            <v>Concreto clase F (f`c = 14 Mpa)</v>
          </cell>
          <cell r="F22" t="str">
            <v>m3</v>
          </cell>
          <cell r="G22" t="str">
            <v>5,56</v>
          </cell>
          <cell r="H22">
            <v>545519.26</v>
          </cell>
          <cell r="I22">
            <v>3033087.09</v>
          </cell>
        </row>
        <row r="23">
          <cell r="A23">
            <v>5</v>
          </cell>
          <cell r="B23">
            <v>661.1</v>
          </cell>
          <cell r="C23" t="str">
            <v>661-13</v>
          </cell>
          <cell r="E23" t="str">
            <v>Tubería de concreto reforzado clase D, de 900 mm</v>
          </cell>
          <cell r="F23" t="str">
            <v>m</v>
          </cell>
          <cell r="G23" t="str">
            <v>6,00</v>
          </cell>
          <cell r="H23">
            <v>662789.92000000004</v>
          </cell>
          <cell r="I23">
            <v>3976739.52</v>
          </cell>
        </row>
        <row r="24">
          <cell r="A24">
            <v>6</v>
          </cell>
          <cell r="B24">
            <v>640.1</v>
          </cell>
          <cell r="C24" t="str">
            <v>640-13</v>
          </cell>
          <cell r="E24" t="str">
            <v>Acero de refuerzo fy = 420 Mpa</v>
          </cell>
          <cell r="F24" t="str">
            <v>kg</v>
          </cell>
          <cell r="G24" t="str">
            <v>1.030,00</v>
          </cell>
          <cell r="H24">
            <v>4979.3999999999996</v>
          </cell>
          <cell r="I24">
            <v>5128782</v>
          </cell>
        </row>
        <row r="25">
          <cell r="A25" t="str">
            <v>TOTAL</v>
          </cell>
          <cell r="I25">
            <v>16959739.66</v>
          </cell>
        </row>
        <row r="26">
          <cell r="A26" t="str">
            <v xml:space="preserve">CONSTRUCCIÓN DE ( 10 ) ALCANTARILLAS TUBERIA CONCRETO REFORZADO </v>
          </cell>
        </row>
        <row r="27">
          <cell r="A27">
            <v>7</v>
          </cell>
          <cell r="B27" t="str">
            <v>600.2.3</v>
          </cell>
          <cell r="C27" t="str">
            <v>600-13</v>
          </cell>
          <cell r="E27" t="str">
            <v>Excavaciones varias en material comun en seco</v>
          </cell>
          <cell r="F27" t="str">
            <v>m3</v>
          </cell>
          <cell r="G27" t="str">
            <v>304,80</v>
          </cell>
          <cell r="H27">
            <v>16202.21</v>
          </cell>
          <cell r="I27">
            <v>4938433.6100000003</v>
          </cell>
        </row>
        <row r="28">
          <cell r="A28">
            <v>8</v>
          </cell>
          <cell r="B28">
            <v>610.1</v>
          </cell>
          <cell r="C28" t="str">
            <v>610-13</v>
          </cell>
          <cell r="E28" t="str">
            <v>Relleno para estructuras con suelo</v>
          </cell>
          <cell r="F28" t="str">
            <v>m3</v>
          </cell>
          <cell r="G28" t="str">
            <v>122,40</v>
          </cell>
          <cell r="H28">
            <v>75891.240000000005</v>
          </cell>
          <cell r="I28">
            <v>9289087.7799999993</v>
          </cell>
        </row>
        <row r="29">
          <cell r="A29">
            <v>9</v>
          </cell>
          <cell r="B29">
            <v>630.4</v>
          </cell>
          <cell r="C29" t="str">
            <v>630-13</v>
          </cell>
          <cell r="E29" t="str">
            <v>Concreto clase D (f`c = 21 Mpa)</v>
          </cell>
          <cell r="F29" t="str">
            <v>m3</v>
          </cell>
          <cell r="G29" t="str">
            <v>53,10</v>
          </cell>
          <cell r="H29">
            <v>662512.29</v>
          </cell>
          <cell r="I29">
            <v>35179402.600000001</v>
          </cell>
        </row>
        <row r="30">
          <cell r="A30">
            <v>10</v>
          </cell>
          <cell r="B30">
            <v>630.6</v>
          </cell>
          <cell r="C30" t="str">
            <v>630-13</v>
          </cell>
          <cell r="E30" t="str">
            <v>Concreto clase F (f`c = 14 Mpa)</v>
          </cell>
          <cell r="F30" t="str">
            <v>m3</v>
          </cell>
          <cell r="G30" t="str">
            <v>50,90</v>
          </cell>
          <cell r="H30">
            <v>545519.26</v>
          </cell>
          <cell r="I30">
            <v>27766930.329999998</v>
          </cell>
        </row>
        <row r="31">
          <cell r="A31">
            <v>11</v>
          </cell>
          <cell r="B31">
            <v>661.1</v>
          </cell>
          <cell r="C31" t="str">
            <v>661-13</v>
          </cell>
          <cell r="E31" t="str">
            <v>Tubería de concreto reforzado clase D, de 900 mm</v>
          </cell>
          <cell r="F31" t="str">
            <v>m</v>
          </cell>
          <cell r="G31" t="str">
            <v>50,00</v>
          </cell>
          <cell r="H31">
            <v>662789.92000000004</v>
          </cell>
          <cell r="I31">
            <v>33139496</v>
          </cell>
        </row>
        <row r="32">
          <cell r="A32">
            <v>12</v>
          </cell>
          <cell r="B32">
            <v>640.1</v>
          </cell>
          <cell r="C32" t="str">
            <v>640-13</v>
          </cell>
          <cell r="E32" t="str">
            <v>Acero de refuerzo fy = 420 Mpa</v>
          </cell>
          <cell r="F32" t="str">
            <v>kg</v>
          </cell>
          <cell r="G32" t="str">
            <v>10.300,00</v>
          </cell>
          <cell r="H32">
            <v>4979.3999999999996</v>
          </cell>
          <cell r="I32">
            <v>51287820</v>
          </cell>
        </row>
        <row r="33">
          <cell r="A33" t="str">
            <v>TOTAL</v>
          </cell>
          <cell r="I33">
            <v>161601170.31999999</v>
          </cell>
        </row>
        <row r="34">
          <cell r="A34" t="str">
            <v xml:space="preserve">CONSTRUCCIÓN DE PLACA HUELLA EN CONCRETO </v>
          </cell>
        </row>
        <row r="35">
          <cell r="A35">
            <v>13</v>
          </cell>
          <cell r="B35">
            <v>320.3</v>
          </cell>
          <cell r="C35" t="str">
            <v>320-13</v>
          </cell>
          <cell r="E35" t="str">
            <v>Subbase Granular Clase C</v>
          </cell>
          <cell r="F35" t="str">
            <v>m3</v>
          </cell>
          <cell r="G35" t="str">
            <v>81,91</v>
          </cell>
          <cell r="H35">
            <v>212568.2</v>
          </cell>
          <cell r="I35">
            <v>17411461.260000002</v>
          </cell>
        </row>
        <row r="36">
          <cell r="A36">
            <v>14</v>
          </cell>
          <cell r="B36" t="str">
            <v>600.2.3</v>
          </cell>
          <cell r="C36" t="str">
            <v>600-13</v>
          </cell>
          <cell r="E36" t="str">
            <v>Excavaciones varias en material comun en seco</v>
          </cell>
          <cell r="F36" t="str">
            <v>m3</v>
          </cell>
          <cell r="G36" t="str">
            <v>81,91</v>
          </cell>
          <cell r="H36">
            <v>16202.21</v>
          </cell>
          <cell r="I36">
            <v>1327123.02</v>
          </cell>
        </row>
        <row r="37">
          <cell r="A37">
            <v>15</v>
          </cell>
          <cell r="B37">
            <v>630.4</v>
          </cell>
          <cell r="C37" t="str">
            <v>630-13</v>
          </cell>
          <cell r="E37" t="str">
            <v>Concreto clase D (f`c = 21 Mpa)</v>
          </cell>
          <cell r="F37" t="str">
            <v>m3</v>
          </cell>
          <cell r="G37" t="str">
            <v>70,95</v>
          </cell>
          <cell r="H37">
            <v>662512.29</v>
          </cell>
          <cell r="I37">
            <v>47005246.979999997</v>
          </cell>
        </row>
        <row r="38">
          <cell r="A38">
            <v>16</v>
          </cell>
          <cell r="D38" t="str">
            <v>630.7P</v>
          </cell>
          <cell r="E38" t="str">
            <v>Concreto Resistencia = 21 Mpa (D), Piedra Pegada</v>
          </cell>
          <cell r="F38" t="str">
            <v>m3</v>
          </cell>
          <cell r="G38" t="str">
            <v>25,71</v>
          </cell>
          <cell r="H38">
            <v>463417.45</v>
          </cell>
          <cell r="I38">
            <v>11914462.640000001</v>
          </cell>
        </row>
        <row r="39">
          <cell r="A39">
            <v>17</v>
          </cell>
          <cell r="B39">
            <v>640.1</v>
          </cell>
          <cell r="C39" t="str">
            <v>640-13</v>
          </cell>
          <cell r="E39" t="str">
            <v>Acero de refuerzo (4200 Kg/cm2 ≤ fy ≥ 5200 Kg/cm2)</v>
          </cell>
          <cell r="F39" t="str">
            <v>kg</v>
          </cell>
          <cell r="G39" t="str">
            <v>3.969,00</v>
          </cell>
          <cell r="H39">
            <v>4979.3999999999996</v>
          </cell>
          <cell r="I39">
            <v>19763238.600000001</v>
          </cell>
        </row>
        <row r="40">
          <cell r="A40" t="str">
            <v>TOTAL</v>
          </cell>
          <cell r="I40">
            <v>97421532.5</v>
          </cell>
        </row>
        <row r="41">
          <cell r="A41" t="str">
            <v>CONSTRUCCIÓN DE ( 5 ) BADENES CON MURO EN CONCRETO REFORZADO</v>
          </cell>
        </row>
        <row r="42">
          <cell r="A42">
            <v>18</v>
          </cell>
          <cell r="B42" t="str">
            <v>600.2.3</v>
          </cell>
          <cell r="C42" t="str">
            <v>600-13</v>
          </cell>
          <cell r="E42" t="str">
            <v>Excavaciones varias en material comun en seco</v>
          </cell>
          <cell r="F42" t="str">
            <v>m3</v>
          </cell>
          <cell r="G42" t="str">
            <v>151,20</v>
          </cell>
          <cell r="H42">
            <v>16202.21</v>
          </cell>
          <cell r="I42">
            <v>2449774.15</v>
          </cell>
        </row>
        <row r="43">
          <cell r="A43">
            <v>19</v>
          </cell>
          <cell r="B43">
            <v>610.1</v>
          </cell>
          <cell r="C43" t="str">
            <v>610-13</v>
          </cell>
          <cell r="E43" t="str">
            <v>Relleno para estructuras con suelo</v>
          </cell>
          <cell r="F43" t="str">
            <v>m3</v>
          </cell>
          <cell r="G43" t="str">
            <v>28,80</v>
          </cell>
          <cell r="H43">
            <v>75891.240000000005</v>
          </cell>
          <cell r="I43">
            <v>2185667.71</v>
          </cell>
        </row>
        <row r="44">
          <cell r="A44">
            <v>20</v>
          </cell>
          <cell r="B44">
            <v>630.4</v>
          </cell>
          <cell r="C44" t="str">
            <v>630-13</v>
          </cell>
          <cell r="E44" t="str">
            <v>Concreto clase D (f`c = 21 Mpa)</v>
          </cell>
          <cell r="F44" t="str">
            <v>m3</v>
          </cell>
          <cell r="G44" t="str">
            <v>72,00</v>
          </cell>
          <cell r="H44">
            <v>662512.29</v>
          </cell>
          <cell r="I44">
            <v>47700884.880000003</v>
          </cell>
        </row>
        <row r="45">
          <cell r="A45">
            <v>21</v>
          </cell>
          <cell r="B45">
            <v>630.6</v>
          </cell>
          <cell r="C45" t="str">
            <v>630-13</v>
          </cell>
          <cell r="E45" t="str">
            <v>Concreto clase F (f`c = 14 Mpa)</v>
          </cell>
          <cell r="F45" t="str">
            <v>m3</v>
          </cell>
          <cell r="G45" t="str">
            <v>4,50</v>
          </cell>
          <cell r="H45">
            <v>545519.26</v>
          </cell>
          <cell r="I45">
            <v>2454836.67</v>
          </cell>
        </row>
        <row r="46">
          <cell r="A46">
            <v>22</v>
          </cell>
          <cell r="B46">
            <v>640.1</v>
          </cell>
          <cell r="C46" t="str">
            <v>640-13</v>
          </cell>
          <cell r="E46" t="str">
            <v>Acero de refuerzo fy = 420 Mpa</v>
          </cell>
          <cell r="F46" t="str">
            <v>kg</v>
          </cell>
          <cell r="G46" t="str">
            <v>6.600,00</v>
          </cell>
          <cell r="H46">
            <v>4979.3999999999996</v>
          </cell>
          <cell r="I46">
            <v>32864040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3)"/>
      <sheetName val="600.2.3"/>
      <sheetName val="610.1"/>
      <sheetName val="BALANCE Solo Tangente "/>
      <sheetName val="Mc TRAMO 1"/>
      <sheetName val="Mc TRAMO 2"/>
      <sheetName val="Mc TRAMO 3"/>
      <sheetName val="BALANCE Curva T8 tramo 2"/>
      <sheetName val="Mc TRAMO 2 -curva"/>
      <sheetName val="ALCANTARILLA"/>
      <sheetName val="SUBBASE"/>
      <sheetName val="EXCA PH"/>
      <sheetName val="CONCRETO D PH"/>
      <sheetName val="CICLO PH D"/>
      <sheetName val="ACERO"/>
      <sheetName val="cURVA 8"/>
      <sheetName val="MC-Mod"/>
      <sheetName val="Hoja1"/>
    </sheetNames>
    <sheetDataSet>
      <sheetData sheetId="0"/>
      <sheetData sheetId="1"/>
      <sheetData sheetId="2"/>
      <sheetData sheetId="3">
        <row r="19">
          <cell r="A19">
            <v>1</v>
          </cell>
          <cell r="B19" t="str">
            <v>600.2.3</v>
          </cell>
          <cell r="C19" t="str">
            <v>600-13</v>
          </cell>
          <cell r="E19" t="str">
            <v>Excavaciones varias en material comun en seco</v>
          </cell>
          <cell r="F19" t="str">
            <v>m3</v>
          </cell>
          <cell r="G19" t="str">
            <v>33,56</v>
          </cell>
          <cell r="H19">
            <v>16202.21</v>
          </cell>
          <cell r="I19">
            <v>543746.17000000004</v>
          </cell>
        </row>
        <row r="20">
          <cell r="A20">
            <v>2</v>
          </cell>
          <cell r="B20">
            <v>610.1</v>
          </cell>
          <cell r="C20" t="str">
            <v>610-13</v>
          </cell>
          <cell r="E20" t="str">
            <v>Relleno para estructuras con suelo</v>
          </cell>
          <cell r="F20" t="str">
            <v>m3</v>
          </cell>
          <cell r="G20" t="str">
            <v>14,11</v>
          </cell>
          <cell r="H20">
            <v>75891.240000000005</v>
          </cell>
          <cell r="I20">
            <v>1070825.3999999999</v>
          </cell>
        </row>
        <row r="21">
          <cell r="A21">
            <v>3</v>
          </cell>
          <cell r="B21">
            <v>630.4</v>
          </cell>
          <cell r="C21" t="str">
            <v>630-13</v>
          </cell>
          <cell r="E21" t="str">
            <v>Concreto clase D (f`c = 21 Mpa)</v>
          </cell>
          <cell r="F21" t="str">
            <v>m3</v>
          </cell>
          <cell r="G21" t="str">
            <v>4,84</v>
          </cell>
          <cell r="H21">
            <v>662512.29</v>
          </cell>
          <cell r="I21">
            <v>3206559.48</v>
          </cell>
        </row>
        <row r="22">
          <cell r="A22">
            <v>4</v>
          </cell>
          <cell r="B22">
            <v>630.6</v>
          </cell>
          <cell r="C22" t="str">
            <v>630-13</v>
          </cell>
          <cell r="E22" t="str">
            <v>Concreto clase F (f`c = 14 Mpa)</v>
          </cell>
          <cell r="F22" t="str">
            <v>m3</v>
          </cell>
          <cell r="G22" t="str">
            <v>5,56</v>
          </cell>
          <cell r="H22">
            <v>545519.26</v>
          </cell>
          <cell r="I22">
            <v>3033087.09</v>
          </cell>
        </row>
        <row r="23">
          <cell r="A23">
            <v>5</v>
          </cell>
          <cell r="B23">
            <v>661.1</v>
          </cell>
          <cell r="C23" t="str">
            <v>661-13</v>
          </cell>
          <cell r="E23" t="str">
            <v>Tubería de concreto reforzado clase D, de 900 mm</v>
          </cell>
          <cell r="F23" t="str">
            <v>m</v>
          </cell>
          <cell r="G23" t="str">
            <v>6,00</v>
          </cell>
          <cell r="H23">
            <v>662789.92000000004</v>
          </cell>
          <cell r="I23">
            <v>3976739.52</v>
          </cell>
        </row>
        <row r="24">
          <cell r="A24">
            <v>6</v>
          </cell>
          <cell r="B24">
            <v>640.1</v>
          </cell>
          <cell r="C24" t="str">
            <v>640-13</v>
          </cell>
          <cell r="E24" t="str">
            <v>Acero de refuerzo fy = 420 Mpa</v>
          </cell>
          <cell r="F24" t="str">
            <v>kg</v>
          </cell>
          <cell r="G24" t="str">
            <v>1.030,00</v>
          </cell>
          <cell r="H24">
            <v>4979.3999999999996</v>
          </cell>
          <cell r="I24">
            <v>5128782</v>
          </cell>
        </row>
        <row r="25">
          <cell r="A25" t="str">
            <v>TOTAL</v>
          </cell>
          <cell r="I25">
            <v>16959739.66</v>
          </cell>
        </row>
        <row r="26">
          <cell r="A26" t="str">
            <v xml:space="preserve">CONSTRUCCIÓN DE ( 10 ) ALCANTARILLAS TUBERIA CONCRETO REFORZADO </v>
          </cell>
        </row>
        <row r="27">
          <cell r="A27">
            <v>7</v>
          </cell>
          <cell r="B27" t="str">
            <v>600.2.3</v>
          </cell>
          <cell r="C27" t="str">
            <v>600-13</v>
          </cell>
          <cell r="E27" t="str">
            <v>Excavaciones varias en material comun en seco</v>
          </cell>
          <cell r="F27" t="str">
            <v>m3</v>
          </cell>
          <cell r="G27" t="str">
            <v>304,80</v>
          </cell>
          <cell r="H27">
            <v>16202.21</v>
          </cell>
          <cell r="I27">
            <v>4938433.6100000003</v>
          </cell>
        </row>
        <row r="28">
          <cell r="A28">
            <v>8</v>
          </cell>
          <cell r="B28">
            <v>610.1</v>
          </cell>
          <cell r="C28" t="str">
            <v>610-13</v>
          </cell>
          <cell r="E28" t="str">
            <v>Relleno para estructuras con suelo</v>
          </cell>
          <cell r="F28" t="str">
            <v>m3</v>
          </cell>
          <cell r="G28" t="str">
            <v>122,40</v>
          </cell>
          <cell r="H28">
            <v>75891.240000000005</v>
          </cell>
          <cell r="I28">
            <v>9289087.7799999993</v>
          </cell>
        </row>
        <row r="29">
          <cell r="A29">
            <v>9</v>
          </cell>
          <cell r="B29">
            <v>630.4</v>
          </cell>
          <cell r="C29" t="str">
            <v>630-13</v>
          </cell>
          <cell r="E29" t="str">
            <v>Concreto clase D (f`c = 21 Mpa)</v>
          </cell>
          <cell r="F29" t="str">
            <v>m3</v>
          </cell>
          <cell r="G29" t="str">
            <v>53,10</v>
          </cell>
          <cell r="H29">
            <v>662512.29</v>
          </cell>
          <cell r="I29">
            <v>35179402.600000001</v>
          </cell>
        </row>
        <row r="30">
          <cell r="A30">
            <v>10</v>
          </cell>
          <cell r="B30">
            <v>630.6</v>
          </cell>
          <cell r="C30" t="str">
            <v>630-13</v>
          </cell>
          <cell r="E30" t="str">
            <v>Concreto clase F (f`c = 14 Mpa)</v>
          </cell>
          <cell r="F30" t="str">
            <v>m3</v>
          </cell>
          <cell r="G30" t="str">
            <v>50,90</v>
          </cell>
          <cell r="H30">
            <v>545519.26</v>
          </cell>
          <cell r="I30">
            <v>27766930.329999998</v>
          </cell>
        </row>
        <row r="31">
          <cell r="A31">
            <v>11</v>
          </cell>
          <cell r="B31">
            <v>661.1</v>
          </cell>
          <cell r="C31" t="str">
            <v>661-13</v>
          </cell>
          <cell r="E31" t="str">
            <v>Tubería de concreto reforzado clase D, de 900 mm</v>
          </cell>
          <cell r="F31" t="str">
            <v>m</v>
          </cell>
          <cell r="G31" t="str">
            <v>50,00</v>
          </cell>
          <cell r="H31">
            <v>662789.92000000004</v>
          </cell>
          <cell r="I31">
            <v>33139496</v>
          </cell>
        </row>
        <row r="32">
          <cell r="A32">
            <v>12</v>
          </cell>
          <cell r="B32">
            <v>640.1</v>
          </cell>
          <cell r="C32" t="str">
            <v>640-13</v>
          </cell>
          <cell r="E32" t="str">
            <v>Acero de refuerzo fy = 420 Mpa</v>
          </cell>
          <cell r="F32" t="str">
            <v>kg</v>
          </cell>
          <cell r="G32" t="str">
            <v>10.300,00</v>
          </cell>
          <cell r="H32">
            <v>4979.3999999999996</v>
          </cell>
          <cell r="I32">
            <v>51287820</v>
          </cell>
        </row>
        <row r="33">
          <cell r="A33" t="str">
            <v>TOTAL</v>
          </cell>
          <cell r="I33">
            <v>161601170.31999999</v>
          </cell>
        </row>
        <row r="34">
          <cell r="A34" t="str">
            <v xml:space="preserve">CONSTRUCCIÓN DE PLACA HUELLA EN CONCRETO </v>
          </cell>
        </row>
        <row r="35">
          <cell r="A35">
            <v>13</v>
          </cell>
          <cell r="B35">
            <v>320.3</v>
          </cell>
          <cell r="C35" t="str">
            <v>320-13</v>
          </cell>
          <cell r="E35" t="str">
            <v>Subbase Granular Clase C</v>
          </cell>
          <cell r="F35" t="str">
            <v>m3</v>
          </cell>
          <cell r="G35" t="str">
            <v>81,91</v>
          </cell>
          <cell r="H35">
            <v>212568.2</v>
          </cell>
          <cell r="I35">
            <v>17411461.260000002</v>
          </cell>
        </row>
        <row r="36">
          <cell r="A36">
            <v>14</v>
          </cell>
          <cell r="B36" t="str">
            <v>600.2.3</v>
          </cell>
          <cell r="C36" t="str">
            <v>600-13</v>
          </cell>
          <cell r="E36" t="str">
            <v>Excavaciones varias en material comun en seco</v>
          </cell>
          <cell r="F36" t="str">
            <v>m3</v>
          </cell>
          <cell r="G36" t="str">
            <v>81,91</v>
          </cell>
          <cell r="H36">
            <v>16202.21</v>
          </cell>
          <cell r="I36">
            <v>1327123.02</v>
          </cell>
        </row>
        <row r="37">
          <cell r="A37">
            <v>15</v>
          </cell>
          <cell r="B37">
            <v>630.4</v>
          </cell>
          <cell r="C37" t="str">
            <v>630-13</v>
          </cell>
          <cell r="E37" t="str">
            <v>Concreto clase D (f`c = 21 Mpa)</v>
          </cell>
          <cell r="F37" t="str">
            <v>m3</v>
          </cell>
          <cell r="G37" t="str">
            <v>70,95</v>
          </cell>
          <cell r="H37">
            <v>662512.29</v>
          </cell>
          <cell r="I37">
            <v>47005246.979999997</v>
          </cell>
        </row>
        <row r="38">
          <cell r="A38">
            <v>16</v>
          </cell>
          <cell r="D38" t="str">
            <v>630.7P</v>
          </cell>
          <cell r="E38" t="str">
            <v>Concreto Resistencia = 21 Mpa (D), Piedra Pegada</v>
          </cell>
          <cell r="F38" t="str">
            <v>m3</v>
          </cell>
          <cell r="G38" t="str">
            <v>25,71</v>
          </cell>
          <cell r="H38">
            <v>463417.45</v>
          </cell>
          <cell r="I38">
            <v>11914462.640000001</v>
          </cell>
        </row>
        <row r="39">
          <cell r="A39">
            <v>17</v>
          </cell>
          <cell r="B39">
            <v>640.1</v>
          </cell>
          <cell r="C39" t="str">
            <v>640-13</v>
          </cell>
          <cell r="E39" t="str">
            <v>Acero de refuerzo (4200 Kg/cm2 ≤ fy ≥ 5200 Kg/cm2)</v>
          </cell>
          <cell r="F39" t="str">
            <v>kg</v>
          </cell>
          <cell r="G39" t="str">
            <v>3.969,00</v>
          </cell>
          <cell r="H39">
            <v>4979.3999999999996</v>
          </cell>
          <cell r="I39">
            <v>19763238.600000001</v>
          </cell>
        </row>
        <row r="40">
          <cell r="A40" t="str">
            <v>TOTAL</v>
          </cell>
          <cell r="I40">
            <v>97421532.5</v>
          </cell>
        </row>
        <row r="41">
          <cell r="A41" t="str">
            <v>CONSTRUCCIÓN DE ( 5 ) BADENES CON MURO EN CONCRETO REFORZADO</v>
          </cell>
        </row>
        <row r="42">
          <cell r="A42">
            <v>18</v>
          </cell>
          <cell r="B42" t="str">
            <v>600.2.3</v>
          </cell>
          <cell r="C42" t="str">
            <v>600-13</v>
          </cell>
          <cell r="E42" t="str">
            <v>Excavaciones varias en material comun en seco</v>
          </cell>
          <cell r="F42" t="str">
            <v>m3</v>
          </cell>
          <cell r="G42" t="str">
            <v>151,20</v>
          </cell>
          <cell r="H42">
            <v>16202.21</v>
          </cell>
          <cell r="I42">
            <v>2449774.15</v>
          </cell>
        </row>
        <row r="43">
          <cell r="A43">
            <v>19</v>
          </cell>
          <cell r="B43">
            <v>610.1</v>
          </cell>
          <cell r="C43" t="str">
            <v>610-13</v>
          </cell>
          <cell r="E43" t="str">
            <v>Relleno para estructuras con suelo</v>
          </cell>
          <cell r="F43" t="str">
            <v>m3</v>
          </cell>
          <cell r="G43" t="str">
            <v>28,80</v>
          </cell>
          <cell r="H43">
            <v>75891.240000000005</v>
          </cell>
          <cell r="I43">
            <v>2185667.71</v>
          </cell>
        </row>
        <row r="44">
          <cell r="A44">
            <v>20</v>
          </cell>
          <cell r="B44">
            <v>630.4</v>
          </cell>
          <cell r="C44" t="str">
            <v>630-13</v>
          </cell>
          <cell r="E44" t="str">
            <v>Concreto clase D (f`c = 21 Mpa)</v>
          </cell>
          <cell r="F44" t="str">
            <v>m3</v>
          </cell>
          <cell r="G44" t="str">
            <v>72,00</v>
          </cell>
          <cell r="H44">
            <v>662512.29</v>
          </cell>
          <cell r="I44">
            <v>47700884.880000003</v>
          </cell>
        </row>
        <row r="45">
          <cell r="A45">
            <v>21</v>
          </cell>
          <cell r="B45">
            <v>630.6</v>
          </cell>
          <cell r="C45" t="str">
            <v>630-13</v>
          </cell>
          <cell r="E45" t="str">
            <v>Concreto clase F (f`c = 14 Mpa)</v>
          </cell>
          <cell r="F45" t="str">
            <v>m3</v>
          </cell>
          <cell r="G45" t="str">
            <v>4,50</v>
          </cell>
          <cell r="H45">
            <v>545519.26</v>
          </cell>
          <cell r="I45">
            <v>2454836.67</v>
          </cell>
        </row>
        <row r="46">
          <cell r="A46">
            <v>22</v>
          </cell>
          <cell r="B46">
            <v>640.1</v>
          </cell>
          <cell r="C46" t="str">
            <v>640-13</v>
          </cell>
          <cell r="E46" t="str">
            <v>Acero de refuerzo fy = 420 Mpa</v>
          </cell>
          <cell r="F46" t="str">
            <v>kg</v>
          </cell>
          <cell r="G46" t="str">
            <v>6.600,00</v>
          </cell>
          <cell r="H46">
            <v>4979.3999999999996</v>
          </cell>
          <cell r="I46">
            <v>32864040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precios"/>
      <sheetName val="FICHA EBI 1 de 6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FICHA EBI 1 de 6 "/>
      <sheetName val="precios"/>
      <sheetName val="INSUMOS"/>
      <sheetName val="UNITARIOS GENERALES"/>
      <sheetName val="Datos Generales"/>
      <sheetName val="Hoja3"/>
      <sheetName val="MANO DE OBRA"/>
      <sheetName val="1.1"/>
      <sheetName val="EQUIPO"/>
      <sheetName val="TUBERIA"/>
      <sheetName val="Hoja2"/>
      <sheetName val="MATERIALES"/>
      <sheetName val="5094-2003"/>
      <sheetName val="ITEMS"/>
      <sheetName val="APU"/>
      <sheetName val="AIU"/>
      <sheetName val="CONS"/>
      <sheetName val="31"/>
      <sheetName val="Form5 _Pág_ 1"/>
      <sheetName val="Form5 _Pág_ 2"/>
      <sheetName val="7.12"/>
      <sheetName val="BASE"/>
      <sheetName val="PE_02"/>
      <sheetName val="PE-02"/>
      <sheetName val="Listado"/>
      <sheetName val="RECIBO FINAL"/>
      <sheetName val="Estruc_ Tarif"/>
      <sheetName val="BASE DATOS"/>
      <sheetName val="Listas"/>
      <sheetName val="Desmonte y Limpieza"/>
      <sheetName val="PESOS"/>
      <sheetName val="5. MODIFICATORIA"/>
      <sheetName val="PRESUP. RESUMEN"/>
      <sheetName val="UNITARIOS"/>
      <sheetName val="letra"/>
      <sheetName val="\Documents and Settings\Adminis"/>
      <sheetName val="UNITARIOS GENERALES.xls"/>
      <sheetName val="PRESUPUESTO"/>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FICHA EBI 1 de 6 "/>
      <sheetName val="precios"/>
      <sheetName val="INSUMOS"/>
      <sheetName val="UNITARIOS GENERALES"/>
      <sheetName val="Datos Generales"/>
      <sheetName val="Hoja3"/>
      <sheetName val="MANO DE OBRA"/>
      <sheetName val="1.1"/>
      <sheetName val="EQUIPO"/>
      <sheetName val="TUBERIA"/>
      <sheetName val="Hoja2"/>
      <sheetName val="MATERIALES"/>
      <sheetName val="5094-2003"/>
      <sheetName val="ITEMS"/>
      <sheetName val="APU"/>
      <sheetName val="AIU"/>
      <sheetName val="CONS"/>
      <sheetName val="31"/>
      <sheetName val="Form5 _Pág_ 1"/>
      <sheetName val="Form5 _Pág_ 2"/>
      <sheetName val="7.12"/>
      <sheetName val="BASE"/>
      <sheetName val="PE_02"/>
      <sheetName val="PE-02"/>
      <sheetName val="Listado"/>
      <sheetName val="RECIBO FINAL"/>
      <sheetName val="Estruc_ Tarif"/>
      <sheetName val="BASE DATOS"/>
      <sheetName val="Listas"/>
      <sheetName val="Desmonte y Limpieza"/>
      <sheetName val="PESOS"/>
      <sheetName val="5. MODIFICATORIA"/>
      <sheetName val="PRESUP. RESUMEN"/>
      <sheetName val="UNITARIOS"/>
      <sheetName val="letra"/>
      <sheetName val="\Documents and Settings\Adminis"/>
      <sheetName val="UNITARIOS GENERALES.xls"/>
      <sheetName val="PRESUPUESTO"/>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ándares"/>
      <sheetName val="Recursos"/>
      <sheetName val="Papelería"/>
      <sheetName val="Oficina"/>
      <sheetName val="Herramientas"/>
      <sheetName val="Equipos"/>
    </sheetNames>
    <sheetDataSet>
      <sheetData sheetId="0"/>
      <sheetData sheetId="1"/>
      <sheetData sheetId="2"/>
      <sheetData sheetId="3"/>
      <sheetData sheetId="4"/>
      <sheetData sheetId="5"/>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Circuitos"/>
      <sheetName val="materiales"/>
      <sheetName val="otros"/>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Mtje. Instr."/>
      <sheetName val="perno"/>
      <sheetName val="sop cajas"/>
      <sheetName val="soport marsh"/>
      <sheetName val="instrum"/>
      <sheetName val="p swtich"/>
      <sheetName val="Hoja3"/>
      <sheetName val="soport sold"/>
      <sheetName val="FT"/>
      <sheetName val="Calibr trans"/>
      <sheetName val="cable 16"/>
      <sheetName val="cable 24sh"/>
      <sheetName val="cable 12c18"/>
      <sheetName val="conexionado"/>
      <sheetName val="trazado"/>
      <sheetName val="tableros"/>
    </sheetNames>
    <sheetDataSet>
      <sheetData sheetId="0">
        <row r="3">
          <cell r="B3">
            <v>8000</v>
          </cell>
        </row>
      </sheetData>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sheetName val="PALERMO-SECO-10"/>
      <sheetName val="PALERMO-STIG"/>
      <sheetName val="GAM-SECO-23%"/>
      <sheetName val="HOCOL"/>
      <sheetName val="GAM 100%"/>
      <sheetName val="COMPRA E GAS"/>
      <sheetName val="OVERHAUL"/>
      <sheetName val="Ingresos"/>
      <sheetName val="costos"/>
      <sheetName val="rubros"/>
      <sheetName val="VPN"/>
      <sheetName val="GRAFICO VPN"/>
      <sheetName val="Resumen"/>
    </sheetNames>
    <sheetDataSet>
      <sheetData sheetId="0" refreshError="1"/>
      <sheetData sheetId="1">
        <row r="7">
          <cell r="A7" t="str">
            <v>Palermo Seco-10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 Rev. b=0.75"/>
      <sheetName val="CF Rev. b=0.5"/>
      <sheetName val="CF Rev. b=0.75"/>
      <sheetName val="ACC.DIRECTOS(33B)"/>
      <sheetName val="PISTAS AUX.(33A)"/>
      <sheetName val="tachas"/>
      <sheetName val="SEÑALES(30)"/>
      <sheetName val="DEF.MEDIANA(29B)"/>
      <sheetName val="DEF.SIMPL(29A)"/>
      <sheetName val="DEMARCAC(28)"/>
      <sheetName val="PORTONES(27B)"/>
      <sheetName val="CERCOS NUEVOS(27A)"/>
      <sheetName val="Med. Imp."/>
      <sheetName val="Zarpas 0.60"/>
      <sheetName val="Zarpas 0.45"/>
      <sheetName val="EMBUDOS"/>
      <sheetName val="Bajadas"/>
      <sheetName val="O.A. Long."/>
      <sheetName val="o.a.t."/>
      <sheetName val="14"/>
      <sheetName val="13"/>
      <sheetName val="TERRAPLEN(12-C)"/>
      <sheetName val="CORTE(12-B)"/>
      <sheetName val="ESCARPE(12-A)"/>
      <sheetName val="ROCE(11)"/>
      <sheetName val="BAJ.AGUA(8)"/>
      <sheetName val="CERCOS(6)"/>
      <sheetName val="REM SEÑALES(5)"/>
      <sheetName val="REM DEFENSAS(4)"/>
      <sheetName val="SOLERAS(2B) (2)"/>
      <sheetName val="SOLERAS(2B)"/>
      <sheetName val="SOL.ENTERRADAS(2A)"/>
      <sheetName val="rem. pav."/>
      <sheetName val="detalle presentado"/>
      <sheetName val="Curva S Llanos"/>
      <sheetName val="CAPACIDAD"/>
      <sheetName val="Tablas"/>
      <sheetName val=".EvaluaciónTV"/>
      <sheetName val="F_Rev__b=0_75"/>
      <sheetName val="CF_Rev__b=0_5"/>
      <sheetName val="CF_Rev__b=0_75"/>
      <sheetName val="ACC_DIRECTOS(33B)"/>
      <sheetName val="PISTAS_AUX_(33A)"/>
      <sheetName val="DEF_MEDIANA(29B)"/>
      <sheetName val="DEF_SIMPL(29A)"/>
      <sheetName val="CERCOS_NUEVOS(27A)"/>
      <sheetName val="Med__Imp_"/>
      <sheetName val="Zarpas_0_60"/>
      <sheetName val="Zarpas_0_45"/>
      <sheetName val="O_A__Long_"/>
      <sheetName val="o_a_t_"/>
      <sheetName val="BAJ_AGUA(8)"/>
      <sheetName val="REM_SEÑALES(5)"/>
      <sheetName val="REM_DEFENSAS(4)"/>
      <sheetName val="SOLERAS(2B)_(2)"/>
      <sheetName val="SOL_ENTERRADAS(2A)"/>
      <sheetName val="rem__pav_"/>
      <sheetName val="detalle_presentado"/>
      <sheetName val="Curva_S_Llan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ow r="13">
          <cell r="A13">
            <v>376102</v>
          </cell>
          <cell r="B13" t="str">
            <v>I</v>
          </cell>
          <cell r="C13">
            <v>10</v>
          </cell>
          <cell r="D13" t="str">
            <v>I-A</v>
          </cell>
          <cell r="E13" t="str">
            <v>Terreno Natural</v>
          </cell>
        </row>
        <row r="14">
          <cell r="A14">
            <v>376243</v>
          </cell>
          <cell r="B14" t="str">
            <v>D</v>
          </cell>
          <cell r="C14">
            <v>10</v>
          </cell>
          <cell r="D14" t="str">
            <v>I-A</v>
          </cell>
          <cell r="E14" t="str">
            <v>Terreno Natural</v>
          </cell>
        </row>
        <row r="15">
          <cell r="A15">
            <v>376304.8</v>
          </cell>
          <cell r="B15" t="str">
            <v>I</v>
          </cell>
          <cell r="C15">
            <v>6</v>
          </cell>
          <cell r="D15" t="str">
            <v>I-A</v>
          </cell>
          <cell r="E15" t="str">
            <v>Foso</v>
          </cell>
        </row>
        <row r="16">
          <cell r="A16">
            <v>376502.75</v>
          </cell>
          <cell r="B16" t="str">
            <v>I</v>
          </cell>
          <cell r="C16">
            <v>1</v>
          </cell>
          <cell r="D16" t="str">
            <v>I-A</v>
          </cell>
          <cell r="E16" t="str">
            <v>Foso</v>
          </cell>
        </row>
        <row r="17">
          <cell r="A17">
            <v>376809.78</v>
          </cell>
          <cell r="B17" t="str">
            <v>I</v>
          </cell>
          <cell r="C17">
            <v>2</v>
          </cell>
          <cell r="D17" t="str">
            <v>I-A</v>
          </cell>
          <cell r="E17" t="str">
            <v>Foso</v>
          </cell>
        </row>
        <row r="18">
          <cell r="A18">
            <v>376866.6</v>
          </cell>
          <cell r="B18" t="str">
            <v>I</v>
          </cell>
          <cell r="C18">
            <v>3</v>
          </cell>
          <cell r="D18" t="str">
            <v>I-A</v>
          </cell>
          <cell r="E18" t="str">
            <v>Foso</v>
          </cell>
        </row>
        <row r="19">
          <cell r="A19">
            <v>377245.38</v>
          </cell>
          <cell r="B19" t="str">
            <v>I</v>
          </cell>
          <cell r="C19">
            <v>1</v>
          </cell>
          <cell r="D19" t="str">
            <v>I-A</v>
          </cell>
          <cell r="E19" t="str">
            <v>Foso</v>
          </cell>
        </row>
        <row r="20">
          <cell r="A20">
            <v>377575.54</v>
          </cell>
          <cell r="B20" t="str">
            <v>I</v>
          </cell>
          <cell r="C20">
            <v>1</v>
          </cell>
          <cell r="D20" t="str">
            <v>I-A</v>
          </cell>
          <cell r="E20" t="str">
            <v>Foso</v>
          </cell>
        </row>
        <row r="21">
          <cell r="A21">
            <v>377759.2</v>
          </cell>
          <cell r="B21" t="str">
            <v>I</v>
          </cell>
          <cell r="C21">
            <v>1</v>
          </cell>
          <cell r="D21" t="str">
            <v>I-A</v>
          </cell>
          <cell r="E21" t="str">
            <v>Foso</v>
          </cell>
        </row>
        <row r="22">
          <cell r="A22">
            <v>377887.8</v>
          </cell>
          <cell r="B22" t="str">
            <v>D</v>
          </cell>
          <cell r="C22">
            <v>5</v>
          </cell>
          <cell r="D22" t="str">
            <v>I-A</v>
          </cell>
          <cell r="E22" t="str">
            <v>Terreno Natural</v>
          </cell>
        </row>
        <row r="23">
          <cell r="A23">
            <v>378168.8</v>
          </cell>
          <cell r="B23" t="str">
            <v>D</v>
          </cell>
          <cell r="C23">
            <v>30</v>
          </cell>
          <cell r="D23" t="str">
            <v>I-A</v>
          </cell>
          <cell r="E23" t="str">
            <v>Terreno Natural</v>
          </cell>
        </row>
        <row r="24">
          <cell r="A24">
            <v>378168.8</v>
          </cell>
          <cell r="B24" t="str">
            <v>I</v>
          </cell>
          <cell r="C24">
            <v>63</v>
          </cell>
          <cell r="D24" t="str">
            <v>I-A</v>
          </cell>
          <cell r="E24" t="str">
            <v>Terreno Natural</v>
          </cell>
        </row>
        <row r="25">
          <cell r="A25">
            <v>378314.9</v>
          </cell>
          <cell r="B25" t="str">
            <v>D</v>
          </cell>
          <cell r="C25">
            <v>26</v>
          </cell>
          <cell r="D25" t="str">
            <v>I-A</v>
          </cell>
          <cell r="E25" t="str">
            <v>Terreno Natural</v>
          </cell>
        </row>
        <row r="26">
          <cell r="A26">
            <v>378323.26</v>
          </cell>
          <cell r="B26" t="str">
            <v>I</v>
          </cell>
          <cell r="C26">
            <v>4</v>
          </cell>
          <cell r="D26" t="str">
            <v>I-A</v>
          </cell>
          <cell r="E26" t="str">
            <v>Foso</v>
          </cell>
        </row>
        <row r="27">
          <cell r="A27">
            <v>378515.14</v>
          </cell>
          <cell r="B27" t="str">
            <v>I</v>
          </cell>
          <cell r="C27">
            <v>1</v>
          </cell>
          <cell r="D27" t="str">
            <v>I-A</v>
          </cell>
          <cell r="E27" t="str">
            <v>Foso</v>
          </cell>
        </row>
        <row r="28">
          <cell r="A28">
            <v>378552.9</v>
          </cell>
          <cell r="B28" t="str">
            <v>D</v>
          </cell>
          <cell r="C28">
            <v>20</v>
          </cell>
          <cell r="D28" t="str">
            <v>I-A</v>
          </cell>
          <cell r="E28" t="str">
            <v>Terreno Natural</v>
          </cell>
        </row>
        <row r="29">
          <cell r="A29">
            <v>378727.3</v>
          </cell>
          <cell r="B29" t="str">
            <v>I</v>
          </cell>
          <cell r="C29">
            <v>8</v>
          </cell>
          <cell r="D29" t="str">
            <v>I-A</v>
          </cell>
          <cell r="E29" t="str">
            <v>Foso</v>
          </cell>
        </row>
        <row r="30">
          <cell r="A30">
            <v>378770</v>
          </cell>
          <cell r="B30" t="str">
            <v>D</v>
          </cell>
          <cell r="C30">
            <v>15</v>
          </cell>
          <cell r="D30" t="str">
            <v>I-A</v>
          </cell>
          <cell r="E30" t="str">
            <v>Terreno Natural</v>
          </cell>
        </row>
        <row r="31">
          <cell r="A31">
            <v>379028.5</v>
          </cell>
          <cell r="B31" t="str">
            <v>I</v>
          </cell>
          <cell r="C31">
            <v>1</v>
          </cell>
          <cell r="D31" t="str">
            <v>I-A</v>
          </cell>
          <cell r="E31" t="str">
            <v>Foso</v>
          </cell>
        </row>
        <row r="33">
          <cell r="B33" t="str">
            <v>Total</v>
          </cell>
          <cell r="C33">
            <v>208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Sheet1"/>
      <sheetName val="glvc"/>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GCB2000"/>
      <sheetName val="Crudos"/>
      <sheetName val="TOVFEB."/>
      <sheetName val="C21_A310"/>
      <sheetName val="C21_G115"/>
      <sheetName val="C21_G220"/>
      <sheetName val="Base Info"/>
      <sheetName val="TARIFAS"/>
      <sheetName val="CODIGOS PERDIDAS"/>
      <sheetName val="PERSON"/>
      <sheetName val="Hoja3"/>
      <sheetName val="URCDIT"/>
      <sheetName val="Graficos"/>
      <sheetName val="nombres"/>
      <sheetName val="DEST. MEDIOS"/>
      <sheetName val="COMBUASF"/>
      <sheetName val="BALCRUDO"/>
      <sheetName val="PRECIOS"/>
      <sheetName val="CARGASPROC."/>
      <sheetName val="G L P  FINAL"/>
      <sheetName val="Datos_de_Entrada"/>
      <sheetName val="ListaEmpresas"/>
      <sheetName val="Lineas del PACC"/>
      <sheetName val="COL 21169"/>
      <sheetName val="Lista APU"/>
      <sheetName val="CONTRATO"/>
      <sheetName val="Tablas"/>
      <sheetName val="Valor Oferta"/>
      <sheetName val="COMPROMISOS"/>
      <sheetName val="INGENIERÍA"/>
      <sheetName val="Puntos"/>
      <sheetName val="TOTAL AREA_PORTAFOLIO ORIGINAL"/>
      <sheetName val="Análisis determinístico"/>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Listas Desplegables"/>
      <sheetName val="envío"/>
      <sheetName val="PSM Monthly"/>
      <sheetName val="API93"/>
      <sheetName val="Hoja2"/>
      <sheetName val="1. MODELO 60KB"/>
      <sheetName val="BHA"/>
      <sheetName val="TABLA5"/>
      <sheetName val="Main"/>
      <sheetName val="CorpTax"/>
      <sheetName val="Input"/>
      <sheetName val="Ppto 2001"/>
      <sheetName val="Tabla"/>
      <sheetName val="DPC"/>
      <sheetName val="Estrategia"/>
      <sheetName val="Ppto_2001"/>
      <sheetName val="TOVFEB_"/>
      <sheetName val="Base_Info"/>
      <sheetName val="BRUTA-INY"/>
      <sheetName val="RES EQV"/>
      <sheetName val="RES GASOL"/>
      <sheetName val="RES PET"/>
      <sheetName val="RES GAS"/>
      <sheetName val="RES LPG"/>
      <sheetName val="POZOS"/>
      <sheetName val="Base_P10"/>
      <sheetName val="Base_P50"/>
      <sheetName val="Base_P90"/>
      <sheetName val="Prod_Inv_P10"/>
      <sheetName val="Prod_Inv_P50"/>
      <sheetName val="Prod_Inv_P90"/>
      <sheetName val="Todos"/>
      <sheetName val="Cuad 2.9 "/>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LISTA VALIDACION"/>
      <sheetName val="PYF100-2"/>
      <sheetName val="CrudosA"/>
      <sheetName val="casosWTI"/>
      <sheetName val="5094-2003"/>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Jun17-08"/>
      <sheetName val="MOD-DEV_XLS"/>
      <sheetName val="Hist. Avances"/>
      <sheetName val="C.E cas"/>
      <sheetName val="INV $ cas"/>
      <sheetName val="steel"/>
      <sheetName val="ANS_DAB"/>
      <sheetName val="USED WELLS"/>
      <sheetName val="Hoja1"/>
      <sheetName val="PIA CASABE SUR ECP"/>
      <sheetName val="Cover"/>
      <sheetName val="Parametro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ARIF2002"/>
      <sheetName val="PROYECTOS TRÁNSITO"/>
      <sheetName val="PLAN_CARGUE_RIS_(for_nuevo)2"/>
      <sheetName val="LISTAS"/>
      <sheetName val="VENTAS"/>
      <sheetName val="CRUDOS MES EVALUADO"/>
      <sheetName val="COSTOS DE TRANSPORTE"/>
      <sheetName val="COMPRA MATERIA PRIMA"/>
      <sheetName val="TRANSFERENCIAS"/>
      <sheetName val="CAÑO_LIMON2"/>
      <sheetName val="Admin Cost Flow"/>
      <sheetName val="DATOS BASE ABA"/>
      <sheetName val="EMPRESA"/>
      <sheetName val="Cronogram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
      <sheetName val="CECOS SOP"/>
      <sheetName val="SEGUIMIENTO"/>
      <sheetName val="Malas Prácticas eliminadas"/>
      <sheetName val="Plan Anual Mantto"/>
      <sheetName val="BENEF. DE ESPEC."/>
      <sheetName val="F.Caja"/>
      <sheetName val="LISTA_VALIDACION"/>
      <sheetName val="Resultados"/>
      <sheetName val="CODIGOS_PERDIDAS"/>
      <sheetName val="Lineas_del_PACC"/>
      <sheetName val="COL_21169"/>
      <sheetName val="Lista_APU"/>
      <sheetName val="DEST__MEDIOS"/>
      <sheetName val="CARGASPROC_"/>
      <sheetName val="G_L_P__FINAL"/>
      <sheetName val="Valor_Oferta"/>
      <sheetName val="PLAN MENSUAL"/>
      <sheetName val="Modelo financiero-Alter_3"/>
      <sheetName val="General"/>
      <sheetName val="LISTA DE LAS MACROS "/>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Modelo_Financiero_Determ__"/>
      <sheetName val="PSM_Monthly"/>
      <sheetName val="CRUDOS_MES_EVALUADO"/>
      <sheetName val="COSTOS_DE_TRANSPORTE"/>
      <sheetName val="Mano de Obra"/>
      <sheetName val="OBRA CIVIL RQ 06"/>
      <sheetName val="SALARIOS (2)"/>
      <sheetName val="Listas_Desplegables"/>
      <sheetName val="DATOSINI"/>
      <sheetName val="TASA"/>
      <sheetName val="COST_CCTL"/>
      <sheetName val="CantidadesComite"/>
      <sheetName val="BASE CG1"/>
      <sheetName val="Menu"/>
      <sheetName val="OT"/>
      <sheetName val="Pañete Impermeabilizado"/>
      <sheetName val="CONFIGURACION"/>
      <sheetName val="Referencia Sistemas"/>
      <sheetName val="Salario"/>
      <sheetName val="FORMULAS1"/>
      <sheetName val="Hoja 3 - Categorías Riesgos ECP"/>
      <sheetName val="HOJA 1(REG._EV. SEM-CUAN_PLAN )"/>
      <sheetName val="HOJA 2(MATRIZ IMP-PR PROYECTOS)"/>
      <sheetName val="Hoja 4 - Resumen Seguimiento"/>
      <sheetName val="Hoja 5 - Definiciones generales"/>
      <sheetName val="EQUIPOS"/>
      <sheetName val="WRut"/>
      <sheetName val="FORMULA Marzo 07"/>
      <sheetName val="140 kbbld Cus,BCF22"/>
      <sheetName val="POZO 7959"/>
      <sheetName val="A-RECURSOS-MATERIAL"/>
      <sheetName val="Par"/>
      <sheetName val="Siglas"/>
      <sheetName val="PROYECTOS_TRÁNSITO1"/>
      <sheetName val="PLAN_CARGUE_RIS_(for_nuevo)3"/>
      <sheetName val="Inf_Semanal"/>
      <sheetName val="1__MODELO_60KB1"/>
      <sheetName val="LISTA_VALIDACION1"/>
      <sheetName val="BENEF__DE_ESPEC_"/>
      <sheetName val="TOTAL_AREA_PORTAFOLIO_ORIGINAL"/>
      <sheetName val="Hist__Avances"/>
      <sheetName val="C_E_cas1"/>
      <sheetName val="INV_$_cas1"/>
      <sheetName val="USED_WELLS"/>
      <sheetName val="PIA_CASABE_SUR_ECP"/>
      <sheetName val="PARAMETROS_FORMATO1"/>
      <sheetName val="INSP_TUBERIAS"/>
      <sheetName val="Admin_Cost_Flow"/>
      <sheetName val="COMPRA_MATERIA_PRIMA2"/>
      <sheetName val="DATOS_BASE_ABA"/>
      <sheetName val="PARÁMETROS_(2)"/>
      <sheetName val="F_Caja"/>
      <sheetName val="Ordenes Internas"/>
      <sheetName val="Análisis_determinístico3"/>
      <sheetName val="Modelo_Financiero_Determ__1"/>
      <sheetName val="Listas_Desplegables1"/>
      <sheetName val="PLAN_MENSUAL"/>
      <sheetName val="Modelo_financiero-Alter_3"/>
      <sheetName val="Malas_Prácticas_eliminadas"/>
      <sheetName val="LISTA_DE_LAS_MACROS_"/>
      <sheetName val="Ordenes_Internas"/>
      <sheetName val="BASE_CG1"/>
      <sheetName val="Análisis_determinístico4"/>
      <sheetName val="Plan_Anual_Mantto"/>
      <sheetName val="PRESUPUESTO 2O16"/>
      <sheetName val="C_CTL"/>
      <sheetName val="TRACK"/>
      <sheetName val="HH_HM"/>
      <sheetName val="WKL"/>
      <sheetName val="AIU"/>
      <sheetName val="Informacion"/>
      <sheetName val="TariCiud"/>
      <sheetName val="CANTIDADES TOTALES"/>
      <sheetName val="SABANA"/>
      <sheetName val="LISTA OT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TABLAS (3)"/>
      <sheetName val="REG (2)"/>
      <sheetName val="Tablas (2)"/>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Referencia_Sistemas"/>
      <sheetName val="LISTA"/>
      <sheetName val="MAMPO 1"/>
      <sheetName val="DATOSBP"/>
      <sheetName val="DATOSPB"/>
      <sheetName val="RESERVAS Y PRODUCCIONES"/>
      <sheetName val="C. IMPORTADAS"/>
      <sheetName val="cantidades sf-21"/>
      <sheetName val="informe avance campo"/>
      <sheetName val="Clúster"/>
      <sheetName val="trafos acad"/>
      <sheetName val="Parámetros Formato "/>
      <sheetName val="TARIFAS 2015"/>
      <sheetName val="2016"/>
      <sheetName val="Rec"/>
      <sheetName val="SALARIOS"/>
      <sheetName val="D. ENTRADA"/>
      <sheetName val="parametros de formato"/>
      <sheetName val="7422CW00"/>
      <sheetName val="GRAFICAS GEC"/>
      <sheetName val="Matriz RAM"/>
      <sheetName val="BASE CENIT"/>
      <sheetName val="List.Per"/>
      <sheetName val="DATOS GENERALES"/>
      <sheetName val="Items"/>
      <sheetName val="AFP"/>
      <sheetName val="EPS"/>
      <sheetName val="NOVEDAD"/>
      <sheetName val="SEXO"/>
      <sheetName val="TIPO DE DOCUMENTO"/>
      <sheetName val="TIPO DE COTIZANTE"/>
      <sheetName val="Modelo financiero Alt 1"/>
      <sheetName val="DATOS INFORME ECP"/>
      <sheetName val="DATOS INGRESO"/>
      <sheetName val="326 "/>
      <sheetName val="337"/>
      <sheetName val="338"/>
      <sheetName val="vr horas"/>
      <sheetName val="Valor hora persona"/>
      <sheetName val="Nom 326"/>
      <sheetName val="Nom 337"/>
      <sheetName val="Nom 338"/>
      <sheetName val="Tarifas OCE"/>
      <sheetName val="tarifa ILI"/>
      <sheetName val="MATERIALES"/>
      <sheetName val="OTROS"/>
      <sheetName val="PERSONAL"/>
      <sheetName val="CONSTANTES"/>
      <sheetName val="PLANTILLA PCC 2016-2018"/>
      <sheetName val="PLANTILLA PCC 2016-2018 RUBIALE"/>
      <sheetName val="td gastos"/>
      <sheetName val="td proyect"/>
      <sheetName val="ListaDesplegable"/>
      <sheetName val="Densidad -TRAFO"/>
      <sheetName val="MUESTREOS"/>
      <sheetName val="Cuentas"/>
      <sheetName val="RESPONSABLES"/>
      <sheetName val="Variables"/>
      <sheetName val="1.1"/>
      <sheetName val="EQUIPO"/>
      <sheetName val="TUBERIA"/>
      <sheetName val="Civil"/>
      <sheetName val="resumen p4H"/>
      <sheetName val="Form5 _Pág_ 2"/>
      <sheetName val="Form5 _Pág_ 1"/>
      <sheetName val="Datos no borrar"/>
      <sheetName val="BasedeDatos"/>
      <sheetName val="BasesdeDatos"/>
      <sheetName val="INSTRUCTIVO Para el Usuario"/>
      <sheetName val="Base de Datos"/>
      <sheetName val="Hoja4"/>
      <sheetName val="INDICE"/>
      <sheetName val="Mov. Tks-380"/>
      <sheetName val="Pilares e iniciativas"/>
      <sheetName val="Sistemas"/>
      <sheetName val="B515"/>
      <sheetName val="CECOS"/>
      <sheetName val="SUCURSALES"/>
      <sheetName val="FACTORES"/>
      <sheetName val="OBRA_CIVIL_RQ_06"/>
      <sheetName val="CECOS_SOP"/>
      <sheetName val="Mano_de_Obra"/>
      <sheetName val="Tabla 5"/>
      <sheetName val="FACTURADO"/>
      <sheetName val="SALARIO LEGAL"/>
      <sheetName val="PRESUPUESTO anual"/>
      <sheetName val="Portada"/>
      <sheetName val="Modelo_financiero5"/>
      <sheetName val="Parámetros_Formato3"/>
      <sheetName val="TBG_+_NO_TBG_20113"/>
      <sheetName val="Plan_Hitos_despues_del_pma3"/>
      <sheetName val="T.D."/>
      <sheetName val="3) Carteras"/>
      <sheetName val="CRUDOS_MES_EVALUADO1"/>
      <sheetName val="COSTOS_DE_TRANSPORTE2"/>
      <sheetName val="Listas Formato CENIT"/>
      <sheetName val="4) Nivel de Riesgo"/>
      <sheetName val="TARIFAS2018"/>
      <sheetName val="Tabla datos formato"/>
      <sheetName val="BASE"/>
      <sheetName val="Comite Gerencias"/>
      <sheetName val="Cuadro Ofrecimiento Economi (2"/>
      <sheetName val="Cuadro Ofrecimiento Economico"/>
      <sheetName val="Picklist"/>
      <sheetName val="Personalizar"/>
      <sheetName val="Module1"/>
      <sheetName val="BASE DATOS"/>
      <sheetName val="PERSONAL TERMINO FIJO"/>
      <sheetName val="INGCONS SAS"/>
      <sheetName val="AISLATERM S.A."/>
      <sheetName val="MVC"/>
      <sheetName val="VISITANTES"/>
      <sheetName val="9) EDP"/>
      <sheetName val="8) Municipio-Depto"/>
      <sheetName val="6) Codigo Mandato"/>
      <sheetName val="7) Codigo espejo"/>
      <sheetName val="5) Codigo Cenit "/>
      <sheetName val="COTE Share"/>
      <sheetName val="BDG 2014 BASE"/>
      <sheetName val="Referencia"/>
      <sheetName val="ARCADIS"/>
      <sheetName val="Longitud x Diámetro"/>
      <sheetName val="Instructivo Registro"/>
      <sheetName val="LISTA DE RESPONSABLES"/>
      <sheetName val="Categorias"/>
      <sheetName val="DATOS EJECUCIÓN p3"/>
      <sheetName val="Datos Iniciale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INSUMOS"/>
      <sheetName val="CÁLCULOS"/>
      <sheetName val="DATA"/>
      <sheetName val="presup"/>
      <sheetName val="MARGEN"/>
      <sheetName val="28-feb-2010"/>
      <sheetName val="ITEM"/>
      <sheetName val="MUNICIPIOS"/>
      <sheetName val="CUADRILLAS"/>
      <sheetName val="COSTOS"/>
      <sheetName val="CLASES DE EDC AACEI"/>
      <sheetName val="SURVEY"/>
      <sheetName val="Hoja 1 "/>
      <sheetName val="Titles"/>
      <sheetName val="FBPS SINCOR"/>
      <sheetName val="BID UNIT RATE"/>
      <sheetName val="SCOPE"/>
      <sheetName val="Estruc_ICEL"/>
      <sheetName val="CJI3"/>
      <sheetName val="DMS-C"/>
      <sheetName val="DATOS.XLS"/>
      <sheetName val="Connections"/>
      <sheetName val="ZONAS"/>
      <sheetName val="DATOS_PIMS"/>
      <sheetName val="CUADRO_CONTROL"/>
      <sheetName val="ORDENES DE TRABAJO"/>
      <sheetName val="What If"/>
      <sheetName val="charla diaria DISP"/>
      <sheetName val="Task List"/>
      <sheetName val="Nuevo calculo"/>
      <sheetName val="CUADRO AA"/>
      <sheetName val="desmonte"/>
      <sheetName val="Inf. Sem"/>
      <sheetName val="CONTROL DE REVISIONES"/>
      <sheetName val="DWTables"/>
      <sheetName val="Tarifas 2"/>
      <sheetName val="INST"/>
      <sheetName val="Eq"/>
      <sheetName val="cantidades sf-42"/>
      <sheetName val="cantidades sf-30"/>
      <sheetName val="resumen sf-42"/>
      <sheetName val="resumen sf-30"/>
      <sheetName val="PRESU"/>
      <sheetName val="Insum"/>
      <sheetName val="PESOS"/>
      <sheetName val="Listas y calculos"/>
      <sheetName val="INFORMACION ADICIONAL"/>
      <sheetName val="MEMORIAS DE CALCULO"/>
      <sheetName val="BD Proyectos Visualizaciones"/>
      <sheetName val="RESUMEN (Directo)"/>
      <sheetName val="LIQUIDACIONES"/>
      <sheetName val="Control AVance"/>
      <sheetName val="LIQUIDA-NOMINA"/>
      <sheetName val="NOMINA 1"/>
      <sheetName val="D_AWG"/>
      <sheetName val="T_Cu_ASTM"/>
      <sheetName val="Plantilla"/>
      <sheetName val="Datos de Entrada"/>
      <sheetName val="FACTORES_DE_ INVERSIONES"/>
      <sheetName val="DESCRIPCION ENTREGABLES"/>
      <sheetName val="DATOS HH-PRUEBAS"/>
      <sheetName val="VALIDACIONES"/>
      <sheetName val="Clasif. ctas"/>
      <sheetName val="VALORES"/>
      <sheetName val="Datos Basicos"/>
      <sheetName val="Prestaciones y AIU"/>
      <sheetName val="Tableau"/>
      <sheetName val="SEGUIMIENTO PRESUPUESTO"/>
      <sheetName val="w_dn_idd"/>
      <sheetName val="PRONOSTICO"/>
      <sheetName val="STRSUMM0"/>
      <sheetName val="BASICA"/>
      <sheetName val="PNP"/>
      <sheetName val="consumo gas"/>
      <sheetName val="eCORESERVAS "/>
      <sheetName val="ECOPETROL Resultados"/>
      <sheetName val="BS"/>
      <sheetName val="ARP"/>
      <sheetName val="GENERALIDADES"/>
      <sheetName val="CAPEX"/>
      <sheetName val="RESUMEN "/>
      <sheetName val="1. Excavaciones en LT"/>
      <sheetName val="2. Apiques Naftaducto ECH-EA1"/>
      <sheetName val="3. Apiques Oleoducto ECH-ESF"/>
      <sheetName val="5. Apiques Naftaducto EBA-ECH"/>
      <sheetName val="6. Excavaciones  SCI"/>
      <sheetName val="7. Apiques LF"/>
      <sheetName val="C3"/>
      <sheetName val="E%"/>
      <sheetName val="%P"/>
      <sheetName val="TITEQUIV"/>
      <sheetName val="CrucePDTAprob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RESUMEN ACT. #19"/>
      <sheetName val="ACT. PARC. RB-559"/>
      <sheetName val="RB-559"/>
      <sheetName val="ACT. PARC. RB-280"/>
      <sheetName val="RB-280"/>
      <sheetName val="ACT. PARC. RB-252"/>
      <sheetName val="RB-252"/>
      <sheetName val="ACT. PARC. RB-354"/>
      <sheetName val="RB-354"/>
      <sheetName val="ACT. PARC. RB-528"/>
      <sheetName val="RB-528"/>
      <sheetName val="ACT. PARC. RB-624"/>
      <sheetName val="RB-624"/>
      <sheetName val="ACT. PARC. RB-395"/>
      <sheetName val="RB-395"/>
      <sheetName val="Histórico reposiciones LT-LF"/>
      <sheetName val="Programa reposición 2019"/>
      <sheetName val="Curva crecimiento campo"/>
      <sheetName val="Programa reposición 2018"/>
      <sheetName val="LÍNEAS CRÍTICAS GIE"/>
      <sheetName val="Kit aislamiento eléctrico"/>
      <sheetName val="Programa reposición 2019 (2)"/>
      <sheetName val="original_sist"/>
      <sheetName val="Presupuesto"/>
      <sheetName val="1.3.1 C "/>
      <sheetName val="1.3.4 C"/>
      <sheetName val="1.4.4 C"/>
      <sheetName val="1.5.5 C"/>
      <sheetName val="2.1.1.1"/>
      <sheetName val="2.1.1.3"/>
      <sheetName val="2.1.1.2"/>
      <sheetName val="2.1.3.2"/>
      <sheetName val="2.4.2"/>
      <sheetName val="2.12.1.1"/>
      <sheetName val="2.10.1.1"/>
      <sheetName val="4.1.1.1"/>
      <sheetName val="4 .1.1.2"/>
      <sheetName val="2.4.3"/>
      <sheetName val="2.5.1"/>
      <sheetName val="2.6.2"/>
      <sheetName val="2.7.1.2"/>
      <sheetName val="2.7.2.2"/>
      <sheetName val="3.1.1"/>
      <sheetName val="2.10.2.1"/>
      <sheetName val="2.10.2.2"/>
      <sheetName val="2.8.1"/>
      <sheetName val="2.9.1 "/>
      <sheetName val="2.10.1.2"/>
      <sheetName val="2.10.2.1 "/>
      <sheetName val="2.12.2.1"/>
      <sheetName val="3.2.1.1 "/>
      <sheetName val="3.2.1.2"/>
      <sheetName val="3.4.2"/>
      <sheetName val="4.1.1.2"/>
      <sheetName val="5.1.1"/>
      <sheetName val="5.1.2"/>
      <sheetName val="5.1.3"/>
      <sheetName val="5.1.4"/>
      <sheetName val="5.1.5"/>
      <sheetName val="5.1.6"/>
      <sheetName val="5.2.1"/>
      <sheetName val="5.2.2"/>
      <sheetName val="5.2.3"/>
      <sheetName val="5.2.4"/>
      <sheetName val="5.2.10"/>
      <sheetName val="5.2.18"/>
      <sheetName val="Diario Producción"/>
      <sheetName val="MAQUINARIA EQUIPOS MONTAJE"/>
      <sheetName val="Sources"/>
      <sheetName val="CAPEX TOTAL"/>
      <sheetName val="MCI_LÍNEAS DE FLUJO"/>
      <sheetName val="Arbol HSE"/>
      <sheetName val="6.DATOS MATRIZ"/>
      <sheetName val="Referencia "/>
      <sheetName val="ESTADO GENERAL"/>
      <sheetName val="Formulas"/>
      <sheetName val="CUAD-DIURNA"/>
      <sheetName val="Indic. claves de gestión-intern"/>
      <sheetName val="CTA RDOS GRUPO ENDESA"/>
      <sheetName val="Prec. med. de generac penins"/>
      <sheetName val="BD"/>
      <sheetName val="Formato"/>
      <sheetName val="Aprobado 2019"/>
      <sheetName val="CECO"/>
      <sheetName val="Seguimiento hitos"/>
      <sheetName val="Reporte mes de Agosto"/>
      <sheetName val="PRESENTACIÓN"/>
      <sheetName val="Reporte Semanal"/>
      <sheetName val="Por Ejecutar Pareto"/>
      <sheetName val="OT´s Reporte Semanal"/>
      <sheetName val="Arbitrage"/>
      <sheetName val="Teknion"/>
      <sheetName val="Samas Groep"/>
      <sheetName val="Hon Industries"/>
      <sheetName val="Herman Miller"/>
      <sheetName val="1. PRELIMINARES"/>
      <sheetName val="10. INSTALACIONES ELÉCTRICAS"/>
      <sheetName val="2. CIMENTACIÓN"/>
      <sheetName val="3. ESTRUCTURA"/>
      <sheetName val="4. CUBIERTA"/>
      <sheetName val="5. MAMPOSTERÍA"/>
      <sheetName val="6. ACABADOS MUROS Y TECHOS"/>
      <sheetName val="7. ACABADO PISOS"/>
      <sheetName val="8. APARATOS SANITARIOS"/>
      <sheetName val="9. INSTALACIONES HIDRO-SANITARI"/>
      <sheetName val="Listas Cenit"/>
      <sheetName val="B.BTA.S.VALORES"/>
      <sheetName val="POLIZA ANUAL"/>
      <sheetName val="AUTORIZACION "/>
      <sheetName val="Datos Maestros"/>
      <sheetName val="Plan auditoría"/>
      <sheetName val="VRINT 1203"/>
      <sheetName val="VRINT0212"/>
      <sheetName val="DATOS CONTRATO"/>
      <sheetName val="LIQ-NOM"/>
      <sheetName val="NOMINA-1"/>
      <sheetName val="Esp. Tuberia"/>
      <sheetName val="AREAS"/>
      <sheetName val="MAES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NFORME DE INSPECCIÓN SIPRA"/>
      <sheetName val="PRESUPUESTO ADICIONALES"/>
      <sheetName val="1 A 12"/>
      <sheetName val="13 A 25"/>
      <sheetName val="26 A 37"/>
      <sheetName val="38 A 49"/>
      <sheetName val="POSTES 1 A 31"/>
      <sheetName val="prox. 24H"/>
      <sheetName val="Intercambiadores"/>
      <sheetName val="CC PH"/>
      <sheetName val="EJECUCIÓN"/>
      <sheetName val="Regeneración"/>
      <sheetName val="Estático Act"/>
      <sheetName val="PAQUETE 2"/>
      <sheetName val="A.P.U. 2012"/>
      <sheetName val="A.P.U. 2013"/>
      <sheetName val="A.P.U. 2014"/>
      <sheetName val="A.P.U. 2015"/>
      <sheetName val="Matriz Operacional"/>
      <sheetName val="PRIORIDAD INSPECCIÓN"/>
      <sheetName val="Benchmarking Salarios "/>
      <sheetName val="RECURSO PROYECTOS"/>
      <sheetName val="RESUMEN RECURSOS"/>
      <sheetName val="PTTO OFICIAL"/>
      <sheetName val="1.0 SÁBANA SERVICIOS"/>
      <sheetName val="2.0 SÁBANA SERVICIOS NO AIU"/>
      <sheetName val="3.0 SÁBANA SERVICIOS CON AIU"/>
      <sheetName val="4.0 APU SERV PERM"/>
      <sheetName val="5.0 LEGAL"/>
      <sheetName val="6.0 APU EQUIPOS"/>
      <sheetName val="7.0 SOFTWARE"/>
      <sheetName val="8.0 APU VEHÍCULOS"/>
      <sheetName val="9.0 APU PAPELERIA"/>
      <sheetName val="10.0 APU DOTACIÓN"/>
      <sheetName val="11.0 APU EXAMENES "/>
      <sheetName val="12. LISTAS"/>
      <sheetName val="13.0 ADMIN"/>
      <sheetName val="1.PREMISAS"/>
      <sheetName val="Bien"/>
      <sheetName val="Mat"/>
      <sheetName val="Papel"/>
      <sheetName val="Ptas"/>
      <sheetName val="Previsión 2012"/>
      <sheetName val="CANTO"/>
      <sheetName val="CODIGOS_PERDIDAS3"/>
      <sheetName val="Lineas_del_PACC3"/>
      <sheetName val="COL_211693"/>
      <sheetName val="Lista_APU3"/>
      <sheetName val="DEST__MEDIOS3"/>
      <sheetName val="CARGASPROC_3"/>
      <sheetName val="G_L_P__FINAL3"/>
      <sheetName val="Valor_Oferta1"/>
      <sheetName val="TOTAL_AREA_PORTAFOLIO_ORIGINAL1"/>
      <sheetName val="Análisis_determinístico6"/>
      <sheetName val="PLAN_CARGUE_RIS_(for_nuevo)5"/>
      <sheetName val="Modelo_financiero6"/>
      <sheetName val="Modelo_Financiero_Determ__3"/>
      <sheetName val="Inf_Semanal3"/>
      <sheetName val="Listas_Desplegables3"/>
      <sheetName val="PSM_Monthly3"/>
      <sheetName val="1__MODELO_60KB3"/>
      <sheetName val="TOVFEB_6"/>
      <sheetName val="Ppto_20016"/>
      <sheetName val="Base_Info6"/>
      <sheetName val="RES_EQV6"/>
      <sheetName val="RES_GASOL6"/>
      <sheetName val="RES_PET6"/>
      <sheetName val="RES_GAS6"/>
      <sheetName val="RES_LPG6"/>
      <sheetName val="Cuad_2_9_4"/>
      <sheetName val="Maturity_Matrix4"/>
      <sheetName val="Parametros_Inversion4"/>
      <sheetName val="Parámetros_Formato4"/>
      <sheetName val="LISTA_VALIDACION3"/>
      <sheetName val="Hist__Avances3"/>
      <sheetName val="C_E_cas3"/>
      <sheetName val="INV_$_cas3"/>
      <sheetName val="USED_WELLS3"/>
      <sheetName val="PIA_CASABE_SUR_ECP3"/>
      <sheetName val="PARAMETROS_FORMATO3"/>
      <sheetName val="TBG_+_NO_TBG_20114"/>
      <sheetName val="Plan_Hitos_despues_del_pma4"/>
      <sheetName val="INSP_TUBERIAS3"/>
      <sheetName val="CRUDOS_MES_EVALUADO2"/>
      <sheetName val="COSTOS_DE_TRANSPORTE3"/>
      <sheetName val="COMPRA_MATERIA_PRIMA3"/>
      <sheetName val="Admin_Cost_Flow1"/>
      <sheetName val="DATOS_BASE_ABA1"/>
      <sheetName val="PROYECTOS_TRÁNSITO2"/>
      <sheetName val="PARÁMETROS_(2)1"/>
      <sheetName val="PLAN_MENSUAL1"/>
      <sheetName val="Modelo_financiero-Alter_31"/>
      <sheetName val="F_Caja1"/>
      <sheetName val="LISTA_DE_LAS_MACROS_1"/>
      <sheetName val="Malas_Prácticas_eliminadas1"/>
      <sheetName val="CECOS_SOP1"/>
      <sheetName val="Plan_Anual_Mantto1"/>
      <sheetName val="140_kbbld_Cus,BCF22"/>
      <sheetName val="Hoja_3_-_Categorías_Riesgos_ECP"/>
      <sheetName val="HOJA_1(REG__EV__SEM-CUAN_PLAN_)"/>
      <sheetName val="HOJA_2(MATRIZ_IMP-PR_PROYECTOS)"/>
      <sheetName val="Hoja_4_-_Resumen_Seguimiento"/>
      <sheetName val="Hoja_5_-_Definiciones_generales"/>
      <sheetName val="BENEF__DE_ESPEC_1"/>
      <sheetName val="Mano_de_Obra1"/>
      <sheetName val="Referencia_Sistemas1"/>
      <sheetName val="POZO_7959"/>
      <sheetName val="RESERVAS_Y_PRODUCCIONES"/>
      <sheetName val="CANTIDADES_TOTALES"/>
      <sheetName val="C__IMPORTADAS"/>
      <sheetName val="cantidades_sf-21"/>
      <sheetName val="informe_avance_campo"/>
      <sheetName val="trafos_acad"/>
      <sheetName val="Parámetros_Formato_"/>
      <sheetName val="OBRA_CIVIL_RQ_061"/>
      <sheetName val="FORMULA_Marzo_07"/>
      <sheetName val="PRESUPUESTO_2O16"/>
      <sheetName val="BASE_CG11"/>
      <sheetName val="Ordenes_Internas1"/>
      <sheetName val="GRAFICAS_GEC"/>
      <sheetName val="Matriz_RAM"/>
      <sheetName val="parametros_de_formato"/>
      <sheetName val="SALARIOS_(2)"/>
      <sheetName val="Pañete_Impermeabilizado"/>
      <sheetName val="LISTA_OTS"/>
      <sheetName val="CHECK_LIST"/>
      <sheetName val="CK_LIST_GESTORIA"/>
      <sheetName val="FA-RH-005-REQ_"/>
      <sheetName val="DATOS_PERSONAL"/>
      <sheetName val="EXAM_INGRESO"/>
      <sheetName val="DTO_USO"/>
      <sheetName val="ACUERDO_CONF_"/>
      <sheetName val="CONSTANCIA_DE_afiliacion"/>
      <sheetName val="DECÁLOGO_ANGEL"/>
      <sheetName val="carnet_1"/>
      <sheetName val="notificacion_preaviso"/>
      <sheetName val="certificacion_Actual"/>
      <sheetName val="CHECK_LIST_RET"/>
      <sheetName val="Terminacion_Termino_Fijo"/>
      <sheetName val="Terminacion_Obra"/>
      <sheetName val="EXAM_RETIRO"/>
      <sheetName val="Paz_y_Salvo_a_Morelco"/>
      <sheetName val="certificacion_final"/>
      <sheetName val="Paz_y_Salvo"/>
      <sheetName val="autorizacion_consignacion"/>
      <sheetName val="aceptacion_renuncia"/>
      <sheetName val="RET_CESANTIAS"/>
      <sheetName val="PASE_INGRESO_PERSONAL"/>
      <sheetName val="POLIZA_COLECTIVO"/>
      <sheetName val="SERV_INFORM"/>
      <sheetName val="BASE_PARA_CONTRATOS"/>
      <sheetName val="Ciudad_y_Departamento"/>
      <sheetName val="Tabla_1"/>
      <sheetName val="TABLAS_(3)"/>
      <sheetName val="REG_(2)"/>
      <sheetName val="Tablas_(2)"/>
      <sheetName val="MAMPO_1"/>
      <sheetName val="D__ENTRADA"/>
      <sheetName val="Mov__Tks-380"/>
      <sheetName val="PLANTILLA_PCC_2016-2018"/>
      <sheetName val="PLANTILLA_PCC_2016-2018_RUBIALE"/>
      <sheetName val="td_gastos"/>
      <sheetName val="td_proyect"/>
      <sheetName val="Densidad_-TRAFO"/>
      <sheetName val="TARIFAS_2015"/>
      <sheetName val="List_Per"/>
      <sheetName val="DATOS_GENERALES"/>
      <sheetName val="TIPO_DE_DOCUMENTO"/>
      <sheetName val="TIPO_DE_COTIZANTE"/>
      <sheetName val="Modelo_financiero_Alt_1"/>
      <sheetName val="resumen_p4H"/>
      <sheetName val="Form5__Pág__2"/>
      <sheetName val="Form5__Pág__1"/>
      <sheetName val="1_1"/>
      <sheetName val="BASE_CENIT"/>
      <sheetName val="INSTRUCTIVO_Para_el_Usuario"/>
      <sheetName val="Datos_no_borrar"/>
      <sheetName val="Pilares_e_iniciativas"/>
      <sheetName val="Base_de_Datos"/>
      <sheetName val="Comite_Gerencias"/>
      <sheetName val="DATOS_INFORME_ECP"/>
      <sheetName val="DATOS_INGRESO"/>
      <sheetName val="PRESUPUESTO_anual"/>
      <sheetName val="326_"/>
      <sheetName val="vr_horas"/>
      <sheetName val="Valor_hora_persona"/>
      <sheetName val="Nom_326"/>
      <sheetName val="Nom_337"/>
      <sheetName val="Nom_338"/>
      <sheetName val="Tarifas_OCE"/>
      <sheetName val="tarifa_ILI"/>
      <sheetName val="Cuadro_Ofrecimiento_Economi_(2"/>
      <sheetName val="Cuadro_Ofrecimiento_Economico"/>
      <sheetName val="DATOS_EJECUCIÓN_p3"/>
      <sheetName val="Datos_Iniciales"/>
      <sheetName val="LISTA_DE_RESPONSABLES"/>
      <sheetName val="Detalle_Pozos"/>
      <sheetName val="PRODUCCIÓN_POR_CAMPO"/>
      <sheetName val="REPORTE_EJECUTIVO"/>
      <sheetName val="PRODUCCIÓN_DIARIA"/>
      <sheetName val="REPORTE_EJECUTIVO_GMA"/>
      <sheetName val="CLASES_DE_EDC_AACEI"/>
      <sheetName val="BASE_DATOS"/>
      <sheetName val="PERSONAL_TERMINO_FIJO"/>
      <sheetName val="INGCONS_SAS"/>
      <sheetName val="AISLATERM_S_A_"/>
      <sheetName val="Hoja_1_"/>
      <sheetName val="FBPS_SINCOR"/>
      <sheetName val="BID_UNIT_RATE"/>
      <sheetName val="Tabla_5"/>
      <sheetName val="DATOS_XLS"/>
      <sheetName val="3)_Carteras"/>
      <sheetName val="Listas_Formato_CENIT"/>
      <sheetName val="4)_Nivel_de_Riesgo"/>
      <sheetName val="Tarifas_2"/>
      <sheetName val="Tabla_datos_formato"/>
      <sheetName val="T_D_"/>
      <sheetName val="SALARIO_LEGAL"/>
      <sheetName val="What_If"/>
      <sheetName val="charla_diaria_DISP"/>
      <sheetName val="COTE_Share"/>
      <sheetName val="BDG_2014_BASE"/>
      <sheetName val="CUADRO_AA"/>
      <sheetName val="cantidades_sf-42"/>
      <sheetName val="cantidades_sf-30"/>
      <sheetName val="resumen_sf-42"/>
      <sheetName val="resumen_sf-30"/>
      <sheetName val="ORDENES_DE_TRABAJO"/>
      <sheetName val="9)_EDP"/>
      <sheetName val="8)_Municipio-Depto"/>
      <sheetName val="6)_Codigo_Mandato"/>
      <sheetName val="7)_Codigo_espejo"/>
      <sheetName val="5)_Codigo_Cenit_"/>
      <sheetName val="Instructivo_Registro"/>
      <sheetName val="Longitud_x_Diámetro"/>
      <sheetName val="NOMINA_1"/>
      <sheetName val="Nuevo_calculo"/>
      <sheetName val="Datos_Basicos"/>
      <sheetName val="Prestaciones_y_AIU"/>
      <sheetName val="Task_List"/>
      <sheetName val="Listas_y_calculos"/>
      <sheetName val="BD_Proyectos_Visualizaciones"/>
      <sheetName val="INFORMACION_ADICIONAL"/>
      <sheetName val="MEMORIAS_DE_CALCULO"/>
      <sheetName val="RESUMEN_(Directo)"/>
      <sheetName val="Control_AVance"/>
      <sheetName val="SEGUIMIENTO_PRESUPUESTO"/>
      <sheetName val="Datos_de_Entrada1"/>
      <sheetName val="FACTORES_DE__INVERSIONES"/>
      <sheetName val="DESCRIPCION_ENTREGABLES"/>
      <sheetName val="DATOS_HH-PRUEBAS"/>
      <sheetName val="Clasif__ctas"/>
      <sheetName val="consumo_gas"/>
      <sheetName val="eCORESERVAS_"/>
      <sheetName val="CODIGOS_PERDIDAS4"/>
      <sheetName val="Lineas_del_PACC4"/>
      <sheetName val="COL_211694"/>
      <sheetName val="Lista_APU4"/>
      <sheetName val="DEST__MEDIOS4"/>
      <sheetName val="CARGASPROC_4"/>
      <sheetName val="G_L_P__FINAL4"/>
      <sheetName val="Valor_Oferta2"/>
      <sheetName val="TOTAL_AREA_PORTAFOLIO_ORIGINAL2"/>
      <sheetName val="Análisis_determinístico7"/>
      <sheetName val="PLAN_CARGUE_RIS_(for_nuevo)6"/>
      <sheetName val="Modelo_financiero7"/>
      <sheetName val="Modelo_Financiero_Determ__4"/>
      <sheetName val="Inf_Semanal4"/>
      <sheetName val="Listas_Desplegables4"/>
      <sheetName val="PSM_Monthly4"/>
      <sheetName val="1__MODELO_60KB4"/>
      <sheetName val="TOVFEB_7"/>
      <sheetName val="Ppto_20017"/>
      <sheetName val="Base_Info7"/>
      <sheetName val="RES_EQV7"/>
      <sheetName val="RES_GASOL7"/>
      <sheetName val="RES_PET7"/>
      <sheetName val="RES_GAS7"/>
      <sheetName val="RES_LPG7"/>
      <sheetName val="Cuad_2_9_5"/>
      <sheetName val="Maturity_Matrix5"/>
      <sheetName val="Parametros_Inversion5"/>
      <sheetName val="Parámetros_Formato5"/>
      <sheetName val="LISTA_VALIDACION4"/>
      <sheetName val="Hist__Avances4"/>
      <sheetName val="C_E_cas4"/>
      <sheetName val="INV_$_cas4"/>
      <sheetName val="USED_WELLS4"/>
      <sheetName val="PIA_CASABE_SUR_ECP4"/>
      <sheetName val="PARAMETROS_FORMATO4"/>
      <sheetName val="TBG_+_NO_TBG_20115"/>
      <sheetName val="Plan_Hitos_despues_del_pma5"/>
      <sheetName val="INSP_TUBERIAS4"/>
      <sheetName val="CRUDOS_MES_EVALUADO3"/>
      <sheetName val="COSTOS_DE_TRANSPORTE4"/>
      <sheetName val="COMPRA_MATERIA_PRIMA4"/>
      <sheetName val="Admin_Cost_Flow2"/>
      <sheetName val="DATOS_BASE_ABA2"/>
      <sheetName val="PROYECTOS_TRÁNSITO3"/>
      <sheetName val="PARÁMETROS_(2)2"/>
      <sheetName val="PLAN_MENSUAL2"/>
      <sheetName val="Modelo_financiero-Alter_32"/>
      <sheetName val="F_Caja2"/>
      <sheetName val="LISTA_DE_LAS_MACROS_2"/>
      <sheetName val="Malas_Prácticas_eliminadas2"/>
      <sheetName val="CECOS_SOP2"/>
      <sheetName val="Plan_Anual_Mantto2"/>
      <sheetName val="140_kbbld_Cus,BCF221"/>
      <sheetName val="Hoja_3_-_Categorías_Riesgos_EC1"/>
      <sheetName val="HOJA_1(REG__EV__SEM-CUAN_PLAN_1"/>
      <sheetName val="HOJA_2(MATRIZ_IMP-PR_PROYECTOS1"/>
      <sheetName val="Hoja_4_-_Resumen_Seguimiento1"/>
      <sheetName val="Hoja_5_-_Definiciones_generale1"/>
      <sheetName val="BENEF__DE_ESPEC_2"/>
      <sheetName val="Mano_de_Obra2"/>
      <sheetName val="Referencia_Sistemas2"/>
      <sheetName val="POZO_79591"/>
      <sheetName val="RESERVAS_Y_PRODUCCIONES1"/>
      <sheetName val="CANTIDADES_TOTALES1"/>
      <sheetName val="C__IMPORTADAS1"/>
      <sheetName val="cantidades_sf-211"/>
      <sheetName val="informe_avance_campo1"/>
      <sheetName val="trafos_acad1"/>
      <sheetName val="Parámetros_Formato_1"/>
      <sheetName val="OBRA_CIVIL_RQ_062"/>
      <sheetName val="FORMULA_Marzo_071"/>
      <sheetName val="PRESUPUESTO_2O161"/>
      <sheetName val="BASE_CG12"/>
      <sheetName val="Ordenes_Internas2"/>
      <sheetName val="GRAFICAS_GEC1"/>
      <sheetName val="Matriz_RAM1"/>
      <sheetName val="parametros_de_formato1"/>
      <sheetName val="SALARIOS_(2)1"/>
      <sheetName val="Pañete_Impermeabilizado1"/>
      <sheetName val="LISTA_OTS1"/>
      <sheetName val="CHECK_LIST1"/>
      <sheetName val="CK_LIST_GESTORIA1"/>
      <sheetName val="FA-RH-005-REQ_1"/>
      <sheetName val="DATOS_PERSONAL1"/>
      <sheetName val="EXAM_INGRESO1"/>
      <sheetName val="DTO_USO1"/>
      <sheetName val="ACUERDO_CONF_1"/>
      <sheetName val="CONSTANCIA_DE_afiliacion1"/>
      <sheetName val="DECÁLOGO_ANGEL1"/>
      <sheetName val="carnet_11"/>
      <sheetName val="notificacion_preaviso1"/>
      <sheetName val="certificacion_Actual1"/>
      <sheetName val="CHECK_LIST_RET1"/>
      <sheetName val="Terminacion_Termino_Fijo1"/>
      <sheetName val="Terminacion_Obra1"/>
      <sheetName val="EXAM_RETIRO1"/>
      <sheetName val="Paz_y_Salvo_a_Morelco1"/>
      <sheetName val="certificacion_final1"/>
      <sheetName val="Paz_y_Salvo1"/>
      <sheetName val="autorizacion_consignacion1"/>
      <sheetName val="aceptacion_renuncia1"/>
      <sheetName val="RET_CESANTIAS1"/>
      <sheetName val="PASE_INGRESO_PERSONAL1"/>
      <sheetName val="POLIZA_COLECTIVO1"/>
      <sheetName val="SERV_INFORM1"/>
      <sheetName val="BASE_PARA_CONTRATOS1"/>
      <sheetName val="Ciudad_y_Departamento1"/>
      <sheetName val="Tabla_11"/>
      <sheetName val="TABLAS_(3)1"/>
      <sheetName val="REG_(2)1"/>
      <sheetName val="Tablas_(2)1"/>
      <sheetName val="MAMPO_11"/>
      <sheetName val="D__ENTRADA1"/>
      <sheetName val="Mov__Tks-3801"/>
      <sheetName val="PLANTILLA_PCC_2016-20181"/>
      <sheetName val="PLANTILLA_PCC_2016-2018_RUBIAL1"/>
      <sheetName val="td_gastos1"/>
      <sheetName val="td_proyect1"/>
      <sheetName val="Densidad_-TRAFO1"/>
      <sheetName val="TARIFAS_20151"/>
      <sheetName val="List_Per1"/>
      <sheetName val="DATOS_GENERALES1"/>
      <sheetName val="TIPO_DE_DOCUMENTO1"/>
      <sheetName val="TIPO_DE_COTIZANTE1"/>
      <sheetName val="Modelo_financiero_Alt_11"/>
      <sheetName val="resumen_p4H1"/>
      <sheetName val="Form5__Pág__21"/>
      <sheetName val="Form5__Pág__11"/>
      <sheetName val="1_11"/>
      <sheetName val="BASE_CENIT1"/>
      <sheetName val="INSTRUCTIVO_Para_el_Usuario1"/>
      <sheetName val="Datos_no_borrar1"/>
      <sheetName val="Pilares_e_iniciativas1"/>
      <sheetName val="Base_de_Datos1"/>
      <sheetName val="Comite_Gerencias1"/>
      <sheetName val="DATOS_INFORME_ECP1"/>
      <sheetName val="DATOS_INGRESO1"/>
      <sheetName val="PRESUPUESTO_anual1"/>
      <sheetName val="326_1"/>
      <sheetName val="vr_horas1"/>
      <sheetName val="Valor_hora_persona1"/>
      <sheetName val="Nom_3261"/>
      <sheetName val="Nom_3371"/>
      <sheetName val="Nom_3381"/>
      <sheetName val="Tarifas_OCE1"/>
      <sheetName val="tarifa_ILI1"/>
      <sheetName val="Cuadro_Ofrecimiento_Economi_(21"/>
      <sheetName val="Cuadro_Ofrecimiento_Economico1"/>
      <sheetName val="DATOS_EJECUCIÓN_p31"/>
      <sheetName val="Datos_Iniciales1"/>
      <sheetName val="LISTA_DE_RESPONSABLES1"/>
      <sheetName val="Detalle_Pozos1"/>
      <sheetName val="PRODUCCIÓN_POR_CAMPO1"/>
      <sheetName val="REPORTE_EJECUTIVO1"/>
      <sheetName val="PRODUCCIÓN_DIARIA1"/>
      <sheetName val="REPORTE_EJECUTIVO_GMA1"/>
      <sheetName val="CLASES_DE_EDC_AACEI1"/>
      <sheetName val="BASE_DATOS1"/>
      <sheetName val="PERSONAL_TERMINO_FIJO1"/>
      <sheetName val="INGCONS_SAS1"/>
      <sheetName val="AISLATERM_S_A_1"/>
      <sheetName val="Hoja_1_1"/>
      <sheetName val="FBPS_SINCOR1"/>
      <sheetName val="BID_UNIT_RATE1"/>
      <sheetName val="Tabla_51"/>
      <sheetName val="DATOS_XLS1"/>
      <sheetName val="3)_Carteras1"/>
      <sheetName val="Listas_Formato_CENIT1"/>
      <sheetName val="4)_Nivel_de_Riesgo1"/>
      <sheetName val="Tarifas_21"/>
      <sheetName val="Tabla_datos_formato1"/>
      <sheetName val="T_D_1"/>
      <sheetName val="SALARIO_LEGAL1"/>
      <sheetName val="What_If1"/>
      <sheetName val="charla_diaria_DISP1"/>
      <sheetName val="COTE_Share1"/>
      <sheetName val="BDG_2014_BASE1"/>
      <sheetName val="CUADRO_AA1"/>
      <sheetName val="cantidades_sf-421"/>
      <sheetName val="cantidades_sf-301"/>
      <sheetName val="resumen_sf-421"/>
      <sheetName val="resumen_sf-301"/>
      <sheetName val="ORDENES_DE_TRABAJO1"/>
      <sheetName val="9)_EDP1"/>
      <sheetName val="8)_Municipio-Depto1"/>
      <sheetName val="6)_Codigo_Mandato1"/>
      <sheetName val="7)_Codigo_espejo1"/>
      <sheetName val="5)_Codigo_Cenit_1"/>
      <sheetName val="Instructivo_Registro1"/>
      <sheetName val="Longitud_x_Diámetro1"/>
      <sheetName val="NOMINA_11"/>
      <sheetName val="Nuevo_calculo1"/>
      <sheetName val="Datos_Basicos1"/>
      <sheetName val="Prestaciones_y_AIU1"/>
      <sheetName val="Task_List1"/>
      <sheetName val="Listas_y_calculos1"/>
      <sheetName val="INFORMACION_ADICIONAL1"/>
      <sheetName val="MEMORIAS_DE_CALCULO1"/>
      <sheetName val="BD_Proyectos_Visualizaciones1"/>
      <sheetName val="RESUMEN_(Directo)1"/>
      <sheetName val="ECOPETROL_Resultados"/>
      <sheetName val="Control_AVance1"/>
      <sheetName val="Datos_de_Entrada2"/>
      <sheetName val="SEGUIMIENTO_PRESUPUESTO1"/>
      <sheetName val="FACTORES_DE__INVERSIONES1"/>
      <sheetName val="DESCRIPCION_ENTREGABLES1"/>
      <sheetName val="DATOS_HH-PRUEBAS1"/>
      <sheetName val="Clasif__ctas1"/>
      <sheetName val="consumo_gas1"/>
      <sheetName val="eCORESERVAS_1"/>
      <sheetName val="RESUMEN_"/>
      <sheetName val="1__Excavaciones_en_LT"/>
      <sheetName val="2__Apiques_Naftaducto_ECH-EA1"/>
      <sheetName val="3__Apiques_Oleoducto_ECH-ESF"/>
      <sheetName val="5__Apiques_Naftaducto_EBA-ECH"/>
      <sheetName val="6__Excavaciones__SCI"/>
      <sheetName val="7__Apiques_LF"/>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RESUMEN_ACT__#19"/>
      <sheetName val="ACT__PARC__RB-559"/>
      <sheetName val="ACT__PARC__RB-280"/>
      <sheetName val="ACT__PARC__RB-252"/>
      <sheetName val="ACT__PARC__RB-354"/>
      <sheetName val="ACT__PARC__RB-528"/>
      <sheetName val="ACT__PARC__RB-624"/>
      <sheetName val="ACT__PARC__RB-395"/>
      <sheetName val="Histórico_reposiciones_LT-LF"/>
      <sheetName val="Programa_reposición_2019"/>
      <sheetName val="Curva_crecimiento_campo"/>
      <sheetName val="Programa_reposición_2018"/>
      <sheetName val="LÍNEAS_CRÍTICAS_GIE"/>
      <sheetName val="Kit_aislamiento_eléctrico"/>
      <sheetName val="Programa_reposición_2019_(2)"/>
      <sheetName val="1_3_1_C_"/>
      <sheetName val="1_3_4_C"/>
      <sheetName val="1_4_4_C"/>
      <sheetName val="1_5_5_C"/>
      <sheetName val="2_1_1_1"/>
      <sheetName val="2_1_1_3"/>
      <sheetName val="2_1_1_2"/>
      <sheetName val="2_1_3_2"/>
      <sheetName val="2_4_2"/>
      <sheetName val="2_12_1_1"/>
      <sheetName val="2_10_1_1"/>
      <sheetName val="4_1_1_1"/>
      <sheetName val="4__1_1_2"/>
      <sheetName val="2_4_3"/>
      <sheetName val="2_5_1"/>
      <sheetName val="2_6_2"/>
      <sheetName val="2_7_1_2"/>
      <sheetName val="2_7_2_2"/>
      <sheetName val="3_1_1"/>
      <sheetName val="2_10_2_1"/>
      <sheetName val="2_10_2_2"/>
      <sheetName val="2_8_1"/>
      <sheetName val="2_9_1_"/>
      <sheetName val="2_10_1_2"/>
      <sheetName val="2_10_2_1_"/>
      <sheetName val="2_12_2_1"/>
      <sheetName val="3_2_1_1_"/>
      <sheetName val="3_2_1_2"/>
      <sheetName val="3_4_2"/>
      <sheetName val="4_1_1_2"/>
      <sheetName val="5_1_1"/>
      <sheetName val="5_1_2"/>
      <sheetName val="5_1_3"/>
      <sheetName val="5_1_4"/>
      <sheetName val="5_1_5"/>
      <sheetName val="5_1_6"/>
      <sheetName val="5_2_1"/>
      <sheetName val="5_2_2"/>
      <sheetName val="5_2_3"/>
      <sheetName val="5_2_4"/>
      <sheetName val="5_2_10"/>
      <sheetName val="5_2_18"/>
      <sheetName val="Diario_Producción"/>
      <sheetName val="MAQUINARIA_EQUIPOS_MONTAJE"/>
      <sheetName val="CAPEX_TOTAL"/>
      <sheetName val="MCI_LÍNEAS_DE_FLUJO"/>
      <sheetName val="CAUSAS_DESVIACION"/>
      <sheetName val="recursos"/>
      <sheetName val="m.o"/>
      <sheetName val="metroconcreto"/>
      <sheetName val="CANT PANELES"/>
      <sheetName val="GASTOS GENERALES (AIU) (2)"/>
      <sheetName val="cantidades"/>
      <sheetName val="FACTURAS"/>
      <sheetName val="Hoja7"/>
      <sheetName val="PREMISAS"/>
      <sheetName val="PUCG"/>
      <sheetName val="PCC 2020"/>
      <sheetName val="PLAN DE INSUMOS"/>
      <sheetName val="2021"/>
      <sheetName val="2022"/>
      <sheetName val="Crude Freight Calculations"/>
      <sheetName val="Inputs"/>
      <sheetName val="sensibilidad"/>
      <sheetName val="TAB"/>
      <sheetName val="DATA CABECERA"/>
      <sheetName val="glvc"/>
      <sheetName val="INICIO"/>
      <sheetName val="BASE CONTRATOS"/>
      <sheetName val="CANTIDADES ACTA"/>
      <sheetName val="COSTO ACTA"/>
      <sheetName val="Factors"/>
      <sheetName val="Salarios_Ocensa"/>
    </sheetNames>
    <sheetDataSet>
      <sheetData sheetId="0">
        <row r="125">
          <cell r="B125" t="str">
            <v>MES No:</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ow r="224">
          <cell r="B224" t="str">
            <v>MES No:</v>
          </cell>
        </row>
      </sheetData>
      <sheetData sheetId="222" refreshError="1"/>
      <sheetData sheetId="223">
        <row r="224">
          <cell r="B224" t="str">
            <v>MES No:</v>
          </cell>
        </row>
      </sheetData>
      <sheetData sheetId="224">
        <row r="224">
          <cell r="B224" t="str">
            <v>MES No:</v>
          </cell>
        </row>
      </sheetData>
      <sheetData sheetId="225">
        <row r="224">
          <cell r="B224" t="str">
            <v>MES No:</v>
          </cell>
        </row>
      </sheetData>
      <sheetData sheetId="226">
        <row r="224">
          <cell r="B224" t="str">
            <v>MES No:</v>
          </cell>
        </row>
      </sheetData>
      <sheetData sheetId="227">
        <row r="224">
          <cell r="B224" t="str">
            <v>MES No:</v>
          </cell>
        </row>
      </sheetData>
      <sheetData sheetId="228">
        <row r="224">
          <cell r="B224" t="str">
            <v>MES No:</v>
          </cell>
        </row>
      </sheetData>
      <sheetData sheetId="229">
        <row r="224">
          <cell r="B224" t="str">
            <v>MES No:</v>
          </cell>
        </row>
      </sheetData>
      <sheetData sheetId="230">
        <row r="224">
          <cell r="B224" t="str">
            <v>MES No:</v>
          </cell>
        </row>
      </sheetData>
      <sheetData sheetId="231" refreshError="1"/>
      <sheetData sheetId="232" refreshError="1"/>
      <sheetData sheetId="233" refreshError="1"/>
      <sheetData sheetId="234" refreshError="1"/>
      <sheetData sheetId="235">
        <row r="224">
          <cell r="B224" t="str">
            <v>MES No:</v>
          </cell>
        </row>
      </sheetData>
      <sheetData sheetId="236">
        <row r="224">
          <cell r="B224" t="str">
            <v>MES No:</v>
          </cell>
        </row>
      </sheetData>
      <sheetData sheetId="237">
        <row r="224">
          <cell r="B224" t="str">
            <v>MES No:</v>
          </cell>
        </row>
      </sheetData>
      <sheetData sheetId="238">
        <row r="224">
          <cell r="B224" t="str">
            <v>MES No:</v>
          </cell>
        </row>
      </sheetData>
      <sheetData sheetId="239">
        <row r="224">
          <cell r="B224" t="str">
            <v>MES No:</v>
          </cell>
        </row>
      </sheetData>
      <sheetData sheetId="240">
        <row r="224">
          <cell r="B224" t="str">
            <v>MES No:</v>
          </cell>
        </row>
      </sheetData>
      <sheetData sheetId="241">
        <row r="224">
          <cell r="B224" t="str">
            <v>MES No:</v>
          </cell>
        </row>
      </sheetData>
      <sheetData sheetId="242">
        <row r="224">
          <cell r="B224" t="str">
            <v>MES No:</v>
          </cell>
        </row>
      </sheetData>
      <sheetData sheetId="243">
        <row r="224">
          <cell r="B224" t="str">
            <v>MES No:</v>
          </cell>
        </row>
      </sheetData>
      <sheetData sheetId="244">
        <row r="224">
          <cell r="B224" t="str">
            <v>MES No:</v>
          </cell>
        </row>
      </sheetData>
      <sheetData sheetId="245">
        <row r="224">
          <cell r="B224" t="str">
            <v>MES No:</v>
          </cell>
        </row>
      </sheetData>
      <sheetData sheetId="246">
        <row r="224">
          <cell r="B224" t="str">
            <v>MES No:</v>
          </cell>
        </row>
      </sheetData>
      <sheetData sheetId="247">
        <row r="224">
          <cell r="B224" t="str">
            <v>MES No:</v>
          </cell>
        </row>
      </sheetData>
      <sheetData sheetId="248">
        <row r="224">
          <cell r="B224" t="str">
            <v>MES No:</v>
          </cell>
        </row>
      </sheetData>
      <sheetData sheetId="249">
        <row r="224">
          <cell r="B224" t="str">
            <v>MES No:</v>
          </cell>
        </row>
      </sheetData>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row r="224">
          <cell r="B224" t="str">
            <v>MES No:</v>
          </cell>
        </row>
      </sheetData>
      <sheetData sheetId="283">
        <row r="224">
          <cell r="B224" t="str">
            <v>MES No:</v>
          </cell>
        </row>
      </sheetData>
      <sheetData sheetId="284">
        <row r="224">
          <cell r="B224" t="str">
            <v>MES No:</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row r="224">
          <cell r="B224" t="str">
            <v>MES No:</v>
          </cell>
        </row>
      </sheetData>
      <sheetData sheetId="322" refreshError="1"/>
      <sheetData sheetId="323" refreshError="1"/>
      <sheetData sheetId="324" refreshError="1"/>
      <sheetData sheetId="325" refreshError="1"/>
      <sheetData sheetId="326" refreshError="1"/>
      <sheetData sheetId="327" refreshError="1"/>
      <sheetData sheetId="328">
        <row r="224">
          <cell r="B224" t="str">
            <v>MES No:</v>
          </cell>
        </row>
      </sheetData>
      <sheetData sheetId="329">
        <row r="224">
          <cell r="B224" t="str">
            <v>MES No:</v>
          </cell>
        </row>
      </sheetData>
      <sheetData sheetId="330">
        <row r="224">
          <cell r="B224" t="str">
            <v>MES No:</v>
          </cell>
        </row>
      </sheetData>
      <sheetData sheetId="331">
        <row r="224">
          <cell r="B224" t="str">
            <v>MES No:</v>
          </cell>
        </row>
      </sheetData>
      <sheetData sheetId="332" refreshError="1"/>
      <sheetData sheetId="333" refreshError="1"/>
      <sheetData sheetId="334" refreshError="1"/>
      <sheetData sheetId="335" refreshError="1"/>
      <sheetData sheetId="336" refreshError="1"/>
      <sheetData sheetId="337">
        <row r="224">
          <cell r="B224" t="str">
            <v>MES No:</v>
          </cell>
        </row>
      </sheetData>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ow r="224">
          <cell r="B224" t="str">
            <v>MES No:</v>
          </cell>
        </row>
      </sheetData>
      <sheetData sheetId="350">
        <row r="224">
          <cell r="B224" t="str">
            <v>MES No:</v>
          </cell>
        </row>
      </sheetData>
      <sheetData sheetId="351">
        <row r="224">
          <cell r="B224" t="str">
            <v>MES No:</v>
          </cell>
        </row>
      </sheetData>
      <sheetData sheetId="352">
        <row r="224">
          <cell r="B224" t="str">
            <v>MES No:</v>
          </cell>
        </row>
      </sheetData>
      <sheetData sheetId="353">
        <row r="224">
          <cell r="B224" t="str">
            <v>MES No:</v>
          </cell>
        </row>
      </sheetData>
      <sheetData sheetId="354">
        <row r="224">
          <cell r="B224" t="str">
            <v>MES No:</v>
          </cell>
        </row>
      </sheetData>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ow r="224">
          <cell r="B224" t="str">
            <v>MES No:</v>
          </cell>
        </row>
      </sheetData>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ow r="224">
          <cell r="B224" t="str">
            <v>MES No:</v>
          </cell>
        </row>
      </sheetData>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ow r="224">
          <cell r="B224" t="str">
            <v>MES No:</v>
          </cell>
        </row>
      </sheetData>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ow r="224">
          <cell r="B224" t="str">
            <v>MES No:</v>
          </cell>
        </row>
      </sheetData>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ow r="109">
          <cell r="F109">
            <v>22713.357777694815</v>
          </cell>
        </row>
      </sheetData>
      <sheetData sheetId="545">
        <row r="109">
          <cell r="F109">
            <v>22713.357777694815</v>
          </cell>
        </row>
      </sheetData>
      <sheetData sheetId="546">
        <row r="109">
          <cell r="F109">
            <v>22713.357777694815</v>
          </cell>
        </row>
      </sheetData>
      <sheetData sheetId="547">
        <row r="109">
          <cell r="F109">
            <v>22713.357777694815</v>
          </cell>
        </row>
      </sheetData>
      <sheetData sheetId="548">
        <row r="109">
          <cell r="F109">
            <v>22713.357777694815</v>
          </cell>
        </row>
      </sheetData>
      <sheetData sheetId="549">
        <row r="109">
          <cell r="F109">
            <v>22713.357777694815</v>
          </cell>
        </row>
      </sheetData>
      <sheetData sheetId="550">
        <row r="109">
          <cell r="F109">
            <v>22713.357777694815</v>
          </cell>
        </row>
      </sheetData>
      <sheetData sheetId="551">
        <row r="109">
          <cell r="F109">
            <v>22713.357777694815</v>
          </cell>
        </row>
      </sheetData>
      <sheetData sheetId="552">
        <row r="109">
          <cell r="F109">
            <v>22713.357777694815</v>
          </cell>
        </row>
      </sheetData>
      <sheetData sheetId="553">
        <row r="109">
          <cell r="F109">
            <v>22713.357777694815</v>
          </cell>
        </row>
      </sheetData>
      <sheetData sheetId="554">
        <row r="109">
          <cell r="F109">
            <v>22713.357777694815</v>
          </cell>
        </row>
      </sheetData>
      <sheetData sheetId="555">
        <row r="109">
          <cell r="F109">
            <v>22713.357777694815</v>
          </cell>
        </row>
      </sheetData>
      <sheetData sheetId="556">
        <row r="109">
          <cell r="F109">
            <v>22713.357777694815</v>
          </cell>
        </row>
      </sheetData>
      <sheetData sheetId="557">
        <row r="109">
          <cell r="F109">
            <v>22713.357777694815</v>
          </cell>
        </row>
      </sheetData>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ow r="109">
          <cell r="F109">
            <v>43.789380089226867</v>
          </cell>
        </row>
      </sheetData>
      <sheetData sheetId="630">
        <row r="109">
          <cell r="F109">
            <v>43.789380089226867</v>
          </cell>
        </row>
      </sheetData>
      <sheetData sheetId="631"/>
      <sheetData sheetId="632"/>
      <sheetData sheetId="633" refreshError="1"/>
      <sheetData sheetId="634" refreshError="1"/>
      <sheetData sheetId="635" refreshError="1"/>
      <sheetData sheetId="636"/>
      <sheetData sheetId="637"/>
      <sheetData sheetId="638"/>
      <sheetData sheetId="639">
        <row r="109">
          <cell r="F109">
            <v>43.789380089226867</v>
          </cell>
        </row>
      </sheetData>
      <sheetData sheetId="640">
        <row r="109">
          <cell r="F109">
            <v>43.789380089226867</v>
          </cell>
        </row>
      </sheetData>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sheetData sheetId="651"/>
      <sheetData sheetId="652">
        <row r="109">
          <cell r="F109">
            <v>43.789380089226867</v>
          </cell>
        </row>
      </sheetData>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sheetData sheetId="695"/>
      <sheetData sheetId="696"/>
      <sheetData sheetId="697"/>
      <sheetData sheetId="698"/>
      <sheetData sheetId="699">
        <row r="109">
          <cell r="F109">
            <v>43.789380089226867</v>
          </cell>
        </row>
      </sheetData>
      <sheetData sheetId="700"/>
      <sheetData sheetId="701"/>
      <sheetData sheetId="702"/>
      <sheetData sheetId="703"/>
      <sheetData sheetId="704"/>
      <sheetData sheetId="705">
        <row r="109">
          <cell r="F109">
            <v>43.789380089226867</v>
          </cell>
        </row>
      </sheetData>
      <sheetData sheetId="706"/>
      <sheetData sheetId="707"/>
      <sheetData sheetId="708">
        <row r="109">
          <cell r="F109">
            <v>43.789380089226867</v>
          </cell>
        </row>
      </sheetData>
      <sheetData sheetId="709"/>
      <sheetData sheetId="710">
        <row r="109">
          <cell r="F109">
            <v>43.789380089226867</v>
          </cell>
        </row>
      </sheetData>
      <sheetData sheetId="711"/>
      <sheetData sheetId="712">
        <row r="109">
          <cell r="F109">
            <v>43.789380089226867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refreshError="1"/>
      <sheetData sheetId="755"/>
      <sheetData sheetId="756"/>
      <sheetData sheetId="757"/>
      <sheetData sheetId="758"/>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sheetData sheetId="823">
        <row r="224">
          <cell r="B224" t="str">
            <v>MES No:</v>
          </cell>
        </row>
      </sheetData>
      <sheetData sheetId="824">
        <row r="224">
          <cell r="B224" t="str">
            <v>MES No:</v>
          </cell>
        </row>
      </sheetData>
      <sheetData sheetId="825">
        <row r="224">
          <cell r="B224" t="str">
            <v>MES No:</v>
          </cell>
        </row>
      </sheetData>
      <sheetData sheetId="826">
        <row r="224">
          <cell r="B224" t="str">
            <v>MES No:</v>
          </cell>
        </row>
      </sheetData>
      <sheetData sheetId="827">
        <row r="224">
          <cell r="B224" t="str">
            <v>MES No:</v>
          </cell>
        </row>
      </sheetData>
      <sheetData sheetId="828">
        <row r="224">
          <cell r="B224" t="str">
            <v>MES No:</v>
          </cell>
        </row>
      </sheetData>
      <sheetData sheetId="829">
        <row r="224">
          <cell r="B224" t="str">
            <v>MES No:</v>
          </cell>
        </row>
      </sheetData>
      <sheetData sheetId="830">
        <row r="224">
          <cell r="B224" t="str">
            <v>MES No:</v>
          </cell>
        </row>
      </sheetData>
      <sheetData sheetId="831">
        <row r="224">
          <cell r="B224" t="str">
            <v>MES No:</v>
          </cell>
        </row>
      </sheetData>
      <sheetData sheetId="832">
        <row r="224">
          <cell r="B224" t="str">
            <v>MES No:</v>
          </cell>
        </row>
      </sheetData>
      <sheetData sheetId="833">
        <row r="224">
          <cell r="B224" t="str">
            <v>MES No:</v>
          </cell>
        </row>
      </sheetData>
      <sheetData sheetId="834">
        <row r="224">
          <cell r="B224" t="str">
            <v>MES No:</v>
          </cell>
        </row>
      </sheetData>
      <sheetData sheetId="835">
        <row r="224">
          <cell r="B224" t="str">
            <v>MES No:</v>
          </cell>
        </row>
      </sheetData>
      <sheetData sheetId="836">
        <row r="224">
          <cell r="B224" t="str">
            <v>MES No:</v>
          </cell>
        </row>
      </sheetData>
      <sheetData sheetId="837">
        <row r="224">
          <cell r="B224" t="str">
            <v>MES No:</v>
          </cell>
        </row>
      </sheetData>
      <sheetData sheetId="838">
        <row r="224">
          <cell r="B224" t="str">
            <v>MES No:</v>
          </cell>
        </row>
      </sheetData>
      <sheetData sheetId="839">
        <row r="224">
          <cell r="B224" t="str">
            <v>MES No:</v>
          </cell>
        </row>
      </sheetData>
      <sheetData sheetId="840" refreshError="1"/>
      <sheetData sheetId="841" refreshError="1"/>
      <sheetData sheetId="842" refreshError="1"/>
      <sheetData sheetId="843" refreshError="1"/>
      <sheetData sheetId="844" refreshError="1"/>
      <sheetData sheetId="845" refreshError="1"/>
      <sheetData sheetId="846">
        <row r="224">
          <cell r="B224" t="str">
            <v>MES No:</v>
          </cell>
        </row>
      </sheetData>
      <sheetData sheetId="847">
        <row r="224">
          <cell r="B224" t="str">
            <v>MES No:</v>
          </cell>
        </row>
      </sheetData>
      <sheetData sheetId="848">
        <row r="224">
          <cell r="B224" t="str">
            <v>MES No:</v>
          </cell>
        </row>
      </sheetData>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ow r="109">
          <cell r="F109">
            <v>22713.357777694815</v>
          </cell>
        </row>
      </sheetData>
      <sheetData sheetId="895">
        <row r="109">
          <cell r="F109">
            <v>22713.357777694815</v>
          </cell>
        </row>
      </sheetData>
      <sheetData sheetId="896">
        <row r="109">
          <cell r="F109">
            <v>22713.357777694815</v>
          </cell>
        </row>
      </sheetData>
      <sheetData sheetId="897">
        <row r="109">
          <cell r="F109">
            <v>22713.357777694815</v>
          </cell>
        </row>
      </sheetData>
      <sheetData sheetId="898">
        <row r="109">
          <cell r="F109">
            <v>22713.357777694815</v>
          </cell>
        </row>
      </sheetData>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ow r="224">
          <cell r="B224" t="str">
            <v>MES No:</v>
          </cell>
        </row>
      </sheetData>
      <sheetData sheetId="928">
        <row r="224">
          <cell r="B224" t="str">
            <v>MES No:</v>
          </cell>
        </row>
      </sheetData>
      <sheetData sheetId="929">
        <row r="224">
          <cell r="B224" t="str">
            <v>MES No:</v>
          </cell>
        </row>
      </sheetData>
      <sheetData sheetId="930">
        <row r="224">
          <cell r="B224" t="str">
            <v>MES No:</v>
          </cell>
        </row>
      </sheetData>
      <sheetData sheetId="931">
        <row r="224">
          <cell r="B224" t="str">
            <v>MES No:</v>
          </cell>
        </row>
      </sheetData>
      <sheetData sheetId="932">
        <row r="224">
          <cell r="B224" t="str">
            <v>MES No:</v>
          </cell>
        </row>
      </sheetData>
      <sheetData sheetId="933">
        <row r="224">
          <cell r="B224" t="str">
            <v>MES No:</v>
          </cell>
        </row>
      </sheetData>
      <sheetData sheetId="934">
        <row r="224">
          <cell r="B224" t="str">
            <v>MES No:</v>
          </cell>
        </row>
      </sheetData>
      <sheetData sheetId="935">
        <row r="224">
          <cell r="B224" t="str">
            <v>MES No:</v>
          </cell>
        </row>
      </sheetData>
      <sheetData sheetId="936">
        <row r="224">
          <cell r="B224" t="str">
            <v>MES No:</v>
          </cell>
        </row>
      </sheetData>
      <sheetData sheetId="937">
        <row r="224">
          <cell r="B224" t="str">
            <v>MES No:</v>
          </cell>
        </row>
      </sheetData>
      <sheetData sheetId="938">
        <row r="224">
          <cell r="B224" t="str">
            <v>MES No:</v>
          </cell>
        </row>
      </sheetData>
      <sheetData sheetId="939">
        <row r="224">
          <cell r="B224" t="str">
            <v>MES No:</v>
          </cell>
        </row>
      </sheetData>
      <sheetData sheetId="940">
        <row r="224">
          <cell r="B224" t="str">
            <v>MES No:</v>
          </cell>
        </row>
      </sheetData>
      <sheetData sheetId="941">
        <row r="224">
          <cell r="B224" t="str">
            <v>MES No:</v>
          </cell>
        </row>
      </sheetData>
      <sheetData sheetId="942">
        <row r="224">
          <cell r="B224" t="str">
            <v>MES No:</v>
          </cell>
        </row>
      </sheetData>
      <sheetData sheetId="943">
        <row r="224">
          <cell r="B224" t="str">
            <v>MES No:</v>
          </cell>
        </row>
      </sheetData>
      <sheetData sheetId="944">
        <row r="224">
          <cell r="B224" t="str">
            <v>MES No:</v>
          </cell>
        </row>
      </sheetData>
      <sheetData sheetId="945">
        <row r="224">
          <cell r="B224" t="str">
            <v>MES No:</v>
          </cell>
        </row>
      </sheetData>
      <sheetData sheetId="946">
        <row r="224">
          <cell r="B224" t="str">
            <v>MES No:</v>
          </cell>
        </row>
      </sheetData>
      <sheetData sheetId="947">
        <row r="224">
          <cell r="B224" t="str">
            <v>MES No:</v>
          </cell>
        </row>
      </sheetData>
      <sheetData sheetId="948">
        <row r="224">
          <cell r="B224" t="str">
            <v>MES No:</v>
          </cell>
        </row>
      </sheetData>
      <sheetData sheetId="949">
        <row r="224">
          <cell r="B224" t="str">
            <v>MES No:</v>
          </cell>
        </row>
      </sheetData>
      <sheetData sheetId="950">
        <row r="224">
          <cell r="B224" t="str">
            <v>MES No:</v>
          </cell>
        </row>
      </sheetData>
      <sheetData sheetId="951">
        <row r="224">
          <cell r="B224" t="str">
            <v>MES No:</v>
          </cell>
        </row>
      </sheetData>
      <sheetData sheetId="952">
        <row r="224">
          <cell r="B224" t="str">
            <v>MES No:</v>
          </cell>
        </row>
      </sheetData>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ow r="109">
          <cell r="F109">
            <v>22713.357777694815</v>
          </cell>
        </row>
      </sheetData>
      <sheetData sheetId="999">
        <row r="109">
          <cell r="F109">
            <v>22713.357777694815</v>
          </cell>
        </row>
      </sheetData>
      <sheetData sheetId="1000">
        <row r="109">
          <cell r="F109">
            <v>22713.357777694815</v>
          </cell>
        </row>
      </sheetData>
      <sheetData sheetId="1001">
        <row r="109">
          <cell r="F109">
            <v>22713.357777694815</v>
          </cell>
        </row>
      </sheetData>
      <sheetData sheetId="1002">
        <row r="109">
          <cell r="F109">
            <v>22713.357777694815</v>
          </cell>
        </row>
      </sheetData>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ow r="224">
          <cell r="B224" t="str">
            <v>MES No:</v>
          </cell>
        </row>
      </sheetData>
      <sheetData sheetId="1034">
        <row r="224">
          <cell r="B224" t="str">
            <v>MES No:</v>
          </cell>
        </row>
      </sheetData>
      <sheetData sheetId="1035">
        <row r="224">
          <cell r="B224" t="str">
            <v>MES No:</v>
          </cell>
        </row>
      </sheetData>
      <sheetData sheetId="1036">
        <row r="224">
          <cell r="B224" t="str">
            <v>MES No:</v>
          </cell>
        </row>
      </sheetData>
      <sheetData sheetId="1037">
        <row r="224">
          <cell r="B224" t="str">
            <v>MES No:</v>
          </cell>
        </row>
      </sheetData>
      <sheetData sheetId="1038">
        <row r="224">
          <cell r="B224" t="str">
            <v>MES No:</v>
          </cell>
        </row>
      </sheetData>
      <sheetData sheetId="1039">
        <row r="224">
          <cell r="B224" t="str">
            <v>MES No:</v>
          </cell>
        </row>
      </sheetData>
      <sheetData sheetId="1040">
        <row r="224">
          <cell r="B224" t="str">
            <v>MES No:</v>
          </cell>
        </row>
      </sheetData>
      <sheetData sheetId="1041">
        <row r="224">
          <cell r="B224" t="str">
            <v>MES No:</v>
          </cell>
        </row>
      </sheetData>
      <sheetData sheetId="1042">
        <row r="224">
          <cell r="B224" t="str">
            <v>MES No:</v>
          </cell>
        </row>
      </sheetData>
      <sheetData sheetId="1043">
        <row r="224">
          <cell r="B224" t="str">
            <v>MES No:</v>
          </cell>
        </row>
      </sheetData>
      <sheetData sheetId="1044">
        <row r="224">
          <cell r="B224" t="str">
            <v>MES No:</v>
          </cell>
        </row>
      </sheetData>
      <sheetData sheetId="1045">
        <row r="224">
          <cell r="B224" t="str">
            <v>MES No:</v>
          </cell>
        </row>
      </sheetData>
      <sheetData sheetId="1046">
        <row r="224">
          <cell r="B224" t="str">
            <v>MES No:</v>
          </cell>
        </row>
      </sheetData>
      <sheetData sheetId="1047">
        <row r="224">
          <cell r="B224" t="str">
            <v>MES No:</v>
          </cell>
        </row>
      </sheetData>
      <sheetData sheetId="1048">
        <row r="224">
          <cell r="B224" t="str">
            <v>MES No:</v>
          </cell>
        </row>
      </sheetData>
      <sheetData sheetId="1049">
        <row r="224">
          <cell r="B224" t="str">
            <v>MES No:</v>
          </cell>
        </row>
      </sheetData>
      <sheetData sheetId="1050">
        <row r="224">
          <cell r="B224" t="str">
            <v>MES No:</v>
          </cell>
        </row>
      </sheetData>
      <sheetData sheetId="1051">
        <row r="224">
          <cell r="B224" t="str">
            <v>MES No:</v>
          </cell>
        </row>
      </sheetData>
      <sheetData sheetId="1052">
        <row r="224">
          <cell r="B224" t="str">
            <v>MES No:</v>
          </cell>
        </row>
      </sheetData>
      <sheetData sheetId="1053">
        <row r="224">
          <cell r="B224" t="str">
            <v>MES No:</v>
          </cell>
        </row>
      </sheetData>
      <sheetData sheetId="1054">
        <row r="224">
          <cell r="B224" t="str">
            <v>MES No:</v>
          </cell>
        </row>
      </sheetData>
      <sheetData sheetId="1055">
        <row r="224">
          <cell r="B224" t="str">
            <v>MES No:</v>
          </cell>
        </row>
      </sheetData>
      <sheetData sheetId="1056">
        <row r="224">
          <cell r="B224" t="str">
            <v>MES No:</v>
          </cell>
        </row>
      </sheetData>
      <sheetData sheetId="1057">
        <row r="224">
          <cell r="B224" t="str">
            <v>MES No:</v>
          </cell>
        </row>
      </sheetData>
      <sheetData sheetId="1058">
        <row r="224">
          <cell r="B224" t="str">
            <v>MES No:</v>
          </cell>
        </row>
      </sheetData>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row r="109">
          <cell r="F109">
            <v>22713.357777694815</v>
          </cell>
        </row>
      </sheetData>
      <sheetData sheetId="1105">
        <row r="109">
          <cell r="F109">
            <v>22713.357777694815</v>
          </cell>
        </row>
      </sheetData>
      <sheetData sheetId="1106">
        <row r="109">
          <cell r="F109">
            <v>22713.357777694815</v>
          </cell>
        </row>
      </sheetData>
      <sheetData sheetId="1107">
        <row r="109">
          <cell r="F109">
            <v>22713.357777694815</v>
          </cell>
        </row>
      </sheetData>
      <sheetData sheetId="1108">
        <row r="109">
          <cell r="F109">
            <v>22713.357777694815</v>
          </cell>
        </row>
      </sheetData>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ow r="224">
          <cell r="B224" t="str">
            <v>MES No:</v>
          </cell>
        </row>
      </sheetData>
      <sheetData sheetId="1138">
        <row r="224">
          <cell r="B224" t="str">
            <v>MES No:</v>
          </cell>
        </row>
      </sheetData>
      <sheetData sheetId="1139">
        <row r="224">
          <cell r="B224" t="str">
            <v>MES No:</v>
          </cell>
        </row>
      </sheetData>
      <sheetData sheetId="1140">
        <row r="224">
          <cell r="B224" t="str">
            <v>MES No:</v>
          </cell>
        </row>
      </sheetData>
      <sheetData sheetId="1141">
        <row r="224">
          <cell r="B224" t="str">
            <v>MES No:</v>
          </cell>
        </row>
      </sheetData>
      <sheetData sheetId="1142">
        <row r="224">
          <cell r="B224" t="str">
            <v>MES No:</v>
          </cell>
        </row>
      </sheetData>
      <sheetData sheetId="1143">
        <row r="224">
          <cell r="B224" t="str">
            <v>MES No:</v>
          </cell>
        </row>
      </sheetData>
      <sheetData sheetId="1144">
        <row r="224">
          <cell r="B224" t="str">
            <v>MES No:</v>
          </cell>
        </row>
      </sheetData>
      <sheetData sheetId="1145">
        <row r="224">
          <cell r="B224" t="str">
            <v>MES No:</v>
          </cell>
        </row>
      </sheetData>
      <sheetData sheetId="1146">
        <row r="224">
          <cell r="B224" t="str">
            <v>MES No:</v>
          </cell>
        </row>
      </sheetData>
      <sheetData sheetId="1147">
        <row r="224">
          <cell r="B224" t="str">
            <v>MES No:</v>
          </cell>
        </row>
      </sheetData>
      <sheetData sheetId="1148">
        <row r="224">
          <cell r="B224" t="str">
            <v>MES No:</v>
          </cell>
        </row>
      </sheetData>
      <sheetData sheetId="1149">
        <row r="224">
          <cell r="B224" t="str">
            <v>MES No:</v>
          </cell>
        </row>
      </sheetData>
      <sheetData sheetId="1150">
        <row r="224">
          <cell r="B224" t="str">
            <v>MES No:</v>
          </cell>
        </row>
      </sheetData>
      <sheetData sheetId="1151">
        <row r="224">
          <cell r="B224" t="str">
            <v>MES No:</v>
          </cell>
        </row>
      </sheetData>
      <sheetData sheetId="1152">
        <row r="224">
          <cell r="B224" t="str">
            <v>MES No:</v>
          </cell>
        </row>
      </sheetData>
      <sheetData sheetId="1153">
        <row r="224">
          <cell r="B224" t="str">
            <v>MES No:</v>
          </cell>
        </row>
      </sheetData>
      <sheetData sheetId="1154">
        <row r="224">
          <cell r="B224" t="str">
            <v>MES No:</v>
          </cell>
        </row>
      </sheetData>
      <sheetData sheetId="1155">
        <row r="224">
          <cell r="B224" t="str">
            <v>MES No:</v>
          </cell>
        </row>
      </sheetData>
      <sheetData sheetId="1156">
        <row r="224">
          <cell r="B224" t="str">
            <v>MES No:</v>
          </cell>
        </row>
      </sheetData>
      <sheetData sheetId="1157">
        <row r="224">
          <cell r="B224" t="str">
            <v>MES No:</v>
          </cell>
        </row>
      </sheetData>
      <sheetData sheetId="1158">
        <row r="224">
          <cell r="B224" t="str">
            <v>MES No:</v>
          </cell>
        </row>
      </sheetData>
      <sheetData sheetId="1159">
        <row r="224">
          <cell r="B224" t="str">
            <v>MES No:</v>
          </cell>
        </row>
      </sheetData>
      <sheetData sheetId="1160">
        <row r="224">
          <cell r="B224" t="str">
            <v>MES No:</v>
          </cell>
        </row>
      </sheetData>
      <sheetData sheetId="1161">
        <row r="224">
          <cell r="B224" t="str">
            <v>MES No:</v>
          </cell>
        </row>
      </sheetData>
      <sheetData sheetId="1162">
        <row r="224">
          <cell r="B224" t="str">
            <v>MES No:</v>
          </cell>
        </row>
      </sheetData>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ow r="109">
          <cell r="F109">
            <v>22713.357777694815</v>
          </cell>
        </row>
      </sheetData>
      <sheetData sheetId="1209">
        <row r="109">
          <cell r="F109">
            <v>22713.357777694815</v>
          </cell>
        </row>
      </sheetData>
      <sheetData sheetId="1210">
        <row r="109">
          <cell r="F109">
            <v>22713.357777694815</v>
          </cell>
        </row>
      </sheetData>
      <sheetData sheetId="1211">
        <row r="109">
          <cell r="F109">
            <v>22713.357777694815</v>
          </cell>
        </row>
      </sheetData>
      <sheetData sheetId="1212">
        <row r="109">
          <cell r="F109">
            <v>22713.357777694815</v>
          </cell>
        </row>
      </sheetData>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sheetData sheetId="1348"/>
      <sheetData sheetId="1349"/>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forme (Congelado)"/>
      <sheetName val="Comparativo"/>
      <sheetName val="Resumen Informe NUEVO"/>
      <sheetName val="Resumen Informe (Pesos US)"/>
      <sheetName val="Resumen Tot"/>
      <sheetName val="Resumen Mo"/>
      <sheetName val="Resumen Ov"/>
      <sheetName val="Construccion Tot"/>
      <sheetName val="Construccion Mo"/>
      <sheetName val="Construccion Ov"/>
      <sheetName val="Otros Equipos"/>
      <sheetName val="CIVIL-RESTOT"/>
      <sheetName val="Materialeselectricos"/>
      <sheetName val="Htas Tubería-Mec-Elec"/>
      <sheetName val="Consumibles Tubería"/>
      <sheetName val="Mtje. Instr."/>
      <sheetName val="Plan"/>
      <sheetName val="Utiles Oficina"/>
      <sheetName val="Pasajes"/>
      <sheetName val="Provisionales"/>
      <sheetName val="010303-Dotaciones - 0111-HSE"/>
      <sheetName val="Alojamiento"/>
      <sheetName val="Trasporte-Aliment-Baños"/>
      <sheetName val="Tarifas Personal"/>
      <sheetName val="TARIFA_ EQUIPOS"/>
      <sheetName val="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104">
          <cell r="D104" t="str">
            <v>Gerente del Proyecto</v>
          </cell>
          <cell r="F104">
            <v>0</v>
          </cell>
        </row>
        <row r="105">
          <cell r="D105" t="str">
            <v>Gerente de Construcción</v>
          </cell>
          <cell r="F105">
            <v>1</v>
          </cell>
        </row>
        <row r="106">
          <cell r="D106" t="str">
            <v>Gerente de Ingeniería</v>
          </cell>
          <cell r="F106">
            <v>0</v>
          </cell>
        </row>
        <row r="107">
          <cell r="D107" t="str">
            <v>Líder de Planeación y Costos</v>
          </cell>
          <cell r="F107">
            <v>1</v>
          </cell>
        </row>
        <row r="108">
          <cell r="D108" t="str">
            <v>Direccion Proyecto</v>
          </cell>
        </row>
        <row r="109">
          <cell r="D109" t="str">
            <v>Gerente SCM</v>
          </cell>
          <cell r="F109">
            <v>0.5</v>
          </cell>
        </row>
        <row r="110">
          <cell r="D110" t="str">
            <v>Ing. QA/QC</v>
          </cell>
          <cell r="F110">
            <v>1</v>
          </cell>
        </row>
        <row r="111">
          <cell r="D111" t="str">
            <v>Ing. Civil</v>
          </cell>
          <cell r="F111">
            <v>0</v>
          </cell>
        </row>
        <row r="112">
          <cell r="D112" t="str">
            <v>Ing. Eléctrico</v>
          </cell>
          <cell r="F112">
            <v>1</v>
          </cell>
        </row>
        <row r="113">
          <cell r="D113" t="str">
            <v>Ing. Instrumentista</v>
          </cell>
          <cell r="F113">
            <v>2</v>
          </cell>
        </row>
        <row r="114">
          <cell r="D114" t="str">
            <v>Ing. Mecánico</v>
          </cell>
          <cell r="F114">
            <v>1</v>
          </cell>
        </row>
        <row r="115">
          <cell r="D115" t="str">
            <v>Ing. Tubería</v>
          </cell>
          <cell r="F115">
            <v>1</v>
          </cell>
        </row>
        <row r="116">
          <cell r="D116" t="str">
            <v>APOYO</v>
          </cell>
        </row>
        <row r="117">
          <cell r="D117" t="str">
            <v>Planeación y Control</v>
          </cell>
        </row>
        <row r="118">
          <cell r="D118" t="str">
            <v>Planeador</v>
          </cell>
          <cell r="F118">
            <v>1</v>
          </cell>
        </row>
        <row r="119">
          <cell r="D119" t="str">
            <v>Control Costos</v>
          </cell>
          <cell r="F119">
            <v>1</v>
          </cell>
        </row>
        <row r="120">
          <cell r="D120" t="str">
            <v>Control Documentos</v>
          </cell>
          <cell r="F120">
            <v>0.4</v>
          </cell>
        </row>
        <row r="121">
          <cell r="D121" t="str">
            <v>Soporte Control Documentos</v>
          </cell>
          <cell r="F121">
            <v>1</v>
          </cell>
        </row>
        <row r="122">
          <cell r="D122" t="str">
            <v>Servicios Generales</v>
          </cell>
        </row>
        <row r="123">
          <cell r="D123" t="str">
            <v>Soporte SCM</v>
          </cell>
          <cell r="F123">
            <v>1</v>
          </cell>
        </row>
        <row r="124">
          <cell r="D124" t="str">
            <v>Soporte SCM Bta</v>
          </cell>
        </row>
        <row r="125">
          <cell r="D125" t="str">
            <v>Auxiliar SCM</v>
          </cell>
          <cell r="F125">
            <v>1</v>
          </cell>
        </row>
        <row r="126">
          <cell r="D126" t="str">
            <v>Soporte Contabilidad Bta</v>
          </cell>
        </row>
        <row r="127">
          <cell r="D127" t="str">
            <v>Auxiliar HR</v>
          </cell>
          <cell r="F127">
            <v>1</v>
          </cell>
        </row>
        <row r="128">
          <cell r="F128">
            <v>0</v>
          </cell>
        </row>
        <row r="130">
          <cell r="D130" t="str">
            <v>HSEQ</v>
          </cell>
        </row>
        <row r="132">
          <cell r="D132" t="str">
            <v>Líder HSE</v>
          </cell>
          <cell r="F132">
            <v>1</v>
          </cell>
        </row>
        <row r="133">
          <cell r="D133" t="str">
            <v>QC Mecánico y Tubería</v>
          </cell>
          <cell r="F133">
            <v>1</v>
          </cell>
        </row>
        <row r="134">
          <cell r="D134" t="str">
            <v>QC Civil</v>
          </cell>
          <cell r="F134">
            <v>0</v>
          </cell>
        </row>
        <row r="135">
          <cell r="D135" t="str">
            <v>QC Instrumentos</v>
          </cell>
          <cell r="F135">
            <v>0</v>
          </cell>
        </row>
        <row r="136">
          <cell r="D136" t="str">
            <v>QC Eléctrica</v>
          </cell>
          <cell r="F136">
            <v>0</v>
          </cell>
        </row>
        <row r="138">
          <cell r="D138" t="str">
            <v>Subtotal</v>
          </cell>
        </row>
        <row r="139">
          <cell r="D139" t="str">
            <v>INGENIERIA - ENERGETICOS</v>
          </cell>
        </row>
        <row r="140">
          <cell r="D140" t="str">
            <v>Civil</v>
          </cell>
        </row>
        <row r="141">
          <cell r="D141" t="str">
            <v>Eléctrica</v>
          </cell>
        </row>
        <row r="142">
          <cell r="D142" t="str">
            <v>Mecánica</v>
          </cell>
        </row>
        <row r="143">
          <cell r="D143" t="str">
            <v>Tubería</v>
          </cell>
        </row>
        <row r="144">
          <cell r="D144" t="str">
            <v>Dibujante</v>
          </cell>
        </row>
        <row r="145">
          <cell r="D145" t="str">
            <v>Subtotal</v>
          </cell>
        </row>
        <row r="146">
          <cell r="D146" t="str">
            <v>PERSONAL DIRECTO OVERHAUL Y CONSTRUCCION</v>
          </cell>
        </row>
        <row r="147">
          <cell r="D147" t="str">
            <v>Civil</v>
          </cell>
        </row>
        <row r="148">
          <cell r="D148" t="str">
            <v>Supervisor Civil</v>
          </cell>
          <cell r="F148">
            <v>1</v>
          </cell>
        </row>
        <row r="149">
          <cell r="D149" t="str">
            <v>Capataz Civil</v>
          </cell>
          <cell r="F149">
            <v>2</v>
          </cell>
        </row>
        <row r="150">
          <cell r="D150" t="str">
            <v>Oficial Civil</v>
          </cell>
          <cell r="F150">
            <v>16</v>
          </cell>
        </row>
        <row r="151">
          <cell r="D151" t="str">
            <v>Obrero</v>
          </cell>
          <cell r="F151">
            <v>18</v>
          </cell>
        </row>
        <row r="152">
          <cell r="D152" t="str">
            <v>Pailero Civil</v>
          </cell>
          <cell r="F152">
            <v>1</v>
          </cell>
        </row>
        <row r="153">
          <cell r="D153" t="str">
            <v>Ayudante Pailería</v>
          </cell>
          <cell r="F153">
            <v>1</v>
          </cell>
        </row>
        <row r="154">
          <cell r="D154" t="str">
            <v>Apuntatiempo</v>
          </cell>
          <cell r="F154">
            <v>1</v>
          </cell>
        </row>
        <row r="155">
          <cell r="D155" t="str">
            <v>Topógrafo</v>
          </cell>
          <cell r="F155">
            <v>1</v>
          </cell>
        </row>
        <row r="156">
          <cell r="D156" t="str">
            <v>Cadenero I</v>
          </cell>
          <cell r="F156">
            <v>1</v>
          </cell>
        </row>
        <row r="157">
          <cell r="D157" t="str">
            <v>Cadenero II</v>
          </cell>
          <cell r="F157">
            <v>1</v>
          </cell>
        </row>
        <row r="158">
          <cell r="D158" t="str">
            <v>Eléctrico</v>
          </cell>
        </row>
        <row r="159">
          <cell r="D159" t="str">
            <v>Supervisor Eléctrico</v>
          </cell>
          <cell r="F159">
            <v>1</v>
          </cell>
        </row>
        <row r="160">
          <cell r="D160" t="str">
            <v>Electricista 1</v>
          </cell>
          <cell r="F160">
            <v>13</v>
          </cell>
        </row>
        <row r="161">
          <cell r="D161" t="str">
            <v>Electricista 2</v>
          </cell>
          <cell r="F161">
            <v>2</v>
          </cell>
        </row>
        <row r="162">
          <cell r="D162" t="str">
            <v>Ayudante Eléctrico</v>
          </cell>
          <cell r="F162">
            <v>12</v>
          </cell>
        </row>
        <row r="163">
          <cell r="D163" t="str">
            <v>Instrumentación</v>
          </cell>
        </row>
        <row r="164">
          <cell r="D164" t="str">
            <v>Supervisor Instrumentación</v>
          </cell>
          <cell r="F164">
            <v>1</v>
          </cell>
        </row>
        <row r="165">
          <cell r="D165" t="str">
            <v>Técnico  Instrumentista I</v>
          </cell>
          <cell r="F165">
            <v>6</v>
          </cell>
        </row>
        <row r="166">
          <cell r="D166" t="str">
            <v>Técnico  Instrumentista 2</v>
          </cell>
          <cell r="F166">
            <v>0</v>
          </cell>
        </row>
        <row r="167">
          <cell r="D167" t="str">
            <v>Ayudante Instrumentación</v>
          </cell>
          <cell r="F167">
            <v>6</v>
          </cell>
        </row>
        <row r="168">
          <cell r="D168" t="str">
            <v>Mecánica</v>
          </cell>
        </row>
        <row r="169">
          <cell r="D169" t="str">
            <v>Supervisor Mecánico</v>
          </cell>
          <cell r="F169">
            <v>1</v>
          </cell>
        </row>
        <row r="170">
          <cell r="D170" t="str">
            <v>Técnico Mecánico I</v>
          </cell>
          <cell r="F170">
            <v>7</v>
          </cell>
        </row>
        <row r="171">
          <cell r="D171" t="str">
            <v>Técnico Mecánico 2</v>
          </cell>
          <cell r="F171">
            <v>0</v>
          </cell>
        </row>
        <row r="172">
          <cell r="D172" t="str">
            <v>Ayudante Mecánico</v>
          </cell>
          <cell r="F172">
            <v>6</v>
          </cell>
        </row>
        <row r="173">
          <cell r="D173" t="str">
            <v>Tubería</v>
          </cell>
        </row>
        <row r="174">
          <cell r="D174" t="str">
            <v>Supervisor Tubería</v>
          </cell>
          <cell r="F174">
            <v>3</v>
          </cell>
        </row>
        <row r="175">
          <cell r="D175" t="str">
            <v>Supervisor de NDT</v>
          </cell>
          <cell r="F175">
            <v>2</v>
          </cell>
        </row>
        <row r="176">
          <cell r="D176" t="str">
            <v>Supervisor de Paileria</v>
          </cell>
          <cell r="F176">
            <v>1</v>
          </cell>
        </row>
        <row r="177">
          <cell r="D177" t="str">
            <v>Tubero 1A</v>
          </cell>
          <cell r="F177">
            <v>8</v>
          </cell>
        </row>
        <row r="178">
          <cell r="D178" t="str">
            <v>Soldador 1A</v>
          </cell>
          <cell r="F178">
            <v>7</v>
          </cell>
        </row>
        <row r="179">
          <cell r="D179" t="str">
            <v>Pailero Tuberia</v>
          </cell>
          <cell r="F179">
            <v>6</v>
          </cell>
        </row>
        <row r="180">
          <cell r="D180" t="str">
            <v>Esmerilador</v>
          </cell>
          <cell r="F180">
            <v>8</v>
          </cell>
        </row>
        <row r="181">
          <cell r="D181" t="str">
            <v>Ayudante de Tuberia</v>
          </cell>
          <cell r="F181">
            <v>11</v>
          </cell>
        </row>
        <row r="182">
          <cell r="D182" t="str">
            <v>Sandblasteador</v>
          </cell>
          <cell r="F182">
            <v>2</v>
          </cell>
        </row>
        <row r="183">
          <cell r="D183" t="str">
            <v>Pintor</v>
          </cell>
          <cell r="F183">
            <v>3</v>
          </cell>
        </row>
        <row r="184">
          <cell r="D184" t="str">
            <v>Servicios Generales</v>
          </cell>
        </row>
        <row r="185">
          <cell r="D185" t="str">
            <v>Almacenista</v>
          </cell>
          <cell r="F185">
            <v>1</v>
          </cell>
        </row>
        <row r="186">
          <cell r="D186" t="str">
            <v>Operador de Grúa</v>
          </cell>
          <cell r="F186">
            <v>3</v>
          </cell>
        </row>
        <row r="187">
          <cell r="D187" t="str">
            <v>Operador de Montacarga</v>
          </cell>
          <cell r="F187">
            <v>1</v>
          </cell>
        </row>
        <row r="188">
          <cell r="D188" t="str">
            <v>Señalero</v>
          </cell>
          <cell r="F188">
            <v>3</v>
          </cell>
        </row>
      </sheetData>
      <sheetData sheetId="17" refreshError="1"/>
      <sheetData sheetId="18" refreshError="1"/>
      <sheetData sheetId="19" refreshError="1"/>
      <sheetData sheetId="20" refreshError="1"/>
      <sheetData sheetId="21" refreshError="1"/>
      <sheetData sheetId="22"/>
      <sheetData sheetId="23"/>
      <sheetData sheetId="24" refreshError="1"/>
      <sheetData sheetId="25"/>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c2.5y2.6"/>
      <sheetName val="SUB APU"/>
      <sheetName val="ESTADO VÍA-CRIT.TECNICO"/>
      <sheetName val="CLASIFICACION"/>
      <sheetName val="PRESUPUESTO"/>
      <sheetName val="Equipo"/>
      <sheetName val="Listas"/>
      <sheetName val="Excavación Mat. Común Estacione"/>
      <sheetName val="Demolición Pavimento"/>
      <sheetName val="Insum"/>
      <sheetName val="TRANSPORTE"/>
      <sheetName val="A. P. U."/>
      <sheetName val="PUNITARIOS%20PARA%20241201%202S"/>
      <sheetName val="RELACION MES"/>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GCB2000"/>
      <sheetName val=" Liquidacion de Obra por Tramos"/>
      <sheetName val="A.P.U"/>
      <sheetName val="FORMULA"/>
      <sheetName val="Presup_Cancha"/>
      <sheetName val="CRA.MODI"/>
      <sheetName val="K16+000 AL K18+500"/>
      <sheetName val="K23+200 AL K24+700"/>
      <sheetName val="k18+500 AL K23+050"/>
      <sheetName val="Presupuesto PUENTE"/>
      <sheetName val="VOLUMENES (4)"/>
      <sheetName val="VOLUMENES (4SA)"/>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DEST. MEDIOS"/>
      <sheetName val="COMBUASF"/>
      <sheetName val="BALCRUDO"/>
      <sheetName val="CARGASPROC."/>
      <sheetName val="G L P  FINAL"/>
      <sheetName val="5. ELECTRICO"/>
      <sheetName val="OCTUBRE"/>
      <sheetName val="PERSONAL"/>
      <sheetName val="Tarifa MT"/>
      <sheetName val="CURVA"/>
      <sheetName val="OBRAS SES"/>
      <sheetName val="Bajadas"/>
      <sheetName val="Requisición1"/>
      <sheetName val="SALARIOS"/>
      <sheetName val="APU NO PREVISTO"/>
      <sheetName val="PPTA (3)"/>
      <sheetName val="PPTA (2)"/>
      <sheetName val="PPTA"/>
      <sheetName val="NARIÑO"/>
      <sheetName val="PREACTA_61"/>
      <sheetName val="A_P_U1"/>
      <sheetName val="A_P_U"/>
      <sheetName val="BALANCE"/>
      <sheetName val="ITEMS NO REVISTOS"/>
      <sheetName val="APU ELECTRICOS"/>
      <sheetName val="CONT_ADI"/>
      <sheetName val="PREACTA Y CONTRATISTAS"/>
      <sheetName val="Hoja2"/>
      <sheetName val="Cuadr."/>
      <sheetName val="PUNITARIOS PARA 241201 2S.xls"/>
      <sheetName val="PLAN DE INVERSION ANTICIPO"/>
      <sheetName val="inv mensual"/>
      <sheetName val="borrador flujo inv"/>
      <sheetName val="social-ambiental"/>
      <sheetName val="AU"/>
      <sheetName val="inst"/>
      <sheetName val="TABLAS"/>
      <sheetName val="7.1.8.1.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refreshError="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C"/>
      <sheetName val="P.M.T."/>
      <sheetName val="PAGA"/>
      <sheetName val="FM"/>
      <sheetName val="FM (2)"/>
      <sheetName val="FM (3)"/>
      <sheetName val="Inter"/>
      <sheetName val="AIU"/>
      <sheetName val="Presupuesto"/>
      <sheetName val="MO"/>
      <sheetName val="C"/>
      <sheetName val="LM "/>
      <sheetName val="LE"/>
      <sheetName val="MC-0"/>
      <sheetName val="MC-1"/>
      <sheetName val="MC-2"/>
      <sheetName val="MC-3"/>
      <sheetName val="MC-4"/>
      <sheetName val="MC-5"/>
      <sheetName val="MC-6"/>
      <sheetName val="MC-7"/>
      <sheetName val="MC-8"/>
      <sheetName val="MC-9"/>
      <sheetName val="MC-10"/>
      <sheetName val="MC-11"/>
      <sheetName val="MC- 122 "/>
      <sheetName val="MC-13"/>
      <sheetName val="MC-14"/>
      <sheetName val="MC-15"/>
      <sheetName val="0"/>
      <sheetName val="1,1"/>
      <sheetName val="1,2"/>
      <sheetName val="1,3"/>
      <sheetName val="1,4"/>
      <sheetName val="1,5"/>
      <sheetName val="1,6"/>
      <sheetName val="2,1"/>
      <sheetName val="2,2"/>
      <sheetName val="3,1"/>
      <sheetName val="3,2"/>
      <sheetName val="3,3"/>
      <sheetName val="3,4"/>
      <sheetName val="3,5"/>
      <sheetName val="3,6"/>
      <sheetName val="3,7"/>
      <sheetName val="mortero"/>
      <sheetName val="2000"/>
      <sheetName val="3000"/>
      <sheetName val="3,222"/>
      <sheetName val="MC- 12"/>
      <sheetName val="M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2">
          <cell r="C52" t="str">
            <v>FECHA:  25 NOVIEMBRE DE 2019</v>
          </cell>
        </row>
      </sheetData>
      <sheetData sheetId="8">
        <row r="3">
          <cell r="J3">
            <v>1400</v>
          </cell>
        </row>
        <row r="5">
          <cell r="J5">
            <v>30</v>
          </cell>
        </row>
      </sheetData>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6">
          <cell r="C16" t="str">
            <v>ML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0">
          <cell r="G30">
            <v>425760</v>
          </cell>
        </row>
      </sheetData>
      <sheetData sheetId="47">
        <row r="30">
          <cell r="G30">
            <v>502472</v>
          </cell>
        </row>
      </sheetData>
      <sheetData sheetId="48" refreshError="1"/>
      <sheetData sheetId="49" refreshError="1"/>
      <sheetData sheetId="50"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C"/>
      <sheetName val="P.M.T."/>
      <sheetName val="PAGA"/>
      <sheetName val="FM"/>
      <sheetName val="FM (2)"/>
      <sheetName val="FM (3)"/>
      <sheetName val="Inter"/>
      <sheetName val="AIU"/>
      <sheetName val="Presupuesto"/>
      <sheetName val="MO"/>
      <sheetName val="C"/>
      <sheetName val="LM "/>
      <sheetName val="LE"/>
      <sheetName val="MC-0"/>
      <sheetName val="MC-1"/>
      <sheetName val="MC-2"/>
      <sheetName val="MC-3"/>
      <sheetName val="MC-4"/>
      <sheetName val="MC-5"/>
      <sheetName val="MC-6"/>
      <sheetName val="MC-7"/>
      <sheetName val="MC-8"/>
      <sheetName val="MC-9"/>
      <sheetName val="MC-10"/>
      <sheetName val="MC-11"/>
      <sheetName val="MC- 122 "/>
      <sheetName val="MC-13"/>
      <sheetName val="MC-14"/>
      <sheetName val="MC-15"/>
      <sheetName val="0"/>
      <sheetName val="1,1"/>
      <sheetName val="1,2"/>
      <sheetName val="1,3"/>
      <sheetName val="1,4"/>
      <sheetName val="1,5"/>
      <sheetName val="1,6"/>
      <sheetName val="2,1"/>
      <sheetName val="2,2"/>
      <sheetName val="3,1"/>
      <sheetName val="3,2"/>
      <sheetName val="3,3"/>
      <sheetName val="3,4"/>
      <sheetName val="3,5"/>
      <sheetName val="3,6"/>
      <sheetName val="3,7"/>
      <sheetName val="mortero"/>
      <sheetName val="2000"/>
      <sheetName val="3000"/>
      <sheetName val="3,222"/>
      <sheetName val="MC- 12"/>
      <sheetName val="M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2">
          <cell r="C52" t="str">
            <v>FECHA:  25 NOVIEMBRE DE 2019</v>
          </cell>
        </row>
      </sheetData>
      <sheetData sheetId="8">
        <row r="3">
          <cell r="J3">
            <v>1400</v>
          </cell>
        </row>
        <row r="5">
          <cell r="J5">
            <v>30</v>
          </cell>
        </row>
      </sheetData>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6">
          <cell r="C16" t="str">
            <v>ML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30">
          <cell r="G30">
            <v>425760</v>
          </cell>
        </row>
      </sheetData>
      <sheetData sheetId="47">
        <row r="30">
          <cell r="G30">
            <v>502472</v>
          </cell>
        </row>
      </sheetData>
      <sheetData sheetId="48" refreshError="1"/>
      <sheetData sheetId="49" refreshError="1"/>
      <sheetData sheetId="50"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2.5y2.6"/>
      <sheetName val="devdics"/>
      <sheetName val="CRA.MODI"/>
      <sheetName val="Presup_Cancha"/>
      <sheetName val="UNIT."/>
      <sheetName val="PROGR_2"/>
      <sheetName val="A__P__U_"/>
      <sheetName val="ACTA_DE_MODIFICACION__(2)"/>
      <sheetName val="PROGR_3"/>
      <sheetName val="A__P__U_1"/>
      <sheetName val="ACTA_DE_MODIFICACION__(2)1"/>
      <sheetName val="1,01"/>
      <sheetName val="glvc"/>
      <sheetName val="Cuadro p. Capital Vs estimado"/>
      <sheetName val="Lista APU"/>
      <sheetName val="EQUIPO"/>
      <sheetName val="ELECTRICO"/>
      <sheetName val="Vuelta"/>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ow r="6">
          <cell r="A6" t="str">
            <v>UNIDAD ADMINISTRATIVA ESPECIAL DE LA AERONAUTICA CIVIL</v>
          </cell>
        </row>
      </sheetData>
      <sheetData sheetId="31"/>
      <sheetData sheetId="32"/>
      <sheetData sheetId="33">
        <row r="6">
          <cell r="A6" t="str">
            <v>UNIDAD ADMINISTRATIVA ESPECIAL DE LA AERONAUTICA CIVIL</v>
          </cell>
        </row>
      </sheetData>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 val="Caida Escalonada Alcant"/>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8 0026 PE-1 Casetas"/>
      <sheetName val="PE-1D Resumen CASETAS"/>
      <sheetName val="Insumos"/>
      <sheetName val="Unitarios"/>
      <sheetName val="Concreto 3000"/>
      <sheetName val="Concreto 3000 reforzado"/>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E800B-3272-4DE3-9D4D-2DBC44A649DC}">
  <sheetPr>
    <tabColor rgb="FF00B050"/>
  </sheetPr>
  <dimension ref="A1:XCW361"/>
  <sheetViews>
    <sheetView showGridLines="0" tabSelected="1" view="pageBreakPreview" topLeftCell="A31" zoomScale="80" zoomScaleNormal="70" zoomScaleSheetLayoutView="80" workbookViewId="0">
      <selection activeCell="E44" sqref="E44"/>
    </sheetView>
  </sheetViews>
  <sheetFormatPr baseColWidth="10" defaultColWidth="13.85546875" defaultRowHeight="16.5" x14ac:dyDescent="0.3"/>
  <cols>
    <col min="1" max="1" width="3.42578125" style="52" customWidth="1"/>
    <col min="2" max="2" width="8.7109375" style="52" customWidth="1"/>
    <col min="3" max="3" width="10.7109375" style="64" customWidth="1"/>
    <col min="4" max="4" width="55.85546875" style="59" customWidth="1"/>
    <col min="5" max="5" width="15" style="59" customWidth="1"/>
    <col min="6" max="6" width="17.140625" style="60" customWidth="1"/>
    <col min="7" max="7" width="25.140625" style="51" customWidth="1"/>
    <col min="8" max="8" width="23.140625" style="51" customWidth="1"/>
    <col min="9" max="9" width="4" style="54" customWidth="1"/>
    <col min="10" max="10" width="3.28515625" style="51" customWidth="1"/>
    <col min="11" max="11" width="3.85546875" style="51" customWidth="1"/>
    <col min="12" max="13" width="5.28515625" style="51" customWidth="1"/>
    <col min="14" max="14" width="17.5703125" style="51" customWidth="1"/>
    <col min="15" max="15" width="13.140625" style="51" customWidth="1"/>
    <col min="16" max="17" width="4.140625" style="51" customWidth="1"/>
    <col min="18" max="197" width="12.7109375" style="51" customWidth="1"/>
    <col min="198" max="237" width="13.85546875" style="52"/>
    <col min="238" max="238" width="2" style="52" customWidth="1"/>
    <col min="239" max="239" width="10.7109375" style="52" customWidth="1"/>
    <col min="240" max="240" width="53.42578125" style="52" customWidth="1"/>
    <col min="241" max="241" width="26.5703125" style="52" bestFit="1" customWidth="1"/>
    <col min="242" max="242" width="17.42578125" style="52" customWidth="1"/>
    <col min="243" max="243" width="25.140625" style="52" customWidth="1"/>
    <col min="244" max="244" width="23.140625" style="52" customWidth="1"/>
    <col min="245" max="245" width="26.140625" style="52" customWidth="1"/>
    <col min="246" max="251" width="5.28515625" style="52" customWidth="1"/>
    <col min="252" max="253" width="4.140625" style="52" customWidth="1"/>
    <col min="254" max="261" width="5.140625" style="52" customWidth="1"/>
    <col min="262" max="453" width="12.7109375" style="52" customWidth="1"/>
    <col min="454" max="493" width="13.85546875" style="52"/>
    <col min="494" max="494" width="2" style="52" customWidth="1"/>
    <col min="495" max="495" width="10.7109375" style="52" customWidth="1"/>
    <col min="496" max="496" width="53.42578125" style="52" customWidth="1"/>
    <col min="497" max="497" width="26.5703125" style="52" bestFit="1" customWidth="1"/>
    <col min="498" max="498" width="17.42578125" style="52" customWidth="1"/>
    <col min="499" max="499" width="25.140625" style="52" customWidth="1"/>
    <col min="500" max="500" width="23.140625" style="52" customWidth="1"/>
    <col min="501" max="501" width="26.140625" style="52" customWidth="1"/>
    <col min="502" max="507" width="5.28515625" style="52" customWidth="1"/>
    <col min="508" max="509" width="4.140625" style="52" customWidth="1"/>
    <col min="510" max="517" width="5.140625" style="52" customWidth="1"/>
    <col min="518" max="709" width="12.7109375" style="52" customWidth="1"/>
    <col min="710" max="749" width="13.85546875" style="52"/>
    <col min="750" max="750" width="2" style="52" customWidth="1"/>
    <col min="751" max="751" width="10.7109375" style="52" customWidth="1"/>
    <col min="752" max="752" width="53.42578125" style="52" customWidth="1"/>
    <col min="753" max="753" width="26.5703125" style="52" bestFit="1" customWidth="1"/>
    <col min="754" max="754" width="17.42578125" style="52" customWidth="1"/>
    <col min="755" max="755" width="25.140625" style="52" customWidth="1"/>
    <col min="756" max="756" width="23.140625" style="52" customWidth="1"/>
    <col min="757" max="757" width="26.140625" style="52" customWidth="1"/>
    <col min="758" max="763" width="5.28515625" style="52" customWidth="1"/>
    <col min="764" max="765" width="4.140625" style="52" customWidth="1"/>
    <col min="766" max="773" width="5.140625" style="52" customWidth="1"/>
    <col min="774" max="965" width="12.7109375" style="52" customWidth="1"/>
    <col min="966" max="1005" width="13.85546875" style="52"/>
    <col min="1006" max="1006" width="2" style="52" customWidth="1"/>
    <col min="1007" max="1007" width="10.7109375" style="52" customWidth="1"/>
    <col min="1008" max="1008" width="53.42578125" style="52" customWidth="1"/>
    <col min="1009" max="1009" width="26.5703125" style="52" bestFit="1" customWidth="1"/>
    <col min="1010" max="1010" width="17.42578125" style="52" customWidth="1"/>
    <col min="1011" max="1011" width="25.140625" style="52" customWidth="1"/>
    <col min="1012" max="1012" width="23.140625" style="52" customWidth="1"/>
    <col min="1013" max="1013" width="26.140625" style="52" customWidth="1"/>
    <col min="1014" max="1019" width="5.28515625" style="52" customWidth="1"/>
    <col min="1020" max="1021" width="4.140625" style="52" customWidth="1"/>
    <col min="1022" max="1029" width="5.140625" style="52" customWidth="1"/>
    <col min="1030" max="1221" width="12.7109375" style="52" customWidth="1"/>
    <col min="1222" max="1261" width="13.85546875" style="52"/>
    <col min="1262" max="1262" width="2" style="52" customWidth="1"/>
    <col min="1263" max="1263" width="10.7109375" style="52" customWidth="1"/>
    <col min="1264" max="1264" width="53.42578125" style="52" customWidth="1"/>
    <col min="1265" max="1265" width="26.5703125" style="52" bestFit="1" customWidth="1"/>
    <col min="1266" max="1266" width="17.42578125" style="52" customWidth="1"/>
    <col min="1267" max="1267" width="25.140625" style="52" customWidth="1"/>
    <col min="1268" max="1268" width="23.140625" style="52" customWidth="1"/>
    <col min="1269" max="1269" width="26.140625" style="52" customWidth="1"/>
    <col min="1270" max="1275" width="5.28515625" style="52" customWidth="1"/>
    <col min="1276" max="1277" width="4.140625" style="52" customWidth="1"/>
    <col min="1278" max="1285" width="5.140625" style="52" customWidth="1"/>
    <col min="1286" max="1477" width="12.7109375" style="52" customWidth="1"/>
    <col min="1478" max="1517" width="13.85546875" style="52"/>
    <col min="1518" max="1518" width="2" style="52" customWidth="1"/>
    <col min="1519" max="1519" width="10.7109375" style="52" customWidth="1"/>
    <col min="1520" max="1520" width="53.42578125" style="52" customWidth="1"/>
    <col min="1521" max="1521" width="26.5703125" style="52" bestFit="1" customWidth="1"/>
    <col min="1522" max="1522" width="17.42578125" style="52" customWidth="1"/>
    <col min="1523" max="1523" width="25.140625" style="52" customWidth="1"/>
    <col min="1524" max="1524" width="23.140625" style="52" customWidth="1"/>
    <col min="1525" max="1525" width="26.140625" style="52" customWidth="1"/>
    <col min="1526" max="1531" width="5.28515625" style="52" customWidth="1"/>
    <col min="1532" max="1533" width="4.140625" style="52" customWidth="1"/>
    <col min="1534" max="1541" width="5.140625" style="52" customWidth="1"/>
    <col min="1542" max="1733" width="12.7109375" style="52" customWidth="1"/>
    <col min="1734" max="1773" width="13.85546875" style="52"/>
    <col min="1774" max="1774" width="2" style="52" customWidth="1"/>
    <col min="1775" max="1775" width="10.7109375" style="52" customWidth="1"/>
    <col min="1776" max="1776" width="53.42578125" style="52" customWidth="1"/>
    <col min="1777" max="1777" width="26.5703125" style="52" bestFit="1" customWidth="1"/>
    <col min="1778" max="1778" width="17.42578125" style="52" customWidth="1"/>
    <col min="1779" max="1779" width="25.140625" style="52" customWidth="1"/>
    <col min="1780" max="1780" width="23.140625" style="52" customWidth="1"/>
    <col min="1781" max="1781" width="26.140625" style="52" customWidth="1"/>
    <col min="1782" max="1787" width="5.28515625" style="52" customWidth="1"/>
    <col min="1788" max="1789" width="4.140625" style="52" customWidth="1"/>
    <col min="1790" max="1797" width="5.140625" style="52" customWidth="1"/>
    <col min="1798" max="1989" width="12.7109375" style="52" customWidth="1"/>
    <col min="1990" max="2029" width="13.85546875" style="52"/>
    <col min="2030" max="2030" width="2" style="52" customWidth="1"/>
    <col min="2031" max="2031" width="10.7109375" style="52" customWidth="1"/>
    <col min="2032" max="2032" width="53.42578125" style="52" customWidth="1"/>
    <col min="2033" max="2033" width="26.5703125" style="52" bestFit="1" customWidth="1"/>
    <col min="2034" max="2034" width="17.42578125" style="52" customWidth="1"/>
    <col min="2035" max="2035" width="25.140625" style="52" customWidth="1"/>
    <col min="2036" max="2036" width="23.140625" style="52" customWidth="1"/>
    <col min="2037" max="2037" width="26.140625" style="52" customWidth="1"/>
    <col min="2038" max="2043" width="5.28515625" style="52" customWidth="1"/>
    <col min="2044" max="2045" width="4.140625" style="52" customWidth="1"/>
    <col min="2046" max="2053" width="5.140625" style="52" customWidth="1"/>
    <col min="2054" max="2245" width="12.7109375" style="52" customWidth="1"/>
    <col min="2246" max="2285" width="13.85546875" style="52"/>
    <col min="2286" max="2286" width="2" style="52" customWidth="1"/>
    <col min="2287" max="2287" width="10.7109375" style="52" customWidth="1"/>
    <col min="2288" max="2288" width="53.42578125" style="52" customWidth="1"/>
    <col min="2289" max="2289" width="26.5703125" style="52" bestFit="1" customWidth="1"/>
    <col min="2290" max="2290" width="17.42578125" style="52" customWidth="1"/>
    <col min="2291" max="2291" width="25.140625" style="52" customWidth="1"/>
    <col min="2292" max="2292" width="23.140625" style="52" customWidth="1"/>
    <col min="2293" max="2293" width="26.140625" style="52" customWidth="1"/>
    <col min="2294" max="2299" width="5.28515625" style="52" customWidth="1"/>
    <col min="2300" max="2301" width="4.140625" style="52" customWidth="1"/>
    <col min="2302" max="2309" width="5.140625" style="52" customWidth="1"/>
    <col min="2310" max="2501" width="12.7109375" style="52" customWidth="1"/>
    <col min="2502" max="2541" width="13.85546875" style="52"/>
    <col min="2542" max="2542" width="2" style="52" customWidth="1"/>
    <col min="2543" max="2543" width="10.7109375" style="52" customWidth="1"/>
    <col min="2544" max="2544" width="53.42578125" style="52" customWidth="1"/>
    <col min="2545" max="2545" width="26.5703125" style="52" bestFit="1" customWidth="1"/>
    <col min="2546" max="2546" width="17.42578125" style="52" customWidth="1"/>
    <col min="2547" max="2547" width="25.140625" style="52" customWidth="1"/>
    <col min="2548" max="2548" width="23.140625" style="52" customWidth="1"/>
    <col min="2549" max="2549" width="26.140625" style="52" customWidth="1"/>
    <col min="2550" max="2555" width="5.28515625" style="52" customWidth="1"/>
    <col min="2556" max="2557" width="4.140625" style="52" customWidth="1"/>
    <col min="2558" max="2565" width="5.140625" style="52" customWidth="1"/>
    <col min="2566" max="2757" width="12.7109375" style="52" customWidth="1"/>
    <col min="2758" max="2797" width="13.85546875" style="52"/>
    <col min="2798" max="2798" width="2" style="52" customWidth="1"/>
    <col min="2799" max="2799" width="10.7109375" style="52" customWidth="1"/>
    <col min="2800" max="2800" width="53.42578125" style="52" customWidth="1"/>
    <col min="2801" max="2801" width="26.5703125" style="52" bestFit="1" customWidth="1"/>
    <col min="2802" max="2802" width="17.42578125" style="52" customWidth="1"/>
    <col min="2803" max="2803" width="25.140625" style="52" customWidth="1"/>
    <col min="2804" max="2804" width="23.140625" style="52" customWidth="1"/>
    <col min="2805" max="2805" width="26.140625" style="52" customWidth="1"/>
    <col min="2806" max="2811" width="5.28515625" style="52" customWidth="1"/>
    <col min="2812" max="2813" width="4.140625" style="52" customWidth="1"/>
    <col min="2814" max="2821" width="5.140625" style="52" customWidth="1"/>
    <col min="2822" max="3013" width="12.7109375" style="52" customWidth="1"/>
    <col min="3014" max="3053" width="13.85546875" style="52"/>
    <col min="3054" max="3054" width="2" style="52" customWidth="1"/>
    <col min="3055" max="3055" width="10.7109375" style="52" customWidth="1"/>
    <col min="3056" max="3056" width="53.42578125" style="52" customWidth="1"/>
    <col min="3057" max="3057" width="26.5703125" style="52" bestFit="1" customWidth="1"/>
    <col min="3058" max="3058" width="17.42578125" style="52" customWidth="1"/>
    <col min="3059" max="3059" width="25.140625" style="52" customWidth="1"/>
    <col min="3060" max="3060" width="23.140625" style="52" customWidth="1"/>
    <col min="3061" max="3061" width="26.140625" style="52" customWidth="1"/>
    <col min="3062" max="3067" width="5.28515625" style="52" customWidth="1"/>
    <col min="3068" max="3069" width="4.140625" style="52" customWidth="1"/>
    <col min="3070" max="3077" width="5.140625" style="52" customWidth="1"/>
    <col min="3078" max="3269" width="12.7109375" style="52" customWidth="1"/>
    <col min="3270" max="3309" width="13.85546875" style="52"/>
    <col min="3310" max="3310" width="2" style="52" customWidth="1"/>
    <col min="3311" max="3311" width="10.7109375" style="52" customWidth="1"/>
    <col min="3312" max="3312" width="53.42578125" style="52" customWidth="1"/>
    <col min="3313" max="3313" width="26.5703125" style="52" bestFit="1" customWidth="1"/>
    <col min="3314" max="3314" width="17.42578125" style="52" customWidth="1"/>
    <col min="3315" max="3315" width="25.140625" style="52" customWidth="1"/>
    <col min="3316" max="3316" width="23.140625" style="52" customWidth="1"/>
    <col min="3317" max="3317" width="26.140625" style="52" customWidth="1"/>
    <col min="3318" max="3323" width="5.28515625" style="52" customWidth="1"/>
    <col min="3324" max="3325" width="4.140625" style="52" customWidth="1"/>
    <col min="3326" max="3333" width="5.140625" style="52" customWidth="1"/>
    <col min="3334" max="3525" width="12.7109375" style="52" customWidth="1"/>
    <col min="3526" max="3565" width="13.85546875" style="52"/>
    <col min="3566" max="3566" width="2" style="52" customWidth="1"/>
    <col min="3567" max="3567" width="10.7109375" style="52" customWidth="1"/>
    <col min="3568" max="3568" width="53.42578125" style="52" customWidth="1"/>
    <col min="3569" max="3569" width="26.5703125" style="52" bestFit="1" customWidth="1"/>
    <col min="3570" max="3570" width="17.42578125" style="52" customWidth="1"/>
    <col min="3571" max="3571" width="25.140625" style="52" customWidth="1"/>
    <col min="3572" max="3572" width="23.140625" style="52" customWidth="1"/>
    <col min="3573" max="3573" width="26.140625" style="52" customWidth="1"/>
    <col min="3574" max="3579" width="5.28515625" style="52" customWidth="1"/>
    <col min="3580" max="3581" width="4.140625" style="52" customWidth="1"/>
    <col min="3582" max="3589" width="5.140625" style="52" customWidth="1"/>
    <col min="3590" max="3781" width="12.7109375" style="52" customWidth="1"/>
    <col min="3782" max="3821" width="13.85546875" style="52"/>
    <col min="3822" max="3822" width="2" style="52" customWidth="1"/>
    <col min="3823" max="3823" width="10.7109375" style="52" customWidth="1"/>
    <col min="3824" max="3824" width="53.42578125" style="52" customWidth="1"/>
    <col min="3825" max="3825" width="26.5703125" style="52" bestFit="1" customWidth="1"/>
    <col min="3826" max="3826" width="17.42578125" style="52" customWidth="1"/>
    <col min="3827" max="3827" width="25.140625" style="52" customWidth="1"/>
    <col min="3828" max="3828" width="23.140625" style="52" customWidth="1"/>
    <col min="3829" max="3829" width="26.140625" style="52" customWidth="1"/>
    <col min="3830" max="3835" width="5.28515625" style="52" customWidth="1"/>
    <col min="3836" max="3837" width="4.140625" style="52" customWidth="1"/>
    <col min="3838" max="3845" width="5.140625" style="52" customWidth="1"/>
    <col min="3846" max="4037" width="12.7109375" style="52" customWidth="1"/>
    <col min="4038" max="4077" width="13.85546875" style="52"/>
    <col min="4078" max="4078" width="2" style="52" customWidth="1"/>
    <col min="4079" max="4079" width="10.7109375" style="52" customWidth="1"/>
    <col min="4080" max="4080" width="53.42578125" style="52" customWidth="1"/>
    <col min="4081" max="4081" width="26.5703125" style="52" bestFit="1" customWidth="1"/>
    <col min="4082" max="4082" width="17.42578125" style="52" customWidth="1"/>
    <col min="4083" max="4083" width="25.140625" style="52" customWidth="1"/>
    <col min="4084" max="4084" width="23.140625" style="52" customWidth="1"/>
    <col min="4085" max="4085" width="26.140625" style="52" customWidth="1"/>
    <col min="4086" max="4091" width="5.28515625" style="52" customWidth="1"/>
    <col min="4092" max="4093" width="4.140625" style="52" customWidth="1"/>
    <col min="4094" max="4101" width="5.140625" style="52" customWidth="1"/>
    <col min="4102" max="4293" width="12.7109375" style="52" customWidth="1"/>
    <col min="4294" max="4333" width="13.85546875" style="52"/>
    <col min="4334" max="4334" width="2" style="52" customWidth="1"/>
    <col min="4335" max="4335" width="10.7109375" style="52" customWidth="1"/>
    <col min="4336" max="4336" width="53.42578125" style="52" customWidth="1"/>
    <col min="4337" max="4337" width="26.5703125" style="52" bestFit="1" customWidth="1"/>
    <col min="4338" max="4338" width="17.42578125" style="52" customWidth="1"/>
    <col min="4339" max="4339" width="25.140625" style="52" customWidth="1"/>
    <col min="4340" max="4340" width="23.140625" style="52" customWidth="1"/>
    <col min="4341" max="4341" width="26.140625" style="52" customWidth="1"/>
    <col min="4342" max="4347" width="5.28515625" style="52" customWidth="1"/>
    <col min="4348" max="4349" width="4.140625" style="52" customWidth="1"/>
    <col min="4350" max="4357" width="5.140625" style="52" customWidth="1"/>
    <col min="4358" max="4549" width="12.7109375" style="52" customWidth="1"/>
    <col min="4550" max="4589" width="13.85546875" style="52"/>
    <col min="4590" max="4590" width="2" style="52" customWidth="1"/>
    <col min="4591" max="4591" width="10.7109375" style="52" customWidth="1"/>
    <col min="4592" max="4592" width="53.42578125" style="52" customWidth="1"/>
    <col min="4593" max="4593" width="26.5703125" style="52" bestFit="1" customWidth="1"/>
    <col min="4594" max="4594" width="17.42578125" style="52" customWidth="1"/>
    <col min="4595" max="4595" width="25.140625" style="52" customWidth="1"/>
    <col min="4596" max="4596" width="23.140625" style="52" customWidth="1"/>
    <col min="4597" max="4597" width="26.140625" style="52" customWidth="1"/>
    <col min="4598" max="4603" width="5.28515625" style="52" customWidth="1"/>
    <col min="4604" max="4605" width="4.140625" style="52" customWidth="1"/>
    <col min="4606" max="4613" width="5.140625" style="52" customWidth="1"/>
    <col min="4614" max="4805" width="12.7109375" style="52" customWidth="1"/>
    <col min="4806" max="4845" width="13.85546875" style="52"/>
    <col min="4846" max="4846" width="2" style="52" customWidth="1"/>
    <col min="4847" max="4847" width="10.7109375" style="52" customWidth="1"/>
    <col min="4848" max="4848" width="53.42578125" style="52" customWidth="1"/>
    <col min="4849" max="4849" width="26.5703125" style="52" bestFit="1" customWidth="1"/>
    <col min="4850" max="4850" width="17.42578125" style="52" customWidth="1"/>
    <col min="4851" max="4851" width="25.140625" style="52" customWidth="1"/>
    <col min="4852" max="4852" width="23.140625" style="52" customWidth="1"/>
    <col min="4853" max="4853" width="26.140625" style="52" customWidth="1"/>
    <col min="4854" max="4859" width="5.28515625" style="52" customWidth="1"/>
    <col min="4860" max="4861" width="4.140625" style="52" customWidth="1"/>
    <col min="4862" max="4869" width="5.140625" style="52" customWidth="1"/>
    <col min="4870" max="5061" width="12.7109375" style="52" customWidth="1"/>
    <col min="5062" max="5101" width="13.85546875" style="52"/>
    <col min="5102" max="5102" width="2" style="52" customWidth="1"/>
    <col min="5103" max="5103" width="10.7109375" style="52" customWidth="1"/>
    <col min="5104" max="5104" width="53.42578125" style="52" customWidth="1"/>
    <col min="5105" max="5105" width="26.5703125" style="52" bestFit="1" customWidth="1"/>
    <col min="5106" max="5106" width="17.42578125" style="52" customWidth="1"/>
    <col min="5107" max="5107" width="25.140625" style="52" customWidth="1"/>
    <col min="5108" max="5108" width="23.140625" style="52" customWidth="1"/>
    <col min="5109" max="5109" width="26.140625" style="52" customWidth="1"/>
    <col min="5110" max="5115" width="5.28515625" style="52" customWidth="1"/>
    <col min="5116" max="5117" width="4.140625" style="52" customWidth="1"/>
    <col min="5118" max="5125" width="5.140625" style="52" customWidth="1"/>
    <col min="5126" max="5317" width="12.7109375" style="52" customWidth="1"/>
    <col min="5318" max="5357" width="13.85546875" style="52"/>
    <col min="5358" max="5358" width="2" style="52" customWidth="1"/>
    <col min="5359" max="5359" width="10.7109375" style="52" customWidth="1"/>
    <col min="5360" max="5360" width="53.42578125" style="52" customWidth="1"/>
    <col min="5361" max="5361" width="26.5703125" style="52" bestFit="1" customWidth="1"/>
    <col min="5362" max="5362" width="17.42578125" style="52" customWidth="1"/>
    <col min="5363" max="5363" width="25.140625" style="52" customWidth="1"/>
    <col min="5364" max="5364" width="23.140625" style="52" customWidth="1"/>
    <col min="5365" max="5365" width="26.140625" style="52" customWidth="1"/>
    <col min="5366" max="5371" width="5.28515625" style="52" customWidth="1"/>
    <col min="5372" max="5373" width="4.140625" style="52" customWidth="1"/>
    <col min="5374" max="5381" width="5.140625" style="52" customWidth="1"/>
    <col min="5382" max="5573" width="12.7109375" style="52" customWidth="1"/>
    <col min="5574" max="5613" width="13.85546875" style="52"/>
    <col min="5614" max="5614" width="2" style="52" customWidth="1"/>
    <col min="5615" max="5615" width="10.7109375" style="52" customWidth="1"/>
    <col min="5616" max="5616" width="53.42578125" style="52" customWidth="1"/>
    <col min="5617" max="5617" width="26.5703125" style="52" bestFit="1" customWidth="1"/>
    <col min="5618" max="5618" width="17.42578125" style="52" customWidth="1"/>
    <col min="5619" max="5619" width="25.140625" style="52" customWidth="1"/>
    <col min="5620" max="5620" width="23.140625" style="52" customWidth="1"/>
    <col min="5621" max="5621" width="26.140625" style="52" customWidth="1"/>
    <col min="5622" max="5627" width="5.28515625" style="52" customWidth="1"/>
    <col min="5628" max="5629" width="4.140625" style="52" customWidth="1"/>
    <col min="5630" max="5637" width="5.140625" style="52" customWidth="1"/>
    <col min="5638" max="5829" width="12.7109375" style="52" customWidth="1"/>
    <col min="5830" max="5869" width="13.85546875" style="52"/>
    <col min="5870" max="5870" width="2" style="52" customWidth="1"/>
    <col min="5871" max="5871" width="10.7109375" style="52" customWidth="1"/>
    <col min="5872" max="5872" width="53.42578125" style="52" customWidth="1"/>
    <col min="5873" max="5873" width="26.5703125" style="52" bestFit="1" customWidth="1"/>
    <col min="5874" max="5874" width="17.42578125" style="52" customWidth="1"/>
    <col min="5875" max="5875" width="25.140625" style="52" customWidth="1"/>
    <col min="5876" max="5876" width="23.140625" style="52" customWidth="1"/>
    <col min="5877" max="5877" width="26.140625" style="52" customWidth="1"/>
    <col min="5878" max="5883" width="5.28515625" style="52" customWidth="1"/>
    <col min="5884" max="5885" width="4.140625" style="52" customWidth="1"/>
    <col min="5886" max="5893" width="5.140625" style="52" customWidth="1"/>
    <col min="5894" max="6085" width="12.7109375" style="52" customWidth="1"/>
    <col min="6086" max="6125" width="13.85546875" style="52"/>
    <col min="6126" max="6126" width="2" style="52" customWidth="1"/>
    <col min="6127" max="6127" width="10.7109375" style="52" customWidth="1"/>
    <col min="6128" max="6128" width="53.42578125" style="52" customWidth="1"/>
    <col min="6129" max="6129" width="26.5703125" style="52" bestFit="1" customWidth="1"/>
    <col min="6130" max="6130" width="17.42578125" style="52" customWidth="1"/>
    <col min="6131" max="6131" width="25.140625" style="52" customWidth="1"/>
    <col min="6132" max="6132" width="23.140625" style="52" customWidth="1"/>
    <col min="6133" max="6133" width="26.140625" style="52" customWidth="1"/>
    <col min="6134" max="6139" width="5.28515625" style="52" customWidth="1"/>
    <col min="6140" max="6141" width="4.140625" style="52" customWidth="1"/>
    <col min="6142" max="6149" width="5.140625" style="52" customWidth="1"/>
    <col min="6150" max="6341" width="12.7109375" style="52" customWidth="1"/>
    <col min="6342" max="6381" width="13.85546875" style="52"/>
    <col min="6382" max="6382" width="2" style="52" customWidth="1"/>
    <col min="6383" max="6383" width="10.7109375" style="52" customWidth="1"/>
    <col min="6384" max="6384" width="53.42578125" style="52" customWidth="1"/>
    <col min="6385" max="6385" width="26.5703125" style="52" bestFit="1" customWidth="1"/>
    <col min="6386" max="6386" width="17.42578125" style="52" customWidth="1"/>
    <col min="6387" max="6387" width="25.140625" style="52" customWidth="1"/>
    <col min="6388" max="6388" width="23.140625" style="52" customWidth="1"/>
    <col min="6389" max="6389" width="26.140625" style="52" customWidth="1"/>
    <col min="6390" max="6395" width="5.28515625" style="52" customWidth="1"/>
    <col min="6396" max="6397" width="4.140625" style="52" customWidth="1"/>
    <col min="6398" max="6405" width="5.140625" style="52" customWidth="1"/>
    <col min="6406" max="6597" width="12.7109375" style="52" customWidth="1"/>
    <col min="6598" max="6637" width="13.85546875" style="52"/>
    <col min="6638" max="6638" width="2" style="52" customWidth="1"/>
    <col min="6639" max="6639" width="10.7109375" style="52" customWidth="1"/>
    <col min="6640" max="6640" width="53.42578125" style="52" customWidth="1"/>
    <col min="6641" max="6641" width="26.5703125" style="52" bestFit="1" customWidth="1"/>
    <col min="6642" max="6642" width="17.42578125" style="52" customWidth="1"/>
    <col min="6643" max="6643" width="25.140625" style="52" customWidth="1"/>
    <col min="6644" max="6644" width="23.140625" style="52" customWidth="1"/>
    <col min="6645" max="6645" width="26.140625" style="52" customWidth="1"/>
    <col min="6646" max="6651" width="5.28515625" style="52" customWidth="1"/>
    <col min="6652" max="6653" width="4.140625" style="52" customWidth="1"/>
    <col min="6654" max="6661" width="5.140625" style="52" customWidth="1"/>
    <col min="6662" max="6853" width="12.7109375" style="52" customWidth="1"/>
    <col min="6854" max="6893" width="13.85546875" style="52"/>
    <col min="6894" max="6894" width="2" style="52" customWidth="1"/>
    <col min="6895" max="6895" width="10.7109375" style="52" customWidth="1"/>
    <col min="6896" max="6896" width="53.42578125" style="52" customWidth="1"/>
    <col min="6897" max="6897" width="26.5703125" style="52" bestFit="1" customWidth="1"/>
    <col min="6898" max="6898" width="17.42578125" style="52" customWidth="1"/>
    <col min="6899" max="6899" width="25.140625" style="52" customWidth="1"/>
    <col min="6900" max="6900" width="23.140625" style="52" customWidth="1"/>
    <col min="6901" max="6901" width="26.140625" style="52" customWidth="1"/>
    <col min="6902" max="6907" width="5.28515625" style="52" customWidth="1"/>
    <col min="6908" max="6909" width="4.140625" style="52" customWidth="1"/>
    <col min="6910" max="6917" width="5.140625" style="52" customWidth="1"/>
    <col min="6918" max="7109" width="12.7109375" style="52" customWidth="1"/>
    <col min="7110" max="7149" width="13.85546875" style="52"/>
    <col min="7150" max="7150" width="2" style="52" customWidth="1"/>
    <col min="7151" max="7151" width="10.7109375" style="52" customWidth="1"/>
    <col min="7152" max="7152" width="53.42578125" style="52" customWidth="1"/>
    <col min="7153" max="7153" width="26.5703125" style="52" bestFit="1" customWidth="1"/>
    <col min="7154" max="7154" width="17.42578125" style="52" customWidth="1"/>
    <col min="7155" max="7155" width="25.140625" style="52" customWidth="1"/>
    <col min="7156" max="7156" width="23.140625" style="52" customWidth="1"/>
    <col min="7157" max="7157" width="26.140625" style="52" customWidth="1"/>
    <col min="7158" max="7163" width="5.28515625" style="52" customWidth="1"/>
    <col min="7164" max="7165" width="4.140625" style="52" customWidth="1"/>
    <col min="7166" max="7173" width="5.140625" style="52" customWidth="1"/>
    <col min="7174" max="7365" width="12.7109375" style="52" customWidth="1"/>
    <col min="7366" max="7405" width="13.85546875" style="52"/>
    <col min="7406" max="7406" width="2" style="52" customWidth="1"/>
    <col min="7407" max="7407" width="10.7109375" style="52" customWidth="1"/>
    <col min="7408" max="7408" width="53.42578125" style="52" customWidth="1"/>
    <col min="7409" max="7409" width="26.5703125" style="52" bestFit="1" customWidth="1"/>
    <col min="7410" max="7410" width="17.42578125" style="52" customWidth="1"/>
    <col min="7411" max="7411" width="25.140625" style="52" customWidth="1"/>
    <col min="7412" max="7412" width="23.140625" style="52" customWidth="1"/>
    <col min="7413" max="7413" width="26.140625" style="52" customWidth="1"/>
    <col min="7414" max="7419" width="5.28515625" style="52" customWidth="1"/>
    <col min="7420" max="7421" width="4.140625" style="52" customWidth="1"/>
    <col min="7422" max="7429" width="5.140625" style="52" customWidth="1"/>
    <col min="7430" max="7621" width="12.7109375" style="52" customWidth="1"/>
    <col min="7622" max="7661" width="13.85546875" style="52"/>
    <col min="7662" max="7662" width="2" style="52" customWidth="1"/>
    <col min="7663" max="7663" width="10.7109375" style="52" customWidth="1"/>
    <col min="7664" max="7664" width="53.42578125" style="52" customWidth="1"/>
    <col min="7665" max="7665" width="26.5703125" style="52" bestFit="1" customWidth="1"/>
    <col min="7666" max="7666" width="17.42578125" style="52" customWidth="1"/>
    <col min="7667" max="7667" width="25.140625" style="52" customWidth="1"/>
    <col min="7668" max="7668" width="23.140625" style="52" customWidth="1"/>
    <col min="7669" max="7669" width="26.140625" style="52" customWidth="1"/>
    <col min="7670" max="7675" width="5.28515625" style="52" customWidth="1"/>
    <col min="7676" max="7677" width="4.140625" style="52" customWidth="1"/>
    <col min="7678" max="7685" width="5.140625" style="52" customWidth="1"/>
    <col min="7686" max="7877" width="12.7109375" style="52" customWidth="1"/>
    <col min="7878" max="7917" width="13.85546875" style="52"/>
    <col min="7918" max="7918" width="2" style="52" customWidth="1"/>
    <col min="7919" max="7919" width="10.7109375" style="52" customWidth="1"/>
    <col min="7920" max="7920" width="53.42578125" style="52" customWidth="1"/>
    <col min="7921" max="7921" width="26.5703125" style="52" bestFit="1" customWidth="1"/>
    <col min="7922" max="7922" width="17.42578125" style="52" customWidth="1"/>
    <col min="7923" max="7923" width="25.140625" style="52" customWidth="1"/>
    <col min="7924" max="7924" width="23.140625" style="52" customWidth="1"/>
    <col min="7925" max="7925" width="26.140625" style="52" customWidth="1"/>
    <col min="7926" max="7931" width="5.28515625" style="52" customWidth="1"/>
    <col min="7932" max="7933" width="4.140625" style="52" customWidth="1"/>
    <col min="7934" max="7941" width="5.140625" style="52" customWidth="1"/>
    <col min="7942" max="8133" width="12.7109375" style="52" customWidth="1"/>
    <col min="8134" max="8173" width="13.85546875" style="52"/>
    <col min="8174" max="8174" width="2" style="52" customWidth="1"/>
    <col min="8175" max="8175" width="10.7109375" style="52" customWidth="1"/>
    <col min="8176" max="8176" width="53.42578125" style="52" customWidth="1"/>
    <col min="8177" max="8177" width="26.5703125" style="52" bestFit="1" customWidth="1"/>
    <col min="8178" max="8178" width="17.42578125" style="52" customWidth="1"/>
    <col min="8179" max="8179" width="25.140625" style="52" customWidth="1"/>
    <col min="8180" max="8180" width="23.140625" style="52" customWidth="1"/>
    <col min="8181" max="8181" width="26.140625" style="52" customWidth="1"/>
    <col min="8182" max="8187" width="5.28515625" style="52" customWidth="1"/>
    <col min="8188" max="8189" width="4.140625" style="52" customWidth="1"/>
    <col min="8190" max="8197" width="5.140625" style="52" customWidth="1"/>
    <col min="8198" max="8389" width="12.7109375" style="52" customWidth="1"/>
    <col min="8390" max="8429" width="13.85546875" style="52"/>
    <col min="8430" max="8430" width="2" style="52" customWidth="1"/>
    <col min="8431" max="8431" width="10.7109375" style="52" customWidth="1"/>
    <col min="8432" max="8432" width="53.42578125" style="52" customWidth="1"/>
    <col min="8433" max="8433" width="26.5703125" style="52" bestFit="1" customWidth="1"/>
    <col min="8434" max="8434" width="17.42578125" style="52" customWidth="1"/>
    <col min="8435" max="8435" width="25.140625" style="52" customWidth="1"/>
    <col min="8436" max="8436" width="23.140625" style="52" customWidth="1"/>
    <col min="8437" max="8437" width="26.140625" style="52" customWidth="1"/>
    <col min="8438" max="8443" width="5.28515625" style="52" customWidth="1"/>
    <col min="8444" max="8445" width="4.140625" style="52" customWidth="1"/>
    <col min="8446" max="8453" width="5.140625" style="52" customWidth="1"/>
    <col min="8454" max="8645" width="12.7109375" style="52" customWidth="1"/>
    <col min="8646" max="8685" width="13.85546875" style="52"/>
    <col min="8686" max="8686" width="2" style="52" customWidth="1"/>
    <col min="8687" max="8687" width="10.7109375" style="52" customWidth="1"/>
    <col min="8688" max="8688" width="53.42578125" style="52" customWidth="1"/>
    <col min="8689" max="8689" width="26.5703125" style="52" bestFit="1" customWidth="1"/>
    <col min="8690" max="8690" width="17.42578125" style="52" customWidth="1"/>
    <col min="8691" max="8691" width="25.140625" style="52" customWidth="1"/>
    <col min="8692" max="8692" width="23.140625" style="52" customWidth="1"/>
    <col min="8693" max="8693" width="26.140625" style="52" customWidth="1"/>
    <col min="8694" max="8699" width="5.28515625" style="52" customWidth="1"/>
    <col min="8700" max="8701" width="4.140625" style="52" customWidth="1"/>
    <col min="8702" max="8709" width="5.140625" style="52" customWidth="1"/>
    <col min="8710" max="8901" width="12.7109375" style="52" customWidth="1"/>
    <col min="8902" max="8941" width="13.85546875" style="52"/>
    <col min="8942" max="8942" width="2" style="52" customWidth="1"/>
    <col min="8943" max="8943" width="10.7109375" style="52" customWidth="1"/>
    <col min="8944" max="8944" width="53.42578125" style="52" customWidth="1"/>
    <col min="8945" max="8945" width="26.5703125" style="52" bestFit="1" customWidth="1"/>
    <col min="8946" max="8946" width="17.42578125" style="52" customWidth="1"/>
    <col min="8947" max="8947" width="25.140625" style="52" customWidth="1"/>
    <col min="8948" max="8948" width="23.140625" style="52" customWidth="1"/>
    <col min="8949" max="8949" width="26.140625" style="52" customWidth="1"/>
    <col min="8950" max="8955" width="5.28515625" style="52" customWidth="1"/>
    <col min="8956" max="8957" width="4.140625" style="52" customWidth="1"/>
    <col min="8958" max="8965" width="5.140625" style="52" customWidth="1"/>
    <col min="8966" max="9157" width="12.7109375" style="52" customWidth="1"/>
    <col min="9158" max="9197" width="13.85546875" style="52"/>
    <col min="9198" max="9198" width="2" style="52" customWidth="1"/>
    <col min="9199" max="9199" width="10.7109375" style="52" customWidth="1"/>
    <col min="9200" max="9200" width="53.42578125" style="52" customWidth="1"/>
    <col min="9201" max="9201" width="26.5703125" style="52" bestFit="1" customWidth="1"/>
    <col min="9202" max="9202" width="17.42578125" style="52" customWidth="1"/>
    <col min="9203" max="9203" width="25.140625" style="52" customWidth="1"/>
    <col min="9204" max="9204" width="23.140625" style="52" customWidth="1"/>
    <col min="9205" max="9205" width="26.140625" style="52" customWidth="1"/>
    <col min="9206" max="9211" width="5.28515625" style="52" customWidth="1"/>
    <col min="9212" max="9213" width="4.140625" style="52" customWidth="1"/>
    <col min="9214" max="9221" width="5.140625" style="52" customWidth="1"/>
    <col min="9222" max="9413" width="12.7109375" style="52" customWidth="1"/>
    <col min="9414" max="9453" width="13.85546875" style="52"/>
    <col min="9454" max="9454" width="2" style="52" customWidth="1"/>
    <col min="9455" max="9455" width="10.7109375" style="52" customWidth="1"/>
    <col min="9456" max="9456" width="53.42578125" style="52" customWidth="1"/>
    <col min="9457" max="9457" width="26.5703125" style="52" bestFit="1" customWidth="1"/>
    <col min="9458" max="9458" width="17.42578125" style="52" customWidth="1"/>
    <col min="9459" max="9459" width="25.140625" style="52" customWidth="1"/>
    <col min="9460" max="9460" width="23.140625" style="52" customWidth="1"/>
    <col min="9461" max="9461" width="26.140625" style="52" customWidth="1"/>
    <col min="9462" max="9467" width="5.28515625" style="52" customWidth="1"/>
    <col min="9468" max="9469" width="4.140625" style="52" customWidth="1"/>
    <col min="9470" max="9477" width="5.140625" style="52" customWidth="1"/>
    <col min="9478" max="9669" width="12.7109375" style="52" customWidth="1"/>
    <col min="9670" max="9709" width="13.85546875" style="52"/>
    <col min="9710" max="9710" width="2" style="52" customWidth="1"/>
    <col min="9711" max="9711" width="10.7109375" style="52" customWidth="1"/>
    <col min="9712" max="9712" width="53.42578125" style="52" customWidth="1"/>
    <col min="9713" max="9713" width="26.5703125" style="52" bestFit="1" customWidth="1"/>
    <col min="9714" max="9714" width="17.42578125" style="52" customWidth="1"/>
    <col min="9715" max="9715" width="25.140625" style="52" customWidth="1"/>
    <col min="9716" max="9716" width="23.140625" style="52" customWidth="1"/>
    <col min="9717" max="9717" width="26.140625" style="52" customWidth="1"/>
    <col min="9718" max="9723" width="5.28515625" style="52" customWidth="1"/>
    <col min="9724" max="9725" width="4.140625" style="52" customWidth="1"/>
    <col min="9726" max="9733" width="5.140625" style="52" customWidth="1"/>
    <col min="9734" max="9925" width="12.7109375" style="52" customWidth="1"/>
    <col min="9926" max="9965" width="13.85546875" style="52"/>
    <col min="9966" max="9966" width="2" style="52" customWidth="1"/>
    <col min="9967" max="9967" width="10.7109375" style="52" customWidth="1"/>
    <col min="9968" max="9968" width="53.42578125" style="52" customWidth="1"/>
    <col min="9969" max="9969" width="26.5703125" style="52" bestFit="1" customWidth="1"/>
    <col min="9970" max="9970" width="17.42578125" style="52" customWidth="1"/>
    <col min="9971" max="9971" width="25.140625" style="52" customWidth="1"/>
    <col min="9972" max="9972" width="23.140625" style="52" customWidth="1"/>
    <col min="9973" max="9973" width="26.140625" style="52" customWidth="1"/>
    <col min="9974" max="9979" width="5.28515625" style="52" customWidth="1"/>
    <col min="9980" max="9981" width="4.140625" style="52" customWidth="1"/>
    <col min="9982" max="9989" width="5.140625" style="52" customWidth="1"/>
    <col min="9990" max="10181" width="12.7109375" style="52" customWidth="1"/>
    <col min="10182" max="10221" width="13.85546875" style="52"/>
    <col min="10222" max="10222" width="2" style="52" customWidth="1"/>
    <col min="10223" max="10223" width="10.7109375" style="52" customWidth="1"/>
    <col min="10224" max="10224" width="53.42578125" style="52" customWidth="1"/>
    <col min="10225" max="10225" width="26.5703125" style="52" bestFit="1" customWidth="1"/>
    <col min="10226" max="10226" width="17.42578125" style="52" customWidth="1"/>
    <col min="10227" max="10227" width="25.140625" style="52" customWidth="1"/>
    <col min="10228" max="10228" width="23.140625" style="52" customWidth="1"/>
    <col min="10229" max="10229" width="26.140625" style="52" customWidth="1"/>
    <col min="10230" max="10235" width="5.28515625" style="52" customWidth="1"/>
    <col min="10236" max="10237" width="4.140625" style="52" customWidth="1"/>
    <col min="10238" max="10245" width="5.140625" style="52" customWidth="1"/>
    <col min="10246" max="10437" width="12.7109375" style="52" customWidth="1"/>
    <col min="10438" max="10477" width="13.85546875" style="52"/>
    <col min="10478" max="10478" width="2" style="52" customWidth="1"/>
    <col min="10479" max="10479" width="10.7109375" style="52" customWidth="1"/>
    <col min="10480" max="10480" width="53.42578125" style="52" customWidth="1"/>
    <col min="10481" max="10481" width="26.5703125" style="52" bestFit="1" customWidth="1"/>
    <col min="10482" max="10482" width="17.42578125" style="52" customWidth="1"/>
    <col min="10483" max="10483" width="25.140625" style="52" customWidth="1"/>
    <col min="10484" max="10484" width="23.140625" style="52" customWidth="1"/>
    <col min="10485" max="10485" width="26.140625" style="52" customWidth="1"/>
    <col min="10486" max="10491" width="5.28515625" style="52" customWidth="1"/>
    <col min="10492" max="10493" width="4.140625" style="52" customWidth="1"/>
    <col min="10494" max="10501" width="5.140625" style="52" customWidth="1"/>
    <col min="10502" max="10693" width="12.7109375" style="52" customWidth="1"/>
    <col min="10694" max="10733" width="13.85546875" style="52"/>
    <col min="10734" max="10734" width="2" style="52" customWidth="1"/>
    <col min="10735" max="10735" width="10.7109375" style="52" customWidth="1"/>
    <col min="10736" max="10736" width="53.42578125" style="52" customWidth="1"/>
    <col min="10737" max="10737" width="26.5703125" style="52" bestFit="1" customWidth="1"/>
    <col min="10738" max="10738" width="17.42578125" style="52" customWidth="1"/>
    <col min="10739" max="10739" width="25.140625" style="52" customWidth="1"/>
    <col min="10740" max="10740" width="23.140625" style="52" customWidth="1"/>
    <col min="10741" max="10741" width="26.140625" style="52" customWidth="1"/>
    <col min="10742" max="10747" width="5.28515625" style="52" customWidth="1"/>
    <col min="10748" max="10749" width="4.140625" style="52" customWidth="1"/>
    <col min="10750" max="10757" width="5.140625" style="52" customWidth="1"/>
    <col min="10758" max="10949" width="12.7109375" style="52" customWidth="1"/>
    <col min="10950" max="10989" width="13.85546875" style="52"/>
    <col min="10990" max="10990" width="2" style="52" customWidth="1"/>
    <col min="10991" max="10991" width="10.7109375" style="52" customWidth="1"/>
    <col min="10992" max="10992" width="53.42578125" style="52" customWidth="1"/>
    <col min="10993" max="10993" width="26.5703125" style="52" bestFit="1" customWidth="1"/>
    <col min="10994" max="10994" width="17.42578125" style="52" customWidth="1"/>
    <col min="10995" max="10995" width="25.140625" style="52" customWidth="1"/>
    <col min="10996" max="10996" width="23.140625" style="52" customWidth="1"/>
    <col min="10997" max="10997" width="26.140625" style="52" customWidth="1"/>
    <col min="10998" max="11003" width="5.28515625" style="52" customWidth="1"/>
    <col min="11004" max="11005" width="4.140625" style="52" customWidth="1"/>
    <col min="11006" max="11013" width="5.140625" style="52" customWidth="1"/>
    <col min="11014" max="11205" width="12.7109375" style="52" customWidth="1"/>
    <col min="11206" max="11245" width="13.85546875" style="52"/>
    <col min="11246" max="11246" width="2" style="52" customWidth="1"/>
    <col min="11247" max="11247" width="10.7109375" style="52" customWidth="1"/>
    <col min="11248" max="11248" width="53.42578125" style="52" customWidth="1"/>
    <col min="11249" max="11249" width="26.5703125" style="52" bestFit="1" customWidth="1"/>
    <col min="11250" max="11250" width="17.42578125" style="52" customWidth="1"/>
    <col min="11251" max="11251" width="25.140625" style="52" customWidth="1"/>
    <col min="11252" max="11252" width="23.140625" style="52" customWidth="1"/>
    <col min="11253" max="11253" width="26.140625" style="52" customWidth="1"/>
    <col min="11254" max="11259" width="5.28515625" style="52" customWidth="1"/>
    <col min="11260" max="11261" width="4.140625" style="52" customWidth="1"/>
    <col min="11262" max="11269" width="5.140625" style="52" customWidth="1"/>
    <col min="11270" max="11461" width="12.7109375" style="52" customWidth="1"/>
    <col min="11462" max="11501" width="13.85546875" style="52"/>
    <col min="11502" max="11502" width="2" style="52" customWidth="1"/>
    <col min="11503" max="11503" width="10.7109375" style="52" customWidth="1"/>
    <col min="11504" max="11504" width="53.42578125" style="52" customWidth="1"/>
    <col min="11505" max="11505" width="26.5703125" style="52" bestFit="1" customWidth="1"/>
    <col min="11506" max="11506" width="17.42578125" style="52" customWidth="1"/>
    <col min="11507" max="11507" width="25.140625" style="52" customWidth="1"/>
    <col min="11508" max="11508" width="23.140625" style="52" customWidth="1"/>
    <col min="11509" max="11509" width="26.140625" style="52" customWidth="1"/>
    <col min="11510" max="11515" width="5.28515625" style="52" customWidth="1"/>
    <col min="11516" max="11517" width="4.140625" style="52" customWidth="1"/>
    <col min="11518" max="11525" width="5.140625" style="52" customWidth="1"/>
    <col min="11526" max="11717" width="12.7109375" style="52" customWidth="1"/>
    <col min="11718" max="11757" width="13.85546875" style="52"/>
    <col min="11758" max="11758" width="2" style="52" customWidth="1"/>
    <col min="11759" max="11759" width="10.7109375" style="52" customWidth="1"/>
    <col min="11760" max="11760" width="53.42578125" style="52" customWidth="1"/>
    <col min="11761" max="11761" width="26.5703125" style="52" bestFit="1" customWidth="1"/>
    <col min="11762" max="11762" width="17.42578125" style="52" customWidth="1"/>
    <col min="11763" max="11763" width="25.140625" style="52" customWidth="1"/>
    <col min="11764" max="11764" width="23.140625" style="52" customWidth="1"/>
    <col min="11765" max="11765" width="26.140625" style="52" customWidth="1"/>
    <col min="11766" max="11771" width="5.28515625" style="52" customWidth="1"/>
    <col min="11772" max="11773" width="4.140625" style="52" customWidth="1"/>
    <col min="11774" max="11781" width="5.140625" style="52" customWidth="1"/>
    <col min="11782" max="11973" width="12.7109375" style="52" customWidth="1"/>
    <col min="11974" max="12013" width="13.85546875" style="52"/>
    <col min="12014" max="12014" width="2" style="52" customWidth="1"/>
    <col min="12015" max="12015" width="10.7109375" style="52" customWidth="1"/>
    <col min="12016" max="12016" width="53.42578125" style="52" customWidth="1"/>
    <col min="12017" max="12017" width="26.5703125" style="52" bestFit="1" customWidth="1"/>
    <col min="12018" max="12018" width="17.42578125" style="52" customWidth="1"/>
    <col min="12019" max="12019" width="25.140625" style="52" customWidth="1"/>
    <col min="12020" max="12020" width="23.140625" style="52" customWidth="1"/>
    <col min="12021" max="12021" width="26.140625" style="52" customWidth="1"/>
    <col min="12022" max="12027" width="5.28515625" style="52" customWidth="1"/>
    <col min="12028" max="12029" width="4.140625" style="52" customWidth="1"/>
    <col min="12030" max="12037" width="5.140625" style="52" customWidth="1"/>
    <col min="12038" max="12229" width="12.7109375" style="52" customWidth="1"/>
    <col min="12230" max="12269" width="13.85546875" style="52"/>
    <col min="12270" max="12270" width="2" style="52" customWidth="1"/>
    <col min="12271" max="12271" width="10.7109375" style="52" customWidth="1"/>
    <col min="12272" max="12272" width="53.42578125" style="52" customWidth="1"/>
    <col min="12273" max="12273" width="26.5703125" style="52" bestFit="1" customWidth="1"/>
    <col min="12274" max="12274" width="17.42578125" style="52" customWidth="1"/>
    <col min="12275" max="12275" width="25.140625" style="52" customWidth="1"/>
    <col min="12276" max="12276" width="23.140625" style="52" customWidth="1"/>
    <col min="12277" max="12277" width="26.140625" style="52" customWidth="1"/>
    <col min="12278" max="12283" width="5.28515625" style="52" customWidth="1"/>
    <col min="12284" max="12285" width="4.140625" style="52" customWidth="1"/>
    <col min="12286" max="12293" width="5.140625" style="52" customWidth="1"/>
    <col min="12294" max="12485" width="12.7109375" style="52" customWidth="1"/>
    <col min="12486" max="12525" width="13.85546875" style="52"/>
    <col min="12526" max="12526" width="2" style="52" customWidth="1"/>
    <col min="12527" max="12527" width="10.7109375" style="52" customWidth="1"/>
    <col min="12528" max="12528" width="53.42578125" style="52" customWidth="1"/>
    <col min="12529" max="12529" width="26.5703125" style="52" bestFit="1" customWidth="1"/>
    <col min="12530" max="12530" width="17.42578125" style="52" customWidth="1"/>
    <col min="12531" max="12531" width="25.140625" style="52" customWidth="1"/>
    <col min="12532" max="12532" width="23.140625" style="52" customWidth="1"/>
    <col min="12533" max="12533" width="26.140625" style="52" customWidth="1"/>
    <col min="12534" max="12539" width="5.28515625" style="52" customWidth="1"/>
    <col min="12540" max="12541" width="4.140625" style="52" customWidth="1"/>
    <col min="12542" max="12549" width="5.140625" style="52" customWidth="1"/>
    <col min="12550" max="12741" width="12.7109375" style="52" customWidth="1"/>
    <col min="12742" max="12781" width="13.85546875" style="52"/>
    <col min="12782" max="12782" width="2" style="52" customWidth="1"/>
    <col min="12783" max="12783" width="10.7109375" style="52" customWidth="1"/>
    <col min="12784" max="12784" width="53.42578125" style="52" customWidth="1"/>
    <col min="12785" max="12785" width="26.5703125" style="52" bestFit="1" customWidth="1"/>
    <col min="12786" max="12786" width="17.42578125" style="52" customWidth="1"/>
    <col min="12787" max="12787" width="25.140625" style="52" customWidth="1"/>
    <col min="12788" max="12788" width="23.140625" style="52" customWidth="1"/>
    <col min="12789" max="12789" width="26.140625" style="52" customWidth="1"/>
    <col min="12790" max="12795" width="5.28515625" style="52" customWidth="1"/>
    <col min="12796" max="12797" width="4.140625" style="52" customWidth="1"/>
    <col min="12798" max="12805" width="5.140625" style="52" customWidth="1"/>
    <col min="12806" max="12997" width="12.7109375" style="52" customWidth="1"/>
    <col min="12998" max="13037" width="13.85546875" style="52"/>
    <col min="13038" max="13038" width="2" style="52" customWidth="1"/>
    <col min="13039" max="13039" width="10.7109375" style="52" customWidth="1"/>
    <col min="13040" max="13040" width="53.42578125" style="52" customWidth="1"/>
    <col min="13041" max="13041" width="26.5703125" style="52" bestFit="1" customWidth="1"/>
    <col min="13042" max="13042" width="17.42578125" style="52" customWidth="1"/>
    <col min="13043" max="13043" width="25.140625" style="52" customWidth="1"/>
    <col min="13044" max="13044" width="23.140625" style="52" customWidth="1"/>
    <col min="13045" max="13045" width="26.140625" style="52" customWidth="1"/>
    <col min="13046" max="13051" width="5.28515625" style="52" customWidth="1"/>
    <col min="13052" max="13053" width="4.140625" style="52" customWidth="1"/>
    <col min="13054" max="13061" width="5.140625" style="52" customWidth="1"/>
    <col min="13062" max="13253" width="12.7109375" style="52" customWidth="1"/>
    <col min="13254" max="13293" width="13.85546875" style="52"/>
    <col min="13294" max="13294" width="2" style="52" customWidth="1"/>
    <col min="13295" max="13295" width="10.7109375" style="52" customWidth="1"/>
    <col min="13296" max="13296" width="53.42578125" style="52" customWidth="1"/>
    <col min="13297" max="13297" width="26.5703125" style="52" bestFit="1" customWidth="1"/>
    <col min="13298" max="13298" width="17.42578125" style="52" customWidth="1"/>
    <col min="13299" max="13299" width="25.140625" style="52" customWidth="1"/>
    <col min="13300" max="13300" width="23.140625" style="52" customWidth="1"/>
    <col min="13301" max="13301" width="26.140625" style="52" customWidth="1"/>
    <col min="13302" max="13307" width="5.28515625" style="52" customWidth="1"/>
    <col min="13308" max="13309" width="4.140625" style="52" customWidth="1"/>
    <col min="13310" max="13317" width="5.140625" style="52" customWidth="1"/>
    <col min="13318" max="13509" width="12.7109375" style="52" customWidth="1"/>
    <col min="13510" max="13549" width="13.85546875" style="52"/>
    <col min="13550" max="13550" width="2" style="52" customWidth="1"/>
    <col min="13551" max="13551" width="10.7109375" style="52" customWidth="1"/>
    <col min="13552" max="13552" width="53.42578125" style="52" customWidth="1"/>
    <col min="13553" max="13553" width="26.5703125" style="52" bestFit="1" customWidth="1"/>
    <col min="13554" max="13554" width="17.42578125" style="52" customWidth="1"/>
    <col min="13555" max="13555" width="25.140625" style="52" customWidth="1"/>
    <col min="13556" max="13556" width="23.140625" style="52" customWidth="1"/>
    <col min="13557" max="13557" width="26.140625" style="52" customWidth="1"/>
    <col min="13558" max="13563" width="5.28515625" style="52" customWidth="1"/>
    <col min="13564" max="13565" width="4.140625" style="52" customWidth="1"/>
    <col min="13566" max="13573" width="5.140625" style="52" customWidth="1"/>
    <col min="13574" max="13765" width="12.7109375" style="52" customWidth="1"/>
    <col min="13766" max="13805" width="13.85546875" style="52"/>
    <col min="13806" max="13806" width="2" style="52" customWidth="1"/>
    <col min="13807" max="13807" width="10.7109375" style="52" customWidth="1"/>
    <col min="13808" max="13808" width="53.42578125" style="52" customWidth="1"/>
    <col min="13809" max="13809" width="26.5703125" style="52" bestFit="1" customWidth="1"/>
    <col min="13810" max="13810" width="17.42578125" style="52" customWidth="1"/>
    <col min="13811" max="13811" width="25.140625" style="52" customWidth="1"/>
    <col min="13812" max="13812" width="23.140625" style="52" customWidth="1"/>
    <col min="13813" max="13813" width="26.140625" style="52" customWidth="1"/>
    <col min="13814" max="13819" width="5.28515625" style="52" customWidth="1"/>
    <col min="13820" max="13821" width="4.140625" style="52" customWidth="1"/>
    <col min="13822" max="13829" width="5.140625" style="52" customWidth="1"/>
    <col min="13830" max="14021" width="12.7109375" style="52" customWidth="1"/>
    <col min="14022" max="14061" width="13.85546875" style="52"/>
    <col min="14062" max="14062" width="2" style="52" customWidth="1"/>
    <col min="14063" max="14063" width="10.7109375" style="52" customWidth="1"/>
    <col min="14064" max="14064" width="53.42578125" style="52" customWidth="1"/>
    <col min="14065" max="14065" width="26.5703125" style="52" bestFit="1" customWidth="1"/>
    <col min="14066" max="14066" width="17.42578125" style="52" customWidth="1"/>
    <col min="14067" max="14067" width="25.140625" style="52" customWidth="1"/>
    <col min="14068" max="14068" width="23.140625" style="52" customWidth="1"/>
    <col min="14069" max="14069" width="26.140625" style="52" customWidth="1"/>
    <col min="14070" max="14075" width="5.28515625" style="52" customWidth="1"/>
    <col min="14076" max="14077" width="4.140625" style="52" customWidth="1"/>
    <col min="14078" max="14085" width="5.140625" style="52" customWidth="1"/>
    <col min="14086" max="14277" width="12.7109375" style="52" customWidth="1"/>
    <col min="14278" max="14317" width="13.85546875" style="52"/>
    <col min="14318" max="14318" width="2" style="52" customWidth="1"/>
    <col min="14319" max="14319" width="10.7109375" style="52" customWidth="1"/>
    <col min="14320" max="14320" width="53.42578125" style="52" customWidth="1"/>
    <col min="14321" max="14321" width="26.5703125" style="52" bestFit="1" customWidth="1"/>
    <col min="14322" max="14322" width="17.42578125" style="52" customWidth="1"/>
    <col min="14323" max="14323" width="25.140625" style="52" customWidth="1"/>
    <col min="14324" max="14324" width="23.140625" style="52" customWidth="1"/>
    <col min="14325" max="14325" width="26.140625" style="52" customWidth="1"/>
    <col min="14326" max="14331" width="5.28515625" style="52" customWidth="1"/>
    <col min="14332" max="14333" width="4.140625" style="52" customWidth="1"/>
    <col min="14334" max="14341" width="5.140625" style="52" customWidth="1"/>
    <col min="14342" max="14533" width="12.7109375" style="52" customWidth="1"/>
    <col min="14534" max="14573" width="13.85546875" style="52"/>
    <col min="14574" max="14574" width="2" style="52" customWidth="1"/>
    <col min="14575" max="14575" width="10.7109375" style="52" customWidth="1"/>
    <col min="14576" max="14576" width="53.42578125" style="52" customWidth="1"/>
    <col min="14577" max="14577" width="26.5703125" style="52" bestFit="1" customWidth="1"/>
    <col min="14578" max="14578" width="17.42578125" style="52" customWidth="1"/>
    <col min="14579" max="14579" width="25.140625" style="52" customWidth="1"/>
    <col min="14580" max="14580" width="23.140625" style="52" customWidth="1"/>
    <col min="14581" max="14581" width="26.140625" style="52" customWidth="1"/>
    <col min="14582" max="14587" width="5.28515625" style="52" customWidth="1"/>
    <col min="14588" max="14589" width="4.140625" style="52" customWidth="1"/>
    <col min="14590" max="14597" width="5.140625" style="52" customWidth="1"/>
    <col min="14598" max="14789" width="12.7109375" style="52" customWidth="1"/>
    <col min="14790" max="14829" width="13.85546875" style="52"/>
    <col min="14830" max="14830" width="2" style="52" customWidth="1"/>
    <col min="14831" max="14831" width="10.7109375" style="52" customWidth="1"/>
    <col min="14832" max="14832" width="53.42578125" style="52" customWidth="1"/>
    <col min="14833" max="14833" width="26.5703125" style="52" bestFit="1" customWidth="1"/>
    <col min="14834" max="14834" width="17.42578125" style="52" customWidth="1"/>
    <col min="14835" max="14835" width="25.140625" style="52" customWidth="1"/>
    <col min="14836" max="14836" width="23.140625" style="52" customWidth="1"/>
    <col min="14837" max="14837" width="26.140625" style="52" customWidth="1"/>
    <col min="14838" max="14843" width="5.28515625" style="52" customWidth="1"/>
    <col min="14844" max="14845" width="4.140625" style="52" customWidth="1"/>
    <col min="14846" max="14853" width="5.140625" style="52" customWidth="1"/>
    <col min="14854" max="15045" width="12.7109375" style="52" customWidth="1"/>
    <col min="15046" max="15085" width="13.85546875" style="52"/>
    <col min="15086" max="15086" width="2" style="52" customWidth="1"/>
    <col min="15087" max="15087" width="10.7109375" style="52" customWidth="1"/>
    <col min="15088" max="15088" width="53.42578125" style="52" customWidth="1"/>
    <col min="15089" max="15089" width="26.5703125" style="52" bestFit="1" customWidth="1"/>
    <col min="15090" max="15090" width="17.42578125" style="52" customWidth="1"/>
    <col min="15091" max="15091" width="25.140625" style="52" customWidth="1"/>
    <col min="15092" max="15092" width="23.140625" style="52" customWidth="1"/>
    <col min="15093" max="15093" width="26.140625" style="52" customWidth="1"/>
    <col min="15094" max="15099" width="5.28515625" style="52" customWidth="1"/>
    <col min="15100" max="15101" width="4.140625" style="52" customWidth="1"/>
    <col min="15102" max="15109" width="5.140625" style="52" customWidth="1"/>
    <col min="15110" max="15301" width="12.7109375" style="52" customWidth="1"/>
    <col min="15302" max="15341" width="13.85546875" style="52"/>
    <col min="15342" max="15342" width="2" style="52" customWidth="1"/>
    <col min="15343" max="15343" width="10.7109375" style="52" customWidth="1"/>
    <col min="15344" max="15344" width="53.42578125" style="52" customWidth="1"/>
    <col min="15345" max="15345" width="26.5703125" style="52" bestFit="1" customWidth="1"/>
    <col min="15346" max="15346" width="17.42578125" style="52" customWidth="1"/>
    <col min="15347" max="15347" width="25.140625" style="52" customWidth="1"/>
    <col min="15348" max="15348" width="23.140625" style="52" customWidth="1"/>
    <col min="15349" max="15349" width="26.140625" style="52" customWidth="1"/>
    <col min="15350" max="15355" width="5.28515625" style="52" customWidth="1"/>
    <col min="15356" max="15357" width="4.140625" style="52" customWidth="1"/>
    <col min="15358" max="15365" width="5.140625" style="52" customWidth="1"/>
    <col min="15366" max="15557" width="12.7109375" style="52" customWidth="1"/>
    <col min="15558" max="15597" width="13.85546875" style="52"/>
    <col min="15598" max="15598" width="2" style="52" customWidth="1"/>
    <col min="15599" max="15599" width="10.7109375" style="52" customWidth="1"/>
    <col min="15600" max="15600" width="53.42578125" style="52" customWidth="1"/>
    <col min="15601" max="15601" width="26.5703125" style="52" bestFit="1" customWidth="1"/>
    <col min="15602" max="15602" width="17.42578125" style="52" customWidth="1"/>
    <col min="15603" max="15603" width="25.140625" style="52" customWidth="1"/>
    <col min="15604" max="15604" width="23.140625" style="52" customWidth="1"/>
    <col min="15605" max="15605" width="26.140625" style="52" customWidth="1"/>
    <col min="15606" max="15611" width="5.28515625" style="52" customWidth="1"/>
    <col min="15612" max="15613" width="4.140625" style="52" customWidth="1"/>
    <col min="15614" max="15621" width="5.140625" style="52" customWidth="1"/>
    <col min="15622" max="15813" width="12.7109375" style="52" customWidth="1"/>
    <col min="15814" max="15853" width="13.85546875" style="52"/>
    <col min="15854" max="15854" width="2" style="52" customWidth="1"/>
    <col min="15855" max="15855" width="10.7109375" style="52" customWidth="1"/>
    <col min="15856" max="15856" width="53.42578125" style="52" customWidth="1"/>
    <col min="15857" max="15857" width="26.5703125" style="52" bestFit="1" customWidth="1"/>
    <col min="15858" max="15858" width="17.42578125" style="52" customWidth="1"/>
    <col min="15859" max="15859" width="25.140625" style="52" customWidth="1"/>
    <col min="15860" max="15860" width="23.140625" style="52" customWidth="1"/>
    <col min="15861" max="15861" width="26.140625" style="52" customWidth="1"/>
    <col min="15862" max="15867" width="5.28515625" style="52" customWidth="1"/>
    <col min="15868" max="15869" width="4.140625" style="52" customWidth="1"/>
    <col min="15870" max="15877" width="5.140625" style="52" customWidth="1"/>
    <col min="15878" max="16069" width="12.7109375" style="52" customWidth="1"/>
    <col min="16070" max="16109" width="13.85546875" style="52"/>
    <col min="16110" max="16110" width="2" style="52" customWidth="1"/>
    <col min="16111" max="16111" width="10.7109375" style="52" customWidth="1"/>
    <col min="16112" max="16112" width="53.42578125" style="52" customWidth="1"/>
    <col min="16113" max="16113" width="26.5703125" style="52" bestFit="1" customWidth="1"/>
    <col min="16114" max="16114" width="17.42578125" style="52" customWidth="1"/>
    <col min="16115" max="16115" width="25.140625" style="52" customWidth="1"/>
    <col min="16116" max="16116" width="23.140625" style="52" customWidth="1"/>
    <col min="16117" max="16117" width="26.140625" style="52" customWidth="1"/>
    <col min="16118" max="16123" width="5.28515625" style="52" customWidth="1"/>
    <col min="16124" max="16125" width="4.140625" style="52" customWidth="1"/>
    <col min="16126" max="16133" width="5.140625" style="52" customWidth="1"/>
    <col min="16134" max="16325" width="12.7109375" style="52" customWidth="1"/>
    <col min="16326" max="16384" width="13.85546875" style="52"/>
  </cols>
  <sheetData>
    <row r="1" spans="1:197" x14ac:dyDescent="0.3">
      <c r="A1" s="43"/>
      <c r="B1" s="44"/>
      <c r="C1" s="45"/>
      <c r="D1" s="46"/>
      <c r="E1" s="46"/>
      <c r="F1" s="47"/>
      <c r="G1" s="48"/>
      <c r="H1" s="48"/>
      <c r="I1" s="49"/>
      <c r="J1" s="48"/>
      <c r="K1" s="50"/>
    </row>
    <row r="2" spans="1:197" ht="23.25" customHeight="1" x14ac:dyDescent="0.3">
      <c r="A2" s="53"/>
      <c r="B2" s="232" t="s">
        <v>110</v>
      </c>
      <c r="C2" s="233"/>
      <c r="D2" s="233"/>
      <c r="E2" s="233"/>
      <c r="F2" s="234"/>
      <c r="K2" s="55"/>
    </row>
    <row r="3" spans="1:197" ht="18" customHeight="1" x14ac:dyDescent="0.3">
      <c r="A3" s="53"/>
      <c r="B3" s="56"/>
      <c r="C3" s="246" t="s">
        <v>111</v>
      </c>
      <c r="D3" s="247"/>
      <c r="E3" s="247"/>
      <c r="F3" s="248"/>
      <c r="K3" s="55"/>
    </row>
    <row r="4" spans="1:197" ht="17.25" thickBot="1" x14ac:dyDescent="0.35">
      <c r="A4" s="53"/>
      <c r="B4" s="57"/>
      <c r="C4" s="57"/>
      <c r="D4" s="58"/>
      <c r="G4" s="61"/>
      <c r="H4" s="61"/>
      <c r="I4" s="62"/>
      <c r="J4" s="61"/>
      <c r="K4" s="55"/>
    </row>
    <row r="5" spans="1:197" x14ac:dyDescent="0.3">
      <c r="A5" s="53"/>
      <c r="B5" s="43"/>
      <c r="C5" s="52"/>
      <c r="E5" s="46"/>
      <c r="F5" s="47"/>
      <c r="K5" s="63"/>
    </row>
    <row r="6" spans="1:197" ht="17.25" thickBot="1" x14ac:dyDescent="0.35">
      <c r="A6" s="53"/>
      <c r="B6" s="53"/>
      <c r="K6" s="63"/>
    </row>
    <row r="7" spans="1:197" ht="16.5" customHeight="1" thickBot="1" x14ac:dyDescent="0.35">
      <c r="A7" s="53"/>
      <c r="B7" s="65"/>
      <c r="C7" s="235" t="s">
        <v>49</v>
      </c>
      <c r="D7" s="236"/>
      <c r="E7" s="236"/>
      <c r="F7" s="236"/>
      <c r="G7" s="236"/>
      <c r="H7" s="237"/>
      <c r="I7" s="66"/>
      <c r="K7" s="63"/>
    </row>
    <row r="8" spans="1:197" ht="24.75" customHeight="1" x14ac:dyDescent="0.25">
      <c r="A8" s="53"/>
      <c r="B8" s="65"/>
      <c r="C8" s="238" t="s">
        <v>112</v>
      </c>
      <c r="D8" s="239"/>
      <c r="E8" s="239"/>
      <c r="F8" s="239"/>
      <c r="G8" s="239"/>
      <c r="H8" s="240"/>
      <c r="I8" s="67"/>
      <c r="K8" s="63"/>
    </row>
    <row r="9" spans="1:197" ht="59.25" customHeight="1" thickBot="1" x14ac:dyDescent="0.3">
      <c r="A9" s="53"/>
      <c r="B9" s="65"/>
      <c r="C9" s="241"/>
      <c r="D9" s="242"/>
      <c r="E9" s="242"/>
      <c r="F9" s="242"/>
      <c r="G9" s="242"/>
      <c r="H9" s="243"/>
      <c r="I9" s="67"/>
      <c r="K9" s="63"/>
    </row>
    <row r="10" spans="1:197" s="72" customFormat="1" x14ac:dyDescent="0.25">
      <c r="A10" s="68"/>
      <c r="B10" s="69"/>
      <c r="C10" s="244" t="s">
        <v>50</v>
      </c>
      <c r="D10" s="245" t="s">
        <v>0</v>
      </c>
      <c r="E10" s="70" t="s">
        <v>51</v>
      </c>
      <c r="F10" s="70" t="s">
        <v>52</v>
      </c>
      <c r="G10" s="70" t="s">
        <v>53</v>
      </c>
      <c r="H10" s="71" t="s">
        <v>54</v>
      </c>
      <c r="I10" s="51"/>
      <c r="J10" s="51"/>
      <c r="K10" s="63"/>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c r="BM10" s="51"/>
      <c r="BN10" s="51"/>
      <c r="BO10" s="51"/>
      <c r="BP10" s="51"/>
      <c r="BQ10" s="51"/>
      <c r="BR10" s="51"/>
      <c r="BS10" s="51"/>
      <c r="BT10" s="51"/>
      <c r="BU10" s="51"/>
      <c r="BV10" s="51"/>
      <c r="BW10" s="51"/>
      <c r="BX10" s="51"/>
      <c r="BY10" s="51"/>
      <c r="BZ10" s="51"/>
      <c r="CA10" s="51"/>
      <c r="CB10" s="51"/>
      <c r="CC10" s="51"/>
      <c r="CD10" s="51"/>
      <c r="CE10" s="51"/>
      <c r="CF10" s="51"/>
      <c r="CG10" s="51"/>
      <c r="CH10" s="51"/>
      <c r="CI10" s="51"/>
      <c r="CJ10" s="51"/>
      <c r="CK10" s="51"/>
      <c r="CL10" s="51"/>
      <c r="CM10" s="51"/>
      <c r="CN10" s="51"/>
      <c r="CO10" s="51"/>
      <c r="CP10" s="51"/>
      <c r="CQ10" s="51"/>
      <c r="CR10" s="51"/>
      <c r="CS10" s="51"/>
      <c r="CT10" s="51"/>
      <c r="CU10" s="51"/>
      <c r="CV10" s="51"/>
      <c r="CW10" s="51"/>
      <c r="CX10" s="51"/>
      <c r="CY10" s="51"/>
      <c r="CZ10" s="51"/>
      <c r="DA10" s="51"/>
      <c r="DB10" s="51"/>
      <c r="DC10" s="51"/>
      <c r="DD10" s="51"/>
      <c r="DE10" s="51"/>
      <c r="DF10" s="51"/>
      <c r="DG10" s="51"/>
      <c r="DH10" s="51"/>
      <c r="DI10" s="51"/>
      <c r="DJ10" s="51"/>
      <c r="DK10" s="51"/>
      <c r="DL10" s="51"/>
      <c r="DM10" s="51"/>
      <c r="DN10" s="51"/>
      <c r="DO10" s="51"/>
      <c r="DP10" s="51"/>
      <c r="DQ10" s="51"/>
      <c r="DR10" s="51"/>
      <c r="DS10" s="51"/>
      <c r="DT10" s="51"/>
      <c r="DU10" s="51"/>
      <c r="DV10" s="51"/>
      <c r="DW10" s="51"/>
      <c r="DX10" s="51"/>
      <c r="DY10" s="51"/>
      <c r="DZ10" s="51"/>
      <c r="EA10" s="51"/>
      <c r="EB10" s="51"/>
      <c r="EC10" s="51"/>
      <c r="ED10" s="51"/>
      <c r="EE10" s="51"/>
      <c r="EF10" s="51"/>
      <c r="EG10" s="51"/>
      <c r="EH10" s="51"/>
      <c r="EI10" s="51"/>
      <c r="EJ10" s="51"/>
      <c r="EK10" s="51"/>
      <c r="EL10" s="51"/>
      <c r="EM10" s="51"/>
      <c r="EN10" s="51"/>
      <c r="EO10" s="51"/>
      <c r="EP10" s="51"/>
      <c r="EQ10" s="51"/>
      <c r="ER10" s="51"/>
      <c r="ES10" s="51"/>
      <c r="ET10" s="51"/>
      <c r="EU10" s="51"/>
      <c r="EV10" s="51"/>
      <c r="EW10" s="51"/>
      <c r="EX10" s="51"/>
      <c r="EY10" s="51"/>
      <c r="EZ10" s="51"/>
      <c r="FA10" s="51"/>
      <c r="FB10" s="51"/>
      <c r="FC10" s="51"/>
      <c r="FD10" s="51"/>
      <c r="FE10" s="51"/>
      <c r="FF10" s="51"/>
      <c r="FG10" s="51"/>
      <c r="FH10" s="51"/>
      <c r="FI10" s="51"/>
      <c r="FJ10" s="51"/>
      <c r="FK10" s="51"/>
      <c r="FL10" s="51"/>
      <c r="FM10" s="51"/>
      <c r="FN10" s="51"/>
      <c r="FO10" s="51"/>
      <c r="FP10" s="51"/>
      <c r="FQ10" s="51"/>
      <c r="FR10" s="51"/>
      <c r="FS10" s="51"/>
      <c r="FT10" s="51"/>
      <c r="FU10" s="51"/>
      <c r="FV10" s="51"/>
      <c r="FW10" s="51"/>
      <c r="FX10" s="51"/>
      <c r="FY10" s="51"/>
      <c r="FZ10" s="51"/>
      <c r="GA10" s="51"/>
      <c r="GB10" s="51"/>
      <c r="GC10" s="51"/>
      <c r="GD10" s="51"/>
      <c r="GE10" s="51"/>
      <c r="GF10" s="51"/>
      <c r="GG10" s="51"/>
      <c r="GH10" s="51"/>
      <c r="GI10" s="51"/>
      <c r="GJ10" s="51"/>
      <c r="GK10" s="51"/>
      <c r="GL10" s="51"/>
      <c r="GM10" s="51"/>
      <c r="GN10" s="51"/>
      <c r="GO10" s="51"/>
    </row>
    <row r="11" spans="1:197" s="72" customFormat="1" ht="48.75" customHeight="1" x14ac:dyDescent="0.25">
      <c r="A11" s="68"/>
      <c r="B11" s="69"/>
      <c r="C11" s="225"/>
      <c r="D11" s="228"/>
      <c r="E11" s="74" t="s">
        <v>55</v>
      </c>
      <c r="F11" s="74" t="s">
        <v>56</v>
      </c>
      <c r="G11" s="74" t="s">
        <v>57</v>
      </c>
      <c r="H11" s="75" t="s">
        <v>58</v>
      </c>
      <c r="I11" s="51"/>
      <c r="J11" s="51"/>
      <c r="K11" s="63"/>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c r="BM11" s="51"/>
      <c r="BN11" s="51"/>
      <c r="BO11" s="51"/>
      <c r="BP11" s="51"/>
      <c r="BQ11" s="51"/>
      <c r="BR11" s="51"/>
      <c r="BS11" s="51"/>
      <c r="BT11" s="51"/>
      <c r="BU11" s="51"/>
      <c r="BV11" s="51"/>
      <c r="BW11" s="51"/>
      <c r="BX11" s="51"/>
      <c r="BY11" s="51"/>
      <c r="BZ11" s="51"/>
      <c r="CA11" s="51"/>
      <c r="CB11" s="51"/>
      <c r="CC11" s="51"/>
      <c r="CD11" s="51"/>
      <c r="CE11" s="51"/>
      <c r="CF11" s="51"/>
      <c r="CG11" s="51"/>
      <c r="CH11" s="51"/>
      <c r="CI11" s="51"/>
      <c r="CJ11" s="51"/>
      <c r="CK11" s="51"/>
      <c r="CL11" s="51"/>
      <c r="CM11" s="51"/>
      <c r="CN11" s="51"/>
      <c r="CO11" s="51"/>
      <c r="CP11" s="51"/>
      <c r="CQ11" s="51"/>
      <c r="CR11" s="51"/>
      <c r="CS11" s="51"/>
      <c r="CT11" s="51"/>
      <c r="CU11" s="51"/>
      <c r="CV11" s="51"/>
      <c r="CW11" s="51"/>
      <c r="CX11" s="51"/>
      <c r="CY11" s="51"/>
      <c r="CZ11" s="51"/>
      <c r="DA11" s="51"/>
      <c r="DB11" s="51"/>
      <c r="DC11" s="51"/>
      <c r="DD11" s="51"/>
      <c r="DE11" s="51"/>
      <c r="DF11" s="51"/>
      <c r="DG11" s="51"/>
      <c r="DH11" s="51"/>
      <c r="DI11" s="51"/>
      <c r="DJ11" s="51"/>
      <c r="DK11" s="51"/>
      <c r="DL11" s="51"/>
      <c r="DM11" s="51"/>
      <c r="DN11" s="51"/>
      <c r="DO11" s="51"/>
      <c r="DP11" s="51"/>
      <c r="DQ11" s="51"/>
      <c r="DR11" s="51"/>
      <c r="DS11" s="51"/>
      <c r="DT11" s="51"/>
      <c r="DU11" s="51"/>
      <c r="DV11" s="51"/>
      <c r="DW11" s="51"/>
      <c r="DX11" s="51"/>
      <c r="DY11" s="51"/>
      <c r="DZ11" s="51"/>
      <c r="EA11" s="51"/>
      <c r="EB11" s="51"/>
      <c r="EC11" s="51"/>
      <c r="ED11" s="51"/>
      <c r="EE11" s="51"/>
      <c r="EF11" s="51"/>
      <c r="EG11" s="51"/>
      <c r="EH11" s="51"/>
      <c r="EI11" s="51"/>
      <c r="EJ11" s="51"/>
      <c r="EK11" s="51"/>
      <c r="EL11" s="51"/>
      <c r="EM11" s="51"/>
      <c r="EN11" s="51"/>
      <c r="EO11" s="51"/>
      <c r="EP11" s="51"/>
      <c r="EQ11" s="51"/>
      <c r="ER11" s="51"/>
      <c r="ES11" s="51"/>
      <c r="ET11" s="51"/>
      <c r="EU11" s="51"/>
      <c r="EV11" s="51"/>
      <c r="EW11" s="51"/>
      <c r="EX11" s="51"/>
      <c r="EY11" s="51"/>
      <c r="EZ11" s="51"/>
      <c r="FA11" s="51"/>
      <c r="FB11" s="51"/>
      <c r="FC11" s="51"/>
      <c r="FD11" s="51"/>
      <c r="FE11" s="51"/>
      <c r="FF11" s="51"/>
      <c r="FG11" s="51"/>
      <c r="FH11" s="51"/>
      <c r="FI11" s="51"/>
      <c r="FJ11" s="51"/>
      <c r="FK11" s="51"/>
      <c r="FL11" s="51"/>
      <c r="FM11" s="51"/>
      <c r="FN11" s="51"/>
      <c r="FO11" s="51"/>
      <c r="FP11" s="51"/>
      <c r="FQ11" s="51"/>
      <c r="FR11" s="51"/>
      <c r="FS11" s="51"/>
      <c r="FT11" s="51"/>
      <c r="FU11" s="51"/>
      <c r="FV11" s="51"/>
      <c r="FW11" s="51"/>
      <c r="FX11" s="51"/>
      <c r="FY11" s="51"/>
      <c r="FZ11" s="51"/>
      <c r="GA11" s="51"/>
      <c r="GB11" s="51"/>
      <c r="GC11" s="51"/>
      <c r="GD11" s="51"/>
      <c r="GE11" s="51"/>
      <c r="GF11" s="51"/>
      <c r="GG11" s="51"/>
      <c r="GH11" s="51"/>
      <c r="GI11" s="51"/>
      <c r="GJ11" s="51"/>
      <c r="GK11" s="51"/>
      <c r="GL11" s="51"/>
      <c r="GM11" s="51"/>
      <c r="GN11" s="51"/>
      <c r="GO11" s="51"/>
    </row>
    <row r="12" spans="1:197" s="72" customFormat="1" ht="28.5" customHeight="1" thickBot="1" x14ac:dyDescent="0.3">
      <c r="A12" s="68"/>
      <c r="B12" s="69"/>
      <c r="C12" s="76" t="s">
        <v>59</v>
      </c>
      <c r="D12" s="229"/>
      <c r="E12" s="77" t="s">
        <v>60</v>
      </c>
      <c r="F12" s="77" t="s">
        <v>61</v>
      </c>
      <c r="G12" s="77" t="s">
        <v>62</v>
      </c>
      <c r="H12" s="78" t="s">
        <v>63</v>
      </c>
      <c r="I12" s="51"/>
      <c r="J12" s="51"/>
      <c r="K12" s="63"/>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c r="CO12" s="51"/>
      <c r="CP12" s="51"/>
      <c r="CQ12" s="51"/>
      <c r="CR12" s="51"/>
      <c r="CS12" s="51"/>
      <c r="CT12" s="51"/>
      <c r="CU12" s="51"/>
      <c r="CV12" s="51"/>
      <c r="CW12" s="51"/>
      <c r="CX12" s="51"/>
      <c r="CY12" s="51"/>
      <c r="CZ12" s="51"/>
      <c r="DA12" s="51"/>
      <c r="DB12" s="51"/>
      <c r="DC12" s="51"/>
      <c r="DD12" s="51"/>
      <c r="DE12" s="51"/>
      <c r="DF12" s="51"/>
      <c r="DG12" s="51"/>
      <c r="DH12" s="51"/>
      <c r="DI12" s="51"/>
      <c r="DJ12" s="51"/>
      <c r="DK12" s="51"/>
      <c r="DL12" s="51"/>
      <c r="DM12" s="51"/>
      <c r="DN12" s="51"/>
      <c r="DO12" s="51"/>
      <c r="DP12" s="51"/>
      <c r="DQ12" s="51"/>
      <c r="DR12" s="51"/>
      <c r="DS12" s="51"/>
      <c r="DT12" s="51"/>
      <c r="DU12" s="51"/>
      <c r="DV12" s="51"/>
      <c r="DW12" s="51"/>
      <c r="DX12" s="51"/>
      <c r="DY12" s="51"/>
      <c r="DZ12" s="51"/>
      <c r="EA12" s="51"/>
      <c r="EB12" s="51"/>
      <c r="EC12" s="51"/>
      <c r="ED12" s="51"/>
      <c r="EE12" s="51"/>
      <c r="EF12" s="51"/>
      <c r="EG12" s="51"/>
      <c r="EH12" s="51"/>
      <c r="EI12" s="51"/>
      <c r="EJ12" s="51"/>
      <c r="EK12" s="51"/>
      <c r="EL12" s="51"/>
      <c r="EM12" s="51"/>
      <c r="EN12" s="51"/>
      <c r="EO12" s="51"/>
      <c r="EP12" s="51"/>
      <c r="EQ12" s="51"/>
      <c r="ER12" s="51"/>
      <c r="ES12" s="51"/>
      <c r="ET12" s="51"/>
      <c r="EU12" s="51"/>
      <c r="EV12" s="51"/>
      <c r="EW12" s="51"/>
      <c r="EX12" s="51"/>
      <c r="EY12" s="51"/>
      <c r="EZ12" s="51"/>
      <c r="FA12" s="51"/>
      <c r="FB12" s="51"/>
      <c r="FC12" s="51"/>
      <c r="FD12" s="51"/>
      <c r="FE12" s="51"/>
      <c r="FF12" s="51"/>
      <c r="FG12" s="51"/>
      <c r="FH12" s="51"/>
      <c r="FI12" s="51"/>
      <c r="FJ12" s="51"/>
      <c r="FK12" s="51"/>
      <c r="FL12" s="51"/>
      <c r="FM12" s="51"/>
      <c r="FN12" s="51"/>
      <c r="FO12" s="51"/>
      <c r="FP12" s="51"/>
      <c r="FQ12" s="51"/>
      <c r="FR12" s="51"/>
      <c r="FS12" s="51"/>
      <c r="FT12" s="51"/>
      <c r="FU12" s="51"/>
      <c r="FV12" s="51"/>
      <c r="FW12" s="51"/>
      <c r="FX12" s="51"/>
      <c r="FY12" s="51"/>
      <c r="FZ12" s="51"/>
      <c r="GA12" s="51"/>
      <c r="GB12" s="51"/>
      <c r="GC12" s="51"/>
      <c r="GD12" s="51"/>
      <c r="GE12" s="51"/>
      <c r="GF12" s="51"/>
      <c r="GG12" s="51"/>
      <c r="GH12" s="51"/>
      <c r="GI12" s="51"/>
      <c r="GJ12" s="51"/>
      <c r="GK12" s="51"/>
      <c r="GL12" s="51"/>
      <c r="GM12" s="51"/>
      <c r="GN12" s="51"/>
      <c r="GO12" s="51"/>
    </row>
    <row r="13" spans="1:197" s="72" customFormat="1" ht="27.75" customHeight="1" x14ac:dyDescent="0.25">
      <c r="A13" s="68"/>
      <c r="B13" s="69"/>
      <c r="C13" s="221" t="s">
        <v>64</v>
      </c>
      <c r="D13" s="222"/>
      <c r="E13" s="222"/>
      <c r="F13" s="222"/>
      <c r="G13" s="222"/>
      <c r="H13" s="223"/>
      <c r="I13" s="51"/>
      <c r="J13" s="51"/>
      <c r="K13" s="63"/>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row>
    <row r="14" spans="1:197" s="72" customFormat="1" ht="19.5" customHeight="1" x14ac:dyDescent="0.25">
      <c r="A14" s="68"/>
      <c r="B14" s="69"/>
      <c r="C14" s="215" t="s">
        <v>1</v>
      </c>
      <c r="D14" s="216"/>
      <c r="E14" s="216"/>
      <c r="F14" s="216"/>
      <c r="G14" s="216"/>
      <c r="H14" s="217"/>
      <c r="I14" s="51"/>
      <c r="J14" s="51"/>
      <c r="K14" s="63"/>
      <c r="L14" s="79"/>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row>
    <row r="15" spans="1:197" s="72" customFormat="1" ht="23.25" customHeight="1" x14ac:dyDescent="0.25">
      <c r="A15" s="68"/>
      <c r="B15" s="69"/>
      <c r="C15" s="187">
        <v>1</v>
      </c>
      <c r="D15" s="80" t="s">
        <v>114</v>
      </c>
      <c r="E15" s="2">
        <v>6550000</v>
      </c>
      <c r="F15" s="4">
        <v>12</v>
      </c>
      <c r="G15" s="3">
        <v>0.5</v>
      </c>
      <c r="H15" s="5">
        <f>ROUND((C15*E15*F15*G15),0)</f>
        <v>39300000</v>
      </c>
      <c r="I15" s="51"/>
      <c r="J15" s="51"/>
      <c r="K15" s="63"/>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row>
    <row r="16" spans="1:197" s="72" customFormat="1" ht="21.75" customHeight="1" x14ac:dyDescent="0.25">
      <c r="A16" s="68"/>
      <c r="B16" s="69"/>
      <c r="C16" s="187">
        <v>1</v>
      </c>
      <c r="D16" s="80" t="s">
        <v>127</v>
      </c>
      <c r="E16" s="2">
        <v>5000000</v>
      </c>
      <c r="F16" s="4">
        <v>12</v>
      </c>
      <c r="G16" s="3">
        <v>1</v>
      </c>
      <c r="H16" s="5">
        <f t="shared" ref="H16:H21" si="0">ROUND((C16*E16*F16*G16),0)</f>
        <v>60000000</v>
      </c>
      <c r="I16" s="51"/>
      <c r="J16" s="51"/>
      <c r="K16" s="63"/>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row>
    <row r="17" spans="1:197" s="72" customFormat="1" ht="24" customHeight="1" x14ac:dyDescent="0.25">
      <c r="A17" s="68"/>
      <c r="B17" s="69"/>
      <c r="C17" s="187">
        <v>1</v>
      </c>
      <c r="D17" s="80" t="s">
        <v>115</v>
      </c>
      <c r="E17" s="2">
        <v>5500000</v>
      </c>
      <c r="F17" s="4">
        <v>4</v>
      </c>
      <c r="G17" s="3">
        <v>0.25</v>
      </c>
      <c r="H17" s="5">
        <f t="shared" si="0"/>
        <v>5500000</v>
      </c>
      <c r="I17" s="51"/>
      <c r="J17" s="51"/>
      <c r="K17" s="63"/>
      <c r="L17" s="51"/>
      <c r="M17" s="51"/>
      <c r="N17" s="8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row>
    <row r="18" spans="1:197" s="72" customFormat="1" ht="24" customHeight="1" x14ac:dyDescent="0.25">
      <c r="A18" s="68"/>
      <c r="B18" s="69"/>
      <c r="C18" s="187">
        <v>1</v>
      </c>
      <c r="D18" s="80" t="s">
        <v>116</v>
      </c>
      <c r="E18" s="2">
        <v>5500000</v>
      </c>
      <c r="F18" s="4">
        <v>4</v>
      </c>
      <c r="G18" s="3">
        <v>0.25</v>
      </c>
      <c r="H18" s="5">
        <f t="shared" si="0"/>
        <v>5500000</v>
      </c>
      <c r="I18" s="51"/>
      <c r="J18" s="51"/>
      <c r="K18" s="63"/>
      <c r="L18" s="51"/>
      <c r="M18" s="51"/>
      <c r="N18" s="8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row>
    <row r="19" spans="1:197" s="72" customFormat="1" ht="24" customHeight="1" x14ac:dyDescent="0.25">
      <c r="A19" s="68"/>
      <c r="B19" s="69"/>
      <c r="C19" s="187">
        <v>1</v>
      </c>
      <c r="D19" s="80" t="s">
        <v>128</v>
      </c>
      <c r="E19" s="2">
        <v>5500000</v>
      </c>
      <c r="F19" s="4">
        <v>4</v>
      </c>
      <c r="G19" s="3">
        <v>0.25</v>
      </c>
      <c r="H19" s="5">
        <f t="shared" si="0"/>
        <v>5500000</v>
      </c>
      <c r="I19" s="51"/>
      <c r="J19" s="51"/>
      <c r="K19" s="63"/>
      <c r="L19" s="51"/>
      <c r="M19" s="51"/>
      <c r="N19" s="8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row>
    <row r="20" spans="1:197" s="72" customFormat="1" ht="24" customHeight="1" x14ac:dyDescent="0.25">
      <c r="A20" s="68"/>
      <c r="B20" s="69"/>
      <c r="C20" s="187">
        <v>1</v>
      </c>
      <c r="D20" s="80" t="s">
        <v>119</v>
      </c>
      <c r="E20" s="2">
        <v>2800000</v>
      </c>
      <c r="F20" s="4">
        <v>12</v>
      </c>
      <c r="G20" s="3">
        <v>1</v>
      </c>
      <c r="H20" s="5">
        <f t="shared" si="0"/>
        <v>33600000</v>
      </c>
      <c r="I20" s="51"/>
      <c r="J20" s="51"/>
      <c r="K20" s="63"/>
      <c r="L20" s="51"/>
      <c r="M20" s="51"/>
      <c r="N20" s="8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row>
    <row r="21" spans="1:197" s="72" customFormat="1" ht="24" customHeight="1" x14ac:dyDescent="0.25">
      <c r="A21" s="68"/>
      <c r="B21" s="69"/>
      <c r="C21" s="187">
        <v>1</v>
      </c>
      <c r="D21" s="80" t="s">
        <v>129</v>
      </c>
      <c r="E21" s="2">
        <v>3500000</v>
      </c>
      <c r="F21" s="4">
        <v>12</v>
      </c>
      <c r="G21" s="3">
        <v>0.5</v>
      </c>
      <c r="H21" s="5">
        <f t="shared" si="0"/>
        <v>21000000</v>
      </c>
      <c r="I21" s="51"/>
      <c r="J21" s="51"/>
      <c r="K21" s="63"/>
      <c r="L21" s="51"/>
      <c r="M21" s="51"/>
      <c r="N21" s="8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row>
    <row r="22" spans="1:197" s="72" customFormat="1" x14ac:dyDescent="0.25">
      <c r="A22" s="68"/>
      <c r="B22" s="69"/>
      <c r="C22" s="215" t="s">
        <v>65</v>
      </c>
      <c r="D22" s="216"/>
      <c r="E22" s="216"/>
      <c r="F22" s="216"/>
      <c r="G22" s="216"/>
      <c r="H22" s="217"/>
      <c r="I22" s="51"/>
      <c r="J22" s="51"/>
      <c r="K22" s="63"/>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row>
    <row r="23" spans="1:197" s="72" customFormat="1" x14ac:dyDescent="0.25">
      <c r="A23" s="68"/>
      <c r="B23" s="69"/>
      <c r="C23" s="7">
        <v>1</v>
      </c>
      <c r="D23" s="80" t="s">
        <v>117</v>
      </c>
      <c r="E23" s="2">
        <v>3000000</v>
      </c>
      <c r="F23" s="4">
        <v>3</v>
      </c>
      <c r="G23" s="3">
        <v>0.5</v>
      </c>
      <c r="H23" s="5">
        <f t="shared" ref="H23:H26" si="1">ROUND((C23*E23*F23*G23),0)</f>
        <v>4500000</v>
      </c>
      <c r="I23" s="51"/>
      <c r="J23" s="55"/>
      <c r="K23" s="55"/>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row>
    <row r="24" spans="1:197" s="72" customFormat="1" x14ac:dyDescent="0.25">
      <c r="A24" s="68"/>
      <c r="B24" s="69"/>
      <c r="C24" s="7">
        <v>1</v>
      </c>
      <c r="D24" s="80" t="s">
        <v>120</v>
      </c>
      <c r="E24" s="2">
        <v>2350000</v>
      </c>
      <c r="F24" s="4">
        <v>12</v>
      </c>
      <c r="G24" s="3">
        <v>1</v>
      </c>
      <c r="H24" s="5">
        <f t="shared" ref="H24" si="2">ROUND((C24*E24*F24*G24),0)</f>
        <v>28200000</v>
      </c>
      <c r="I24" s="51"/>
      <c r="J24" s="51"/>
      <c r="K24" s="55"/>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row>
    <row r="25" spans="1:197" s="72" customFormat="1" x14ac:dyDescent="0.25">
      <c r="A25" s="68"/>
      <c r="B25" s="69"/>
      <c r="C25" s="215" t="s">
        <v>66</v>
      </c>
      <c r="D25" s="216"/>
      <c r="E25" s="216"/>
      <c r="F25" s="216"/>
      <c r="G25" s="216"/>
      <c r="H25" s="217"/>
      <c r="I25" s="51"/>
      <c r="J25" s="51"/>
      <c r="K25" s="63"/>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row>
    <row r="26" spans="1:197" s="72" customFormat="1" x14ac:dyDescent="0.25">
      <c r="A26" s="68"/>
      <c r="B26" s="69"/>
      <c r="C26" s="7">
        <v>1</v>
      </c>
      <c r="D26" s="80" t="s">
        <v>118</v>
      </c>
      <c r="E26" s="2">
        <v>1800000</v>
      </c>
      <c r="F26" s="4">
        <v>3</v>
      </c>
      <c r="G26" s="3">
        <v>0.5</v>
      </c>
      <c r="H26" s="5">
        <f t="shared" si="1"/>
        <v>2700000</v>
      </c>
      <c r="I26" s="51"/>
      <c r="J26" s="51"/>
      <c r="K26" s="63"/>
      <c r="L26" s="51"/>
      <c r="M26" s="51"/>
      <c r="N26" s="188">
        <f>H26*2</f>
        <v>5400000</v>
      </c>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1"/>
      <c r="EZ26" s="51"/>
      <c r="FA26" s="51"/>
      <c r="FB26" s="51"/>
      <c r="FC26" s="51"/>
      <c r="FD26" s="51"/>
      <c r="FE26" s="51"/>
      <c r="FF26" s="51"/>
      <c r="FG26" s="51"/>
      <c r="FH26" s="51"/>
      <c r="FI26" s="51"/>
      <c r="FJ26" s="51"/>
      <c r="FK26" s="51"/>
      <c r="FL26" s="51"/>
      <c r="FM26" s="51"/>
      <c r="FN26" s="51"/>
      <c r="FO26" s="51"/>
      <c r="FP26" s="51"/>
      <c r="FQ26" s="51"/>
      <c r="FR26" s="51"/>
      <c r="FS26" s="51"/>
      <c r="FT26" s="51"/>
      <c r="FU26" s="51"/>
      <c r="FV26" s="51"/>
      <c r="FW26" s="51"/>
      <c r="FX26" s="51"/>
      <c r="FY26" s="51"/>
      <c r="FZ26" s="51"/>
      <c r="GA26" s="51"/>
      <c r="GB26" s="51"/>
      <c r="GC26" s="51"/>
      <c r="GD26" s="51"/>
      <c r="GE26" s="51"/>
      <c r="GF26" s="51"/>
      <c r="GG26" s="51"/>
      <c r="GH26" s="51"/>
      <c r="GI26" s="51"/>
      <c r="GJ26" s="51"/>
      <c r="GK26" s="51"/>
      <c r="GL26" s="51"/>
      <c r="GM26" s="51"/>
      <c r="GN26" s="51"/>
      <c r="GO26" s="51"/>
    </row>
    <row r="27" spans="1:197" s="72" customFormat="1" ht="16.5" customHeight="1" x14ac:dyDescent="0.25">
      <c r="A27" s="68"/>
      <c r="B27" s="69"/>
      <c r="C27" s="203" t="s">
        <v>67</v>
      </c>
      <c r="D27" s="204"/>
      <c r="E27" s="204"/>
      <c r="F27" s="204"/>
      <c r="G27" s="205"/>
      <c r="H27" s="83">
        <f>SUM(H15:H26)</f>
        <v>205800000</v>
      </c>
      <c r="I27" s="84"/>
      <c r="J27" s="51"/>
      <c r="K27" s="63"/>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c r="CO27" s="51"/>
      <c r="CP27" s="51"/>
      <c r="CQ27" s="51"/>
      <c r="CR27" s="51"/>
      <c r="CS27" s="51"/>
      <c r="CT27" s="51"/>
      <c r="CU27" s="51"/>
      <c r="CV27" s="51"/>
      <c r="CW27" s="51"/>
      <c r="CX27" s="51"/>
      <c r="CY27" s="51"/>
      <c r="CZ27" s="51"/>
      <c r="DA27" s="51"/>
      <c r="DB27" s="51"/>
      <c r="DC27" s="51"/>
      <c r="DD27" s="51"/>
      <c r="DE27" s="51"/>
      <c r="DF27" s="51"/>
      <c r="DG27" s="51"/>
      <c r="DH27" s="51"/>
      <c r="DI27" s="51"/>
      <c r="DJ27" s="51"/>
      <c r="DK27" s="51"/>
      <c r="DL27" s="51"/>
      <c r="DM27" s="51"/>
      <c r="DN27" s="51"/>
      <c r="DO27" s="51"/>
      <c r="DP27" s="51"/>
      <c r="DQ27" s="51"/>
      <c r="DR27" s="51"/>
      <c r="DS27" s="51"/>
      <c r="DT27" s="51"/>
      <c r="DU27" s="51"/>
      <c r="DV27" s="51"/>
      <c r="DW27" s="51"/>
      <c r="DX27" s="51"/>
      <c r="DY27" s="51"/>
      <c r="DZ27" s="51"/>
      <c r="EA27" s="51"/>
      <c r="EB27" s="51"/>
      <c r="EC27" s="51"/>
      <c r="ED27" s="51"/>
      <c r="EE27" s="51"/>
      <c r="EF27" s="51"/>
      <c r="EG27" s="51"/>
      <c r="EH27" s="51"/>
      <c r="EI27" s="51"/>
      <c r="EJ27" s="51"/>
      <c r="EK27" s="51"/>
      <c r="EL27" s="51"/>
      <c r="EM27" s="51"/>
      <c r="EN27" s="51"/>
      <c r="EO27" s="51"/>
      <c r="EP27" s="51"/>
      <c r="EQ27" s="51"/>
      <c r="ER27" s="51"/>
      <c r="ES27" s="51"/>
      <c r="ET27" s="51"/>
      <c r="EU27" s="51"/>
      <c r="EV27" s="51"/>
      <c r="EW27" s="51"/>
      <c r="EX27" s="51"/>
      <c r="EY27" s="51"/>
      <c r="EZ27" s="51"/>
      <c r="FA27" s="51"/>
      <c r="FB27" s="51"/>
      <c r="FC27" s="51"/>
      <c r="FD27" s="51"/>
      <c r="FE27" s="51"/>
      <c r="FF27" s="51"/>
      <c r="FG27" s="51"/>
      <c r="FH27" s="51"/>
      <c r="FI27" s="51"/>
      <c r="FJ27" s="51"/>
      <c r="FK27" s="51"/>
      <c r="FL27" s="51"/>
      <c r="FM27" s="51"/>
      <c r="FN27" s="51"/>
      <c r="FO27" s="51"/>
      <c r="FP27" s="51"/>
      <c r="FQ27" s="51"/>
      <c r="FR27" s="51"/>
      <c r="FS27" s="51"/>
      <c r="FT27" s="51"/>
      <c r="FU27" s="51"/>
      <c r="FV27" s="51"/>
      <c r="FW27" s="51"/>
      <c r="FX27" s="51"/>
      <c r="FY27" s="51"/>
      <c r="FZ27" s="51"/>
      <c r="GA27" s="51"/>
      <c r="GB27" s="51"/>
      <c r="GC27" s="51"/>
      <c r="GD27" s="51"/>
      <c r="GE27" s="51"/>
      <c r="GF27" s="51"/>
      <c r="GG27" s="51"/>
      <c r="GH27" s="51"/>
      <c r="GI27" s="51"/>
      <c r="GJ27" s="51"/>
      <c r="GK27" s="51"/>
      <c r="GL27" s="51"/>
      <c r="GM27" s="51"/>
      <c r="GN27" s="51"/>
      <c r="GO27" s="51"/>
    </row>
    <row r="28" spans="1:197" s="72" customFormat="1" ht="16.5" customHeight="1" x14ac:dyDescent="0.25">
      <c r="A28" s="69"/>
      <c r="C28" s="203" t="s">
        <v>68</v>
      </c>
      <c r="D28" s="204"/>
      <c r="E28" s="204"/>
      <c r="F28" s="204"/>
      <c r="G28" s="205"/>
      <c r="H28" s="189">
        <v>2</v>
      </c>
      <c r="I28" s="85" t="s">
        <v>69</v>
      </c>
      <c r="J28" s="86"/>
      <c r="K28" s="85"/>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c r="CO28" s="51"/>
      <c r="CP28" s="51"/>
      <c r="CQ28" s="51"/>
      <c r="CR28" s="51"/>
      <c r="CS28" s="51"/>
      <c r="CT28" s="51"/>
      <c r="CU28" s="51"/>
      <c r="CV28" s="51"/>
      <c r="CW28" s="51"/>
      <c r="CX28" s="51"/>
      <c r="CY28" s="51"/>
      <c r="CZ28" s="51"/>
      <c r="DA28" s="51"/>
      <c r="DB28" s="51"/>
      <c r="DC28" s="51"/>
      <c r="DD28" s="51"/>
      <c r="DE28" s="51"/>
      <c r="DF28" s="51"/>
      <c r="DG28" s="51"/>
      <c r="DH28" s="51"/>
      <c r="DI28" s="51"/>
      <c r="DJ28" s="51"/>
      <c r="DK28" s="51"/>
      <c r="DL28" s="51"/>
      <c r="DM28" s="51"/>
      <c r="DN28" s="51"/>
      <c r="DO28" s="51"/>
      <c r="DP28" s="51"/>
      <c r="DQ28" s="51"/>
      <c r="DR28" s="51"/>
      <c r="DS28" s="51"/>
      <c r="DT28" s="51"/>
      <c r="DU28" s="51"/>
      <c r="DV28" s="51"/>
      <c r="DW28" s="51"/>
      <c r="DX28" s="51"/>
      <c r="DY28" s="51"/>
      <c r="DZ28" s="51"/>
      <c r="EA28" s="51"/>
      <c r="EB28" s="51"/>
      <c r="EC28" s="51"/>
      <c r="ED28" s="51"/>
      <c r="EE28" s="51"/>
      <c r="EF28" s="51"/>
      <c r="EG28" s="51"/>
      <c r="EH28" s="51"/>
      <c r="EI28" s="51"/>
      <c r="EJ28" s="51"/>
      <c r="EK28" s="51"/>
      <c r="EL28" s="51"/>
      <c r="EM28" s="51"/>
      <c r="EN28" s="51"/>
      <c r="EO28" s="51"/>
      <c r="EP28" s="51"/>
      <c r="EQ28" s="51"/>
      <c r="ER28" s="51"/>
      <c r="ES28" s="51"/>
      <c r="ET28" s="51"/>
      <c r="EU28" s="51"/>
      <c r="EV28" s="51"/>
      <c r="EW28" s="51"/>
      <c r="EX28" s="51"/>
      <c r="EY28" s="51"/>
      <c r="EZ28" s="51"/>
      <c r="FA28" s="51"/>
      <c r="FB28" s="51"/>
      <c r="FC28" s="51"/>
      <c r="FD28" s="51"/>
      <c r="FE28" s="51"/>
      <c r="FF28" s="51"/>
      <c r="FG28" s="51"/>
      <c r="FH28" s="51"/>
      <c r="FI28" s="51"/>
      <c r="FJ28" s="51"/>
      <c r="FK28" s="51"/>
      <c r="FL28" s="51"/>
      <c r="FM28" s="51"/>
      <c r="FN28" s="51"/>
      <c r="FO28" s="51"/>
      <c r="FP28" s="51"/>
      <c r="FQ28" s="51"/>
      <c r="FR28" s="51"/>
      <c r="FS28" s="51"/>
      <c r="FT28" s="51"/>
      <c r="FU28" s="51"/>
      <c r="FV28" s="51"/>
      <c r="FW28" s="51"/>
      <c r="FX28" s="51"/>
      <c r="FY28" s="51"/>
      <c r="FZ28" s="51"/>
      <c r="GA28" s="51"/>
      <c r="GB28" s="51"/>
      <c r="GC28" s="51"/>
      <c r="GD28" s="51"/>
      <c r="GE28" s="51"/>
      <c r="GF28" s="51"/>
      <c r="GG28" s="51"/>
      <c r="GH28" s="51"/>
      <c r="GI28" s="51"/>
      <c r="GJ28" s="51"/>
      <c r="GK28" s="51"/>
      <c r="GL28" s="51"/>
      <c r="GM28" s="51"/>
      <c r="GN28" s="51"/>
      <c r="GO28" s="51"/>
    </row>
    <row r="29" spans="1:197" s="72" customFormat="1" ht="17.25" customHeight="1" thickBot="1" x14ac:dyDescent="0.3">
      <c r="A29" s="68"/>
      <c r="B29" s="69"/>
      <c r="C29" s="206" t="s">
        <v>70</v>
      </c>
      <c r="D29" s="207"/>
      <c r="E29" s="207"/>
      <c r="F29" s="207"/>
      <c r="G29" s="208"/>
      <c r="H29" s="87">
        <f>H27*H28</f>
        <v>411600000</v>
      </c>
      <c r="I29" s="67"/>
      <c r="J29" s="55"/>
      <c r="K29" s="55"/>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1"/>
      <c r="BX29" s="51"/>
      <c r="BY29" s="51"/>
      <c r="BZ29" s="51"/>
      <c r="CA29" s="51"/>
      <c r="CB29" s="51"/>
      <c r="CC29" s="51"/>
      <c r="CD29" s="51"/>
      <c r="CE29" s="51"/>
      <c r="CF29" s="51"/>
      <c r="CG29" s="51"/>
      <c r="CH29" s="51"/>
      <c r="CI29" s="51"/>
      <c r="CJ29" s="51"/>
      <c r="CK29" s="51"/>
      <c r="CL29" s="51"/>
      <c r="CM29" s="51"/>
      <c r="CN29" s="51"/>
      <c r="CO29" s="51"/>
      <c r="CP29" s="51"/>
      <c r="CQ29" s="51"/>
      <c r="CR29" s="51"/>
      <c r="CS29" s="51"/>
      <c r="CT29" s="51"/>
      <c r="CU29" s="51"/>
      <c r="CV29" s="51"/>
      <c r="CW29" s="51"/>
      <c r="CX29" s="51"/>
      <c r="CY29" s="51"/>
      <c r="CZ29" s="51"/>
      <c r="DA29" s="51"/>
      <c r="DB29" s="51"/>
      <c r="DC29" s="51"/>
      <c r="DD29" s="51"/>
      <c r="DE29" s="51"/>
      <c r="DF29" s="51"/>
      <c r="DG29" s="51"/>
      <c r="DH29" s="51"/>
      <c r="DI29" s="51"/>
      <c r="DJ29" s="51"/>
      <c r="DK29" s="51"/>
      <c r="DL29" s="51"/>
      <c r="DM29" s="51"/>
      <c r="DN29" s="51"/>
      <c r="DO29" s="51"/>
      <c r="DP29" s="51"/>
      <c r="DQ29" s="51"/>
      <c r="DR29" s="51"/>
      <c r="DS29" s="51"/>
      <c r="DT29" s="51"/>
      <c r="DU29" s="51"/>
      <c r="DV29" s="51"/>
      <c r="DW29" s="51"/>
      <c r="DX29" s="51"/>
      <c r="DY29" s="51"/>
      <c r="DZ29" s="51"/>
      <c r="EA29" s="51"/>
      <c r="EB29" s="51"/>
      <c r="EC29" s="51"/>
      <c r="ED29" s="51"/>
      <c r="EE29" s="51"/>
      <c r="EF29" s="51"/>
      <c r="EG29" s="51"/>
      <c r="EH29" s="51"/>
      <c r="EI29" s="51"/>
      <c r="EJ29" s="51"/>
      <c r="EK29" s="51"/>
      <c r="EL29" s="51"/>
      <c r="EM29" s="51"/>
      <c r="EN29" s="51"/>
      <c r="EO29" s="51"/>
      <c r="EP29" s="51"/>
      <c r="EQ29" s="51"/>
      <c r="ER29" s="51"/>
      <c r="ES29" s="51"/>
      <c r="ET29" s="51"/>
      <c r="EU29" s="51"/>
      <c r="EV29" s="51"/>
      <c r="EW29" s="51"/>
      <c r="EX29" s="51"/>
      <c r="EY29" s="51"/>
      <c r="EZ29" s="51"/>
      <c r="FA29" s="51"/>
      <c r="FB29" s="51"/>
      <c r="FC29" s="51"/>
      <c r="FD29" s="51"/>
      <c r="FE29" s="51"/>
      <c r="FF29" s="51"/>
      <c r="FG29" s="51"/>
      <c r="FH29" s="51"/>
      <c r="FI29" s="51"/>
      <c r="FJ29" s="51"/>
      <c r="FK29" s="51"/>
      <c r="FL29" s="51"/>
      <c r="FM29" s="51"/>
      <c r="FN29" s="51"/>
      <c r="FO29" s="51"/>
      <c r="FP29" s="51"/>
      <c r="FQ29" s="51"/>
      <c r="FR29" s="51"/>
      <c r="FS29" s="51"/>
      <c r="FT29" s="51"/>
      <c r="FU29" s="51"/>
      <c r="FV29" s="51"/>
      <c r="FW29" s="51"/>
      <c r="FX29" s="51"/>
      <c r="FY29" s="51"/>
      <c r="FZ29" s="51"/>
      <c r="GA29" s="51"/>
      <c r="GB29" s="51"/>
      <c r="GC29" s="51"/>
      <c r="GD29" s="51"/>
      <c r="GE29" s="51"/>
      <c r="GF29" s="51"/>
      <c r="GG29" s="51"/>
      <c r="GH29" s="51"/>
      <c r="GI29" s="51"/>
      <c r="GJ29" s="51"/>
      <c r="GK29" s="51"/>
      <c r="GL29" s="51"/>
      <c r="GM29" s="51"/>
      <c r="GN29" s="51"/>
      <c r="GO29" s="51"/>
    </row>
    <row r="30" spans="1:197" s="72" customFormat="1" x14ac:dyDescent="0.25">
      <c r="A30" s="68"/>
      <c r="B30" s="69"/>
      <c r="C30" s="224" t="s">
        <v>50</v>
      </c>
      <c r="D30" s="226" t="s">
        <v>3</v>
      </c>
      <c r="E30" s="228" t="s">
        <v>4</v>
      </c>
      <c r="F30" s="73" t="s">
        <v>71</v>
      </c>
      <c r="G30" s="230" t="s">
        <v>72</v>
      </c>
      <c r="H30" s="88" t="s">
        <v>54</v>
      </c>
      <c r="I30" s="51"/>
      <c r="J30" s="55"/>
      <c r="K30" s="55"/>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c r="BP30" s="51"/>
      <c r="BQ30" s="51"/>
      <c r="BR30" s="51"/>
      <c r="BS30" s="51"/>
      <c r="BT30" s="51"/>
      <c r="BU30" s="51"/>
      <c r="BV30" s="51"/>
      <c r="BW30" s="51"/>
      <c r="BX30" s="51"/>
      <c r="BY30" s="51"/>
      <c r="BZ30" s="51"/>
      <c r="CA30" s="51"/>
      <c r="CB30" s="51"/>
      <c r="CC30" s="51"/>
      <c r="CD30" s="51"/>
      <c r="CE30" s="51"/>
      <c r="CF30" s="51"/>
      <c r="CG30" s="51"/>
      <c r="CH30" s="51"/>
      <c r="CI30" s="51"/>
      <c r="CJ30" s="51"/>
      <c r="CK30" s="51"/>
      <c r="CL30" s="51"/>
      <c r="CM30" s="51"/>
      <c r="CN30" s="51"/>
      <c r="CO30" s="51"/>
      <c r="CP30" s="51"/>
      <c r="CQ30" s="51"/>
      <c r="CR30" s="51"/>
      <c r="CS30" s="51"/>
      <c r="CT30" s="51"/>
      <c r="CU30" s="51"/>
      <c r="CV30" s="51"/>
      <c r="CW30" s="51"/>
      <c r="CX30" s="51"/>
      <c r="CY30" s="51"/>
      <c r="CZ30" s="51"/>
      <c r="DA30" s="51"/>
      <c r="DB30" s="51"/>
      <c r="DC30" s="51"/>
      <c r="DD30" s="51"/>
      <c r="DE30" s="51"/>
      <c r="DF30" s="51"/>
      <c r="DG30" s="51"/>
      <c r="DH30" s="51"/>
      <c r="DI30" s="51"/>
      <c r="DJ30" s="51"/>
      <c r="DK30" s="51"/>
      <c r="DL30" s="51"/>
      <c r="DM30" s="51"/>
      <c r="DN30" s="51"/>
      <c r="DO30" s="51"/>
      <c r="DP30" s="51"/>
      <c r="DQ30" s="51"/>
      <c r="DR30" s="51"/>
      <c r="DS30" s="51"/>
      <c r="DT30" s="51"/>
      <c r="DU30" s="51"/>
      <c r="DV30" s="51"/>
      <c r="DW30" s="51"/>
      <c r="DX30" s="51"/>
      <c r="DY30" s="51"/>
      <c r="DZ30" s="51"/>
      <c r="EA30" s="51"/>
      <c r="EB30" s="51"/>
      <c r="EC30" s="51"/>
      <c r="ED30" s="51"/>
      <c r="EE30" s="51"/>
      <c r="EF30" s="51"/>
      <c r="EG30" s="51"/>
      <c r="EH30" s="51"/>
      <c r="EI30" s="51"/>
      <c r="EJ30" s="51"/>
      <c r="EK30" s="51"/>
      <c r="EL30" s="51"/>
      <c r="EM30" s="51"/>
      <c r="EN30" s="51"/>
      <c r="EO30" s="51"/>
      <c r="EP30" s="51"/>
      <c r="EQ30" s="51"/>
      <c r="ER30" s="51"/>
      <c r="ES30" s="51"/>
      <c r="ET30" s="51"/>
      <c r="EU30" s="51"/>
      <c r="EV30" s="51"/>
      <c r="EW30" s="51"/>
      <c r="EX30" s="51"/>
      <c r="EY30" s="51"/>
      <c r="EZ30" s="51"/>
      <c r="FA30" s="51"/>
      <c r="FB30" s="51"/>
      <c r="FC30" s="51"/>
      <c r="FD30" s="51"/>
      <c r="FE30" s="51"/>
      <c r="FF30" s="51"/>
      <c r="FG30" s="51"/>
      <c r="FH30" s="51"/>
      <c r="FI30" s="51"/>
      <c r="FJ30" s="51"/>
      <c r="FK30" s="51"/>
      <c r="FL30" s="51"/>
      <c r="FM30" s="51"/>
      <c r="FN30" s="51"/>
      <c r="FO30" s="51"/>
      <c r="FP30" s="51"/>
      <c r="FQ30" s="51"/>
      <c r="FR30" s="51"/>
      <c r="FS30" s="51"/>
      <c r="FT30" s="51"/>
      <c r="FU30" s="51"/>
      <c r="FV30" s="51"/>
      <c r="FW30" s="51"/>
      <c r="FX30" s="51"/>
      <c r="FY30" s="51"/>
      <c r="FZ30" s="51"/>
      <c r="GA30" s="51"/>
      <c r="GB30" s="51"/>
      <c r="GC30" s="51"/>
      <c r="GD30" s="51"/>
      <c r="GE30" s="51"/>
      <c r="GF30" s="51"/>
      <c r="GG30" s="51"/>
      <c r="GH30" s="51"/>
      <c r="GI30" s="51"/>
      <c r="GJ30" s="51"/>
      <c r="GK30" s="51"/>
      <c r="GL30" s="51"/>
      <c r="GM30" s="51"/>
      <c r="GN30" s="51"/>
      <c r="GO30" s="51"/>
    </row>
    <row r="31" spans="1:197" s="72" customFormat="1" x14ac:dyDescent="0.25">
      <c r="A31" s="68"/>
      <c r="B31" s="69"/>
      <c r="C31" s="225"/>
      <c r="D31" s="226"/>
      <c r="E31" s="228"/>
      <c r="F31" s="89" t="s">
        <v>73</v>
      </c>
      <c r="G31" s="231"/>
      <c r="H31" s="90" t="s">
        <v>58</v>
      </c>
      <c r="I31" s="51"/>
      <c r="J31" s="51"/>
      <c r="K31" s="63"/>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c r="BP31" s="51"/>
      <c r="BQ31" s="51"/>
      <c r="BR31" s="51"/>
      <c r="BS31" s="51"/>
      <c r="BT31" s="51"/>
      <c r="BU31" s="51"/>
      <c r="BV31" s="51"/>
      <c r="BW31" s="51"/>
      <c r="BX31" s="51"/>
      <c r="BY31" s="51"/>
      <c r="BZ31" s="51"/>
      <c r="CA31" s="51"/>
      <c r="CB31" s="51"/>
      <c r="CC31" s="51"/>
      <c r="CD31" s="51"/>
      <c r="CE31" s="51"/>
      <c r="CF31" s="51"/>
      <c r="CG31" s="51"/>
      <c r="CH31" s="51"/>
      <c r="CI31" s="51"/>
      <c r="CJ31" s="51"/>
      <c r="CK31" s="51"/>
      <c r="CL31" s="51"/>
      <c r="CM31" s="51"/>
      <c r="CN31" s="51"/>
      <c r="CO31" s="51"/>
      <c r="CP31" s="51"/>
      <c r="CQ31" s="51"/>
      <c r="CR31" s="51"/>
      <c r="CS31" s="51"/>
      <c r="CT31" s="51"/>
      <c r="CU31" s="51"/>
      <c r="CV31" s="51"/>
      <c r="CW31" s="51"/>
      <c r="CX31" s="51"/>
      <c r="CY31" s="51"/>
      <c r="CZ31" s="51"/>
      <c r="DA31" s="51"/>
      <c r="DB31" s="51"/>
      <c r="DC31" s="51"/>
      <c r="DD31" s="51"/>
      <c r="DE31" s="51"/>
      <c r="DF31" s="51"/>
      <c r="DG31" s="51"/>
      <c r="DH31" s="51"/>
      <c r="DI31" s="51"/>
      <c r="DJ31" s="51"/>
      <c r="DK31" s="51"/>
      <c r="DL31" s="51"/>
      <c r="DM31" s="51"/>
      <c r="DN31" s="51"/>
      <c r="DO31" s="51"/>
      <c r="DP31" s="51"/>
      <c r="DQ31" s="51"/>
      <c r="DR31" s="51"/>
      <c r="DS31" s="51"/>
      <c r="DT31" s="51"/>
      <c r="DU31" s="51"/>
      <c r="DV31" s="51"/>
      <c r="DW31" s="51"/>
      <c r="DX31" s="51"/>
      <c r="DY31" s="51"/>
      <c r="DZ31" s="51"/>
      <c r="EA31" s="51"/>
      <c r="EB31" s="51"/>
      <c r="EC31" s="51"/>
      <c r="ED31" s="51"/>
      <c r="EE31" s="51"/>
      <c r="EF31" s="51"/>
      <c r="EG31" s="51"/>
      <c r="EH31" s="51"/>
      <c r="EI31" s="51"/>
      <c r="EJ31" s="51"/>
      <c r="EK31" s="51"/>
      <c r="EL31" s="51"/>
      <c r="EM31" s="51"/>
      <c r="EN31" s="51"/>
      <c r="EO31" s="51"/>
      <c r="EP31" s="51"/>
      <c r="EQ31" s="51"/>
      <c r="ER31" s="51"/>
      <c r="ES31" s="51"/>
      <c r="ET31" s="51"/>
      <c r="EU31" s="51"/>
      <c r="EV31" s="51"/>
      <c r="EW31" s="51"/>
      <c r="EX31" s="51"/>
      <c r="EY31" s="51"/>
      <c r="EZ31" s="51"/>
      <c r="FA31" s="51"/>
      <c r="FB31" s="51"/>
      <c r="FC31" s="51"/>
      <c r="FD31" s="51"/>
      <c r="FE31" s="51"/>
      <c r="FF31" s="51"/>
      <c r="FG31" s="51"/>
      <c r="FH31" s="51"/>
      <c r="FI31" s="51"/>
      <c r="FJ31" s="51"/>
      <c r="FK31" s="51"/>
      <c r="FL31" s="51"/>
      <c r="FM31" s="51"/>
      <c r="FN31" s="51"/>
      <c r="FO31" s="51"/>
      <c r="FP31" s="51"/>
      <c r="FQ31" s="51"/>
      <c r="FR31" s="51"/>
      <c r="FS31" s="51"/>
      <c r="FT31" s="51"/>
      <c r="FU31" s="51"/>
      <c r="FV31" s="51"/>
      <c r="FW31" s="51"/>
      <c r="FX31" s="51"/>
      <c r="FY31" s="51"/>
      <c r="FZ31" s="51"/>
      <c r="GA31" s="51"/>
      <c r="GB31" s="51"/>
      <c r="GC31" s="51"/>
      <c r="GD31" s="51"/>
      <c r="GE31" s="51"/>
      <c r="GF31" s="51"/>
      <c r="GG31" s="51"/>
      <c r="GH31" s="51"/>
      <c r="GI31" s="51"/>
      <c r="GJ31" s="51"/>
      <c r="GK31" s="51"/>
      <c r="GL31" s="51"/>
      <c r="GM31" s="51"/>
      <c r="GN31" s="51"/>
      <c r="GO31" s="51"/>
    </row>
    <row r="32" spans="1:197" s="72" customFormat="1" ht="17.25" thickBot="1" x14ac:dyDescent="0.3">
      <c r="A32" s="68"/>
      <c r="B32" s="69"/>
      <c r="C32" s="76" t="s">
        <v>74</v>
      </c>
      <c r="D32" s="227"/>
      <c r="E32" s="229"/>
      <c r="F32" s="77" t="s">
        <v>75</v>
      </c>
      <c r="G32" s="77" t="s">
        <v>76</v>
      </c>
      <c r="H32" s="78" t="s">
        <v>77</v>
      </c>
      <c r="I32" s="51"/>
      <c r="J32" s="51"/>
      <c r="K32" s="63"/>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1"/>
      <c r="CL32" s="51"/>
      <c r="CM32" s="51"/>
      <c r="CN32" s="51"/>
      <c r="CO32" s="51"/>
      <c r="CP32" s="51"/>
      <c r="CQ32" s="51"/>
      <c r="CR32" s="51"/>
      <c r="CS32" s="51"/>
      <c r="CT32" s="51"/>
      <c r="CU32" s="51"/>
      <c r="CV32" s="51"/>
      <c r="CW32" s="51"/>
      <c r="CX32" s="51"/>
      <c r="CY32" s="51"/>
      <c r="CZ32" s="51"/>
      <c r="DA32" s="51"/>
      <c r="DB32" s="51"/>
      <c r="DC32" s="51"/>
      <c r="DD32" s="51"/>
      <c r="DE32" s="51"/>
      <c r="DF32" s="51"/>
      <c r="DG32" s="51"/>
      <c r="DH32" s="51"/>
      <c r="DI32" s="51"/>
      <c r="DJ32" s="51"/>
      <c r="DK32" s="51"/>
      <c r="DL32" s="51"/>
      <c r="DM32" s="51"/>
      <c r="DN32" s="51"/>
      <c r="DO32" s="51"/>
      <c r="DP32" s="51"/>
      <c r="DQ32" s="51"/>
      <c r="DR32" s="51"/>
      <c r="DS32" s="51"/>
      <c r="DT32" s="51"/>
      <c r="DU32" s="51"/>
      <c r="DV32" s="51"/>
      <c r="DW32" s="51"/>
      <c r="DX32" s="51"/>
      <c r="DY32" s="51"/>
      <c r="DZ32" s="51"/>
      <c r="EA32" s="51"/>
      <c r="EB32" s="51"/>
      <c r="EC32" s="51"/>
      <c r="ED32" s="51"/>
      <c r="EE32" s="51"/>
      <c r="EF32" s="51"/>
      <c r="EG32" s="51"/>
      <c r="EH32" s="51"/>
      <c r="EI32" s="51"/>
      <c r="EJ32" s="51"/>
      <c r="EK32" s="51"/>
      <c r="EL32" s="51"/>
      <c r="EM32" s="51"/>
      <c r="EN32" s="51"/>
      <c r="EO32" s="51"/>
      <c r="EP32" s="51"/>
      <c r="EQ32" s="51"/>
      <c r="ER32" s="51"/>
      <c r="ES32" s="51"/>
      <c r="ET32" s="51"/>
      <c r="EU32" s="51"/>
      <c r="EV32" s="51"/>
      <c r="EW32" s="51"/>
      <c r="EX32" s="51"/>
      <c r="EY32" s="51"/>
      <c r="EZ32" s="51"/>
      <c r="FA32" s="51"/>
      <c r="FB32" s="51"/>
      <c r="FC32" s="51"/>
      <c r="FD32" s="51"/>
      <c r="FE32" s="51"/>
      <c r="FF32" s="51"/>
      <c r="FG32" s="51"/>
      <c r="FH32" s="51"/>
      <c r="FI32" s="51"/>
      <c r="FJ32" s="51"/>
      <c r="FK32" s="51"/>
      <c r="FL32" s="51"/>
      <c r="FM32" s="51"/>
      <c r="FN32" s="51"/>
      <c r="FO32" s="51"/>
      <c r="FP32" s="51"/>
      <c r="FQ32" s="51"/>
      <c r="FR32" s="51"/>
      <c r="FS32" s="51"/>
      <c r="FT32" s="51"/>
      <c r="FU32" s="51"/>
      <c r="FV32" s="51"/>
      <c r="FW32" s="51"/>
      <c r="FX32" s="51"/>
      <c r="FY32" s="51"/>
      <c r="FZ32" s="51"/>
      <c r="GA32" s="51"/>
      <c r="GB32" s="51"/>
      <c r="GC32" s="51"/>
      <c r="GD32" s="51"/>
      <c r="GE32" s="51"/>
      <c r="GF32" s="51"/>
      <c r="GG32" s="51"/>
      <c r="GH32" s="51"/>
      <c r="GI32" s="51"/>
      <c r="GJ32" s="51"/>
      <c r="GK32" s="51"/>
      <c r="GL32" s="51"/>
      <c r="GM32" s="51"/>
      <c r="GN32" s="51"/>
      <c r="GO32" s="51"/>
    </row>
    <row r="33" spans="1:197" s="72" customFormat="1" ht="30" customHeight="1" x14ac:dyDescent="0.25">
      <c r="A33" s="68"/>
      <c r="B33" s="69"/>
      <c r="C33" s="221" t="s">
        <v>2</v>
      </c>
      <c r="D33" s="222"/>
      <c r="E33" s="222"/>
      <c r="F33" s="222"/>
      <c r="G33" s="222"/>
      <c r="H33" s="223"/>
      <c r="I33" s="51"/>
      <c r="J33" s="51"/>
      <c r="K33" s="63"/>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c r="CO33" s="51"/>
      <c r="CP33" s="51"/>
      <c r="CQ33" s="51"/>
      <c r="CR33" s="51"/>
      <c r="CS33" s="51"/>
      <c r="CT33" s="51"/>
      <c r="CU33" s="51"/>
      <c r="CV33" s="51"/>
      <c r="CW33" s="51"/>
      <c r="CX33" s="51"/>
      <c r="CY33" s="51"/>
      <c r="CZ33" s="51"/>
      <c r="DA33" s="51"/>
      <c r="DB33" s="51"/>
      <c r="DC33" s="51"/>
      <c r="DD33" s="51"/>
      <c r="DE33" s="51"/>
      <c r="DF33" s="51"/>
      <c r="DG33" s="51"/>
      <c r="DH33" s="51"/>
      <c r="DI33" s="51"/>
      <c r="DJ33" s="51"/>
      <c r="DK33" s="51"/>
      <c r="DL33" s="51"/>
      <c r="DM33" s="51"/>
      <c r="DN33" s="51"/>
      <c r="DO33" s="51"/>
      <c r="DP33" s="51"/>
      <c r="DQ33" s="51"/>
      <c r="DR33" s="51"/>
      <c r="DS33" s="51"/>
      <c r="DT33" s="51"/>
      <c r="DU33" s="51"/>
      <c r="DV33" s="51"/>
      <c r="DW33" s="51"/>
      <c r="DX33" s="51"/>
      <c r="DY33" s="51"/>
      <c r="DZ33" s="51"/>
      <c r="EA33" s="51"/>
      <c r="EB33" s="51"/>
      <c r="EC33" s="51"/>
      <c r="ED33" s="51"/>
      <c r="EE33" s="51"/>
      <c r="EF33" s="51"/>
      <c r="EG33" s="51"/>
      <c r="EH33" s="51"/>
      <c r="EI33" s="51"/>
      <c r="EJ33" s="51"/>
      <c r="EK33" s="51"/>
      <c r="EL33" s="51"/>
      <c r="EM33" s="51"/>
      <c r="EN33" s="51"/>
      <c r="EO33" s="51"/>
      <c r="EP33" s="51"/>
      <c r="EQ33" s="51"/>
      <c r="ER33" s="51"/>
      <c r="ES33" s="51"/>
      <c r="ET33" s="51"/>
      <c r="EU33" s="51"/>
      <c r="EV33" s="51"/>
      <c r="EW33" s="51"/>
      <c r="EX33" s="51"/>
      <c r="EY33" s="51"/>
      <c r="EZ33" s="51"/>
      <c r="FA33" s="51"/>
      <c r="FB33" s="51"/>
      <c r="FC33" s="51"/>
      <c r="FD33" s="51"/>
      <c r="FE33" s="51"/>
      <c r="FF33" s="51"/>
      <c r="FG33" s="51"/>
      <c r="FH33" s="51"/>
      <c r="FI33" s="51"/>
      <c r="FJ33" s="51"/>
      <c r="FK33" s="51"/>
      <c r="FL33" s="51"/>
      <c r="FM33" s="51"/>
      <c r="FN33" s="51"/>
      <c r="FO33" s="51"/>
      <c r="FP33" s="51"/>
      <c r="FQ33" s="51"/>
      <c r="FR33" s="51"/>
      <c r="FS33" s="51"/>
      <c r="FT33" s="51"/>
      <c r="FU33" s="51"/>
      <c r="FV33" s="51"/>
      <c r="FW33" s="51"/>
      <c r="FX33" s="51"/>
      <c r="FY33" s="51"/>
      <c r="FZ33" s="51"/>
      <c r="GA33" s="51"/>
      <c r="GB33" s="51"/>
      <c r="GC33" s="51"/>
      <c r="GD33" s="51"/>
      <c r="GE33" s="51"/>
      <c r="GF33" s="51"/>
      <c r="GG33" s="51"/>
      <c r="GH33" s="51"/>
      <c r="GI33" s="51"/>
      <c r="GJ33" s="51"/>
      <c r="GK33" s="51"/>
      <c r="GL33" s="51"/>
      <c r="GM33" s="51"/>
      <c r="GN33" s="51"/>
      <c r="GO33" s="51"/>
    </row>
    <row r="34" spans="1:197" s="72" customFormat="1" x14ac:dyDescent="0.25">
      <c r="A34" s="68"/>
      <c r="B34" s="69"/>
      <c r="C34" s="215" t="s">
        <v>78</v>
      </c>
      <c r="D34" s="216"/>
      <c r="E34" s="216"/>
      <c r="F34" s="216"/>
      <c r="G34" s="216"/>
      <c r="H34" s="217"/>
      <c r="I34" s="51"/>
      <c r="J34" s="51"/>
      <c r="K34" s="63"/>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51"/>
      <c r="CG34" s="51"/>
      <c r="CH34" s="51"/>
      <c r="CI34" s="51"/>
      <c r="CJ34" s="51"/>
      <c r="CK34" s="51"/>
      <c r="CL34" s="51"/>
      <c r="CM34" s="51"/>
      <c r="CN34" s="51"/>
      <c r="CO34" s="51"/>
      <c r="CP34" s="51"/>
      <c r="CQ34" s="51"/>
      <c r="CR34" s="51"/>
      <c r="CS34" s="51"/>
      <c r="CT34" s="51"/>
      <c r="CU34" s="51"/>
      <c r="CV34" s="51"/>
      <c r="CW34" s="51"/>
      <c r="CX34" s="51"/>
      <c r="CY34" s="51"/>
      <c r="CZ34" s="51"/>
      <c r="DA34" s="51"/>
      <c r="DB34" s="51"/>
      <c r="DC34" s="51"/>
      <c r="DD34" s="51"/>
      <c r="DE34" s="51"/>
      <c r="DF34" s="51"/>
      <c r="DG34" s="51"/>
      <c r="DH34" s="51"/>
      <c r="DI34" s="51"/>
      <c r="DJ34" s="51"/>
      <c r="DK34" s="51"/>
      <c r="DL34" s="51"/>
      <c r="DM34" s="51"/>
      <c r="DN34" s="51"/>
      <c r="DO34" s="51"/>
      <c r="DP34" s="51"/>
      <c r="DQ34" s="51"/>
      <c r="DR34" s="51"/>
      <c r="DS34" s="51"/>
      <c r="DT34" s="51"/>
      <c r="DU34" s="51"/>
      <c r="DV34" s="51"/>
      <c r="DW34" s="51"/>
      <c r="DX34" s="51"/>
      <c r="DY34" s="51"/>
      <c r="DZ34" s="51"/>
      <c r="EA34" s="51"/>
      <c r="EB34" s="51"/>
      <c r="EC34" s="51"/>
      <c r="ED34" s="51"/>
      <c r="EE34" s="51"/>
      <c r="EF34" s="51"/>
      <c r="EG34" s="51"/>
      <c r="EH34" s="51"/>
      <c r="EI34" s="51"/>
      <c r="EJ34" s="51"/>
      <c r="EK34" s="51"/>
      <c r="EL34" s="51"/>
      <c r="EM34" s="51"/>
      <c r="EN34" s="51"/>
      <c r="EO34" s="51"/>
      <c r="EP34" s="51"/>
      <c r="EQ34" s="51"/>
      <c r="ER34" s="51"/>
      <c r="ES34" s="51"/>
      <c r="ET34" s="51"/>
      <c r="EU34" s="51"/>
      <c r="EV34" s="51"/>
      <c r="EW34" s="51"/>
      <c r="EX34" s="51"/>
      <c r="EY34" s="51"/>
      <c r="EZ34" s="51"/>
      <c r="FA34" s="51"/>
      <c r="FB34" s="51"/>
      <c r="FC34" s="51"/>
      <c r="FD34" s="51"/>
      <c r="FE34" s="51"/>
      <c r="FF34" s="51"/>
      <c r="FG34" s="51"/>
      <c r="FH34" s="51"/>
      <c r="FI34" s="51"/>
      <c r="FJ34" s="51"/>
      <c r="FK34" s="51"/>
      <c r="FL34" s="51"/>
      <c r="FM34" s="51"/>
      <c r="FN34" s="51"/>
      <c r="FO34" s="51"/>
      <c r="FP34" s="51"/>
      <c r="FQ34" s="51"/>
      <c r="FR34" s="51"/>
      <c r="FS34" s="51"/>
      <c r="FT34" s="51"/>
      <c r="FU34" s="51"/>
      <c r="FV34" s="51"/>
      <c r="FW34" s="51"/>
      <c r="FX34" s="51"/>
      <c r="FY34" s="51"/>
      <c r="FZ34" s="51"/>
      <c r="GA34" s="51"/>
      <c r="GB34" s="51"/>
      <c r="GC34" s="51"/>
      <c r="GD34" s="51"/>
      <c r="GE34" s="51"/>
      <c r="GF34" s="51"/>
      <c r="GG34" s="51"/>
      <c r="GH34" s="51"/>
      <c r="GI34" s="51"/>
      <c r="GJ34" s="51"/>
      <c r="GK34" s="51"/>
      <c r="GL34" s="51"/>
      <c r="GM34" s="51"/>
      <c r="GN34" s="51"/>
      <c r="GO34" s="51"/>
    </row>
    <row r="35" spans="1:197" s="72" customFormat="1" ht="36.75" customHeight="1" x14ac:dyDescent="0.25">
      <c r="A35" s="68"/>
      <c r="B35" s="69"/>
      <c r="C35" s="8">
        <v>1</v>
      </c>
      <c r="D35" s="9" t="s">
        <v>108</v>
      </c>
      <c r="E35" s="6" t="s">
        <v>6</v>
      </c>
      <c r="F35" s="6">
        <v>1319611.48</v>
      </c>
      <c r="G35" s="194">
        <v>3</v>
      </c>
      <c r="H35" s="5">
        <f>ROUND((C35*F35*G35),0)</f>
        <v>3958834</v>
      </c>
      <c r="I35" s="51"/>
      <c r="J35" s="51"/>
      <c r="K35" s="63"/>
      <c r="L35" s="51"/>
      <c r="M35" s="51"/>
      <c r="N35" s="51"/>
      <c r="O35" s="92">
        <f>(4500000+O40)/3</f>
        <v>1500000.151260515</v>
      </c>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c r="CC35" s="51"/>
      <c r="CD35" s="51"/>
      <c r="CE35" s="51"/>
      <c r="CF35" s="51"/>
      <c r="CG35" s="51"/>
      <c r="CH35" s="51"/>
      <c r="CI35" s="51"/>
      <c r="CJ35" s="51"/>
      <c r="CK35" s="51"/>
      <c r="CL35" s="51"/>
      <c r="CM35" s="51"/>
      <c r="CN35" s="51"/>
      <c r="CO35" s="51"/>
      <c r="CP35" s="51"/>
      <c r="CQ35" s="51"/>
      <c r="CR35" s="51"/>
      <c r="CS35" s="51"/>
      <c r="CT35" s="51"/>
      <c r="CU35" s="51"/>
      <c r="CV35" s="51"/>
      <c r="CW35" s="51"/>
      <c r="CX35" s="51"/>
      <c r="CY35" s="51"/>
      <c r="CZ35" s="51"/>
      <c r="DA35" s="51"/>
      <c r="DB35" s="51"/>
      <c r="DC35" s="51"/>
      <c r="DD35" s="51"/>
      <c r="DE35" s="51"/>
      <c r="DF35" s="51"/>
      <c r="DG35" s="51"/>
      <c r="DH35" s="51"/>
      <c r="DI35" s="51"/>
      <c r="DJ35" s="51"/>
      <c r="DK35" s="51"/>
      <c r="DL35" s="51"/>
      <c r="DM35" s="51"/>
      <c r="DN35" s="51"/>
      <c r="DO35" s="51"/>
      <c r="DP35" s="51"/>
      <c r="DQ35" s="51"/>
      <c r="DR35" s="51"/>
      <c r="DS35" s="51"/>
      <c r="DT35" s="51"/>
      <c r="DU35" s="51"/>
      <c r="DV35" s="51"/>
      <c r="DW35" s="51"/>
      <c r="DX35" s="51"/>
      <c r="DY35" s="51"/>
      <c r="DZ35" s="51"/>
      <c r="EA35" s="51"/>
      <c r="EB35" s="51"/>
      <c r="EC35" s="51"/>
      <c r="ED35" s="51"/>
      <c r="EE35" s="51"/>
      <c r="EF35" s="51"/>
      <c r="EG35" s="51"/>
      <c r="EH35" s="51"/>
      <c r="EI35" s="51"/>
      <c r="EJ35" s="51"/>
      <c r="EK35" s="51"/>
      <c r="EL35" s="51"/>
      <c r="EM35" s="51"/>
      <c r="EN35" s="51"/>
      <c r="EO35" s="51"/>
      <c r="EP35" s="51"/>
      <c r="EQ35" s="51"/>
      <c r="ER35" s="51"/>
      <c r="ES35" s="51"/>
      <c r="ET35" s="51"/>
      <c r="EU35" s="51"/>
      <c r="EV35" s="51"/>
      <c r="EW35" s="51"/>
      <c r="EX35" s="51"/>
      <c r="EY35" s="51"/>
      <c r="EZ35" s="51"/>
      <c r="FA35" s="51"/>
      <c r="FB35" s="51"/>
      <c r="FC35" s="51"/>
      <c r="FD35" s="51"/>
      <c r="FE35" s="51"/>
      <c r="FF35" s="51"/>
      <c r="FG35" s="51"/>
      <c r="FH35" s="51"/>
      <c r="FI35" s="51"/>
      <c r="FJ35" s="51"/>
      <c r="FK35" s="51"/>
      <c r="FL35" s="51"/>
      <c r="FM35" s="51"/>
      <c r="FN35" s="51"/>
      <c r="FO35" s="51"/>
      <c r="FP35" s="51"/>
      <c r="FQ35" s="51"/>
      <c r="FR35" s="51"/>
      <c r="FS35" s="51"/>
      <c r="FT35" s="51"/>
      <c r="FU35" s="51"/>
      <c r="FV35" s="51"/>
      <c r="FW35" s="51"/>
      <c r="FX35" s="51"/>
      <c r="FY35" s="51"/>
      <c r="FZ35" s="51"/>
      <c r="GA35" s="51"/>
      <c r="GB35" s="51"/>
      <c r="GC35" s="51"/>
      <c r="GD35" s="51"/>
      <c r="GE35" s="51"/>
      <c r="GF35" s="51"/>
      <c r="GG35" s="51"/>
      <c r="GH35" s="51"/>
      <c r="GI35" s="51"/>
      <c r="GJ35" s="51"/>
      <c r="GK35" s="51"/>
      <c r="GL35" s="51"/>
      <c r="GM35" s="51"/>
      <c r="GN35" s="51"/>
      <c r="GO35" s="51"/>
    </row>
    <row r="36" spans="1:197" s="72" customFormat="1" ht="54" customHeight="1" thickBot="1" x14ac:dyDescent="0.3">
      <c r="A36" s="68"/>
      <c r="B36" s="69"/>
      <c r="C36" s="8">
        <v>1</v>
      </c>
      <c r="D36" s="10" t="s">
        <v>7</v>
      </c>
      <c r="E36" s="6" t="s">
        <v>6</v>
      </c>
      <c r="F36" s="6">
        <f>'FORMULARIO1 - GLOBAL'!H23</f>
        <v>1005000</v>
      </c>
      <c r="G36" s="91">
        <v>12</v>
      </c>
      <c r="H36" s="5">
        <f>ROUND((C36*F36*G36),0)</f>
        <v>12060000</v>
      </c>
      <c r="I36" s="51"/>
      <c r="J36" s="82"/>
      <c r="K36" s="63"/>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c r="BX36" s="51"/>
      <c r="BY36" s="51"/>
      <c r="BZ36" s="51"/>
      <c r="CA36" s="51"/>
      <c r="CB36" s="51"/>
      <c r="CC36" s="51"/>
      <c r="CD36" s="51"/>
      <c r="CE36" s="51"/>
      <c r="CF36" s="51"/>
      <c r="CG36" s="51"/>
      <c r="CH36" s="51"/>
      <c r="CI36" s="51"/>
      <c r="CJ36" s="51"/>
      <c r="CK36" s="51"/>
      <c r="CL36" s="51"/>
      <c r="CM36" s="51"/>
      <c r="CN36" s="51"/>
      <c r="CO36" s="51"/>
      <c r="CP36" s="51"/>
      <c r="CQ36" s="51"/>
      <c r="CR36" s="51"/>
      <c r="CS36" s="51"/>
      <c r="CT36" s="51"/>
      <c r="CU36" s="51"/>
      <c r="CV36" s="51"/>
      <c r="CW36" s="51"/>
      <c r="CX36" s="51"/>
      <c r="CY36" s="51"/>
      <c r="CZ36" s="51"/>
      <c r="DA36" s="51"/>
      <c r="DB36" s="51"/>
      <c r="DC36" s="51"/>
      <c r="DD36" s="51"/>
      <c r="DE36" s="51"/>
      <c r="DF36" s="51"/>
      <c r="DG36" s="51"/>
      <c r="DH36" s="51"/>
      <c r="DI36" s="51"/>
      <c r="DJ36" s="51"/>
      <c r="DK36" s="51"/>
      <c r="DL36" s="51"/>
      <c r="DM36" s="51"/>
      <c r="DN36" s="51"/>
      <c r="DO36" s="51"/>
      <c r="DP36" s="51"/>
      <c r="DQ36" s="51"/>
      <c r="DR36" s="51"/>
      <c r="DS36" s="51"/>
      <c r="DT36" s="51"/>
      <c r="DU36" s="51"/>
      <c r="DV36" s="51"/>
      <c r="DW36" s="51"/>
      <c r="DX36" s="51"/>
      <c r="DY36" s="51"/>
      <c r="DZ36" s="51"/>
      <c r="EA36" s="51"/>
      <c r="EB36" s="51"/>
      <c r="EC36" s="51"/>
      <c r="ED36" s="51"/>
      <c r="EE36" s="51"/>
      <c r="EF36" s="51"/>
      <c r="EG36" s="51"/>
      <c r="EH36" s="51"/>
      <c r="EI36" s="51"/>
      <c r="EJ36" s="51"/>
      <c r="EK36" s="51"/>
      <c r="EL36" s="51"/>
      <c r="EM36" s="51"/>
      <c r="EN36" s="51"/>
      <c r="EO36" s="51"/>
      <c r="EP36" s="51"/>
      <c r="EQ36" s="51"/>
      <c r="ER36" s="51"/>
      <c r="ES36" s="51"/>
      <c r="ET36" s="51"/>
      <c r="EU36" s="51"/>
      <c r="EV36" s="51"/>
      <c r="EW36" s="51"/>
      <c r="EX36" s="51"/>
      <c r="EY36" s="51"/>
      <c r="EZ36" s="51"/>
      <c r="FA36" s="51"/>
      <c r="FB36" s="51"/>
      <c r="FC36" s="51"/>
      <c r="FD36" s="51"/>
      <c r="FE36" s="51"/>
      <c r="FF36" s="51"/>
      <c r="FG36" s="51"/>
      <c r="FH36" s="51"/>
      <c r="FI36" s="51"/>
      <c r="FJ36" s="51"/>
      <c r="FK36" s="51"/>
      <c r="FL36" s="51"/>
      <c r="FM36" s="51"/>
      <c r="FN36" s="51"/>
      <c r="FO36" s="51"/>
      <c r="FP36" s="51"/>
      <c r="FQ36" s="51"/>
      <c r="FR36" s="51"/>
      <c r="FS36" s="51"/>
      <c r="FT36" s="51"/>
      <c r="FU36" s="51"/>
      <c r="FV36" s="51"/>
      <c r="FW36" s="51"/>
      <c r="FX36" s="51"/>
      <c r="FY36" s="51"/>
      <c r="FZ36" s="51"/>
      <c r="GA36" s="51"/>
      <c r="GB36" s="51"/>
      <c r="GC36" s="51"/>
      <c r="GD36" s="51"/>
      <c r="GE36" s="51"/>
      <c r="GF36" s="51"/>
      <c r="GG36" s="51"/>
      <c r="GH36" s="51"/>
      <c r="GI36" s="51"/>
      <c r="GJ36" s="51"/>
      <c r="GK36" s="51"/>
      <c r="GL36" s="51"/>
      <c r="GM36" s="51"/>
      <c r="GN36" s="51"/>
      <c r="GO36" s="51"/>
    </row>
    <row r="37" spans="1:197" s="72" customFormat="1" ht="16.5" customHeight="1" x14ac:dyDescent="0.25">
      <c r="A37" s="68"/>
      <c r="B37" s="69"/>
      <c r="C37" s="218" t="s">
        <v>79</v>
      </c>
      <c r="D37" s="219"/>
      <c r="E37" s="219"/>
      <c r="F37" s="219"/>
      <c r="G37" s="220"/>
      <c r="H37" s="93">
        <f>SUM(H35:H36)</f>
        <v>16018834</v>
      </c>
      <c r="I37" s="94"/>
      <c r="J37" s="51"/>
      <c r="K37" s="63"/>
      <c r="L37" s="51"/>
      <c r="M37" s="51"/>
      <c r="N37" s="92"/>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51"/>
      <c r="DD37" s="51"/>
      <c r="DE37" s="51"/>
      <c r="DF37" s="51"/>
      <c r="DG37" s="51"/>
      <c r="DH37" s="51"/>
      <c r="DI37" s="51"/>
      <c r="DJ37" s="51"/>
      <c r="DK37" s="51"/>
      <c r="DL37" s="51"/>
      <c r="DM37" s="51"/>
      <c r="DN37" s="51"/>
      <c r="DO37" s="51"/>
      <c r="DP37" s="51"/>
      <c r="DQ37" s="51"/>
      <c r="DR37" s="51"/>
      <c r="DS37" s="51"/>
      <c r="DT37" s="51"/>
      <c r="DU37" s="51"/>
      <c r="DV37" s="51"/>
      <c r="DW37" s="51"/>
      <c r="DX37" s="51"/>
      <c r="DY37" s="51"/>
      <c r="DZ37" s="51"/>
      <c r="EA37" s="51"/>
      <c r="EB37" s="51"/>
      <c r="EC37" s="51"/>
      <c r="ED37" s="51"/>
      <c r="EE37" s="51"/>
      <c r="EF37" s="51"/>
      <c r="EG37" s="51"/>
      <c r="EH37" s="51"/>
      <c r="EI37" s="51"/>
      <c r="EJ37" s="51"/>
      <c r="EK37" s="51"/>
      <c r="EL37" s="51"/>
      <c r="EM37" s="51"/>
      <c r="EN37" s="51"/>
      <c r="EO37" s="51"/>
      <c r="EP37" s="51"/>
      <c r="EQ37" s="51"/>
      <c r="ER37" s="51"/>
      <c r="ES37" s="51"/>
      <c r="ET37" s="51"/>
      <c r="EU37" s="51"/>
      <c r="EV37" s="51"/>
      <c r="EW37" s="51"/>
      <c r="EX37" s="51"/>
      <c r="EY37" s="51"/>
      <c r="EZ37" s="51"/>
      <c r="FA37" s="51"/>
      <c r="FB37" s="51"/>
      <c r="FC37" s="51"/>
      <c r="FD37" s="51"/>
      <c r="FE37" s="51"/>
      <c r="FF37" s="51"/>
      <c r="FG37" s="51"/>
      <c r="FH37" s="51"/>
      <c r="FI37" s="51"/>
      <c r="FJ37" s="51"/>
      <c r="FK37" s="51"/>
      <c r="FL37" s="51"/>
      <c r="FM37" s="51"/>
      <c r="FN37" s="51"/>
      <c r="FO37" s="51"/>
      <c r="FP37" s="51"/>
      <c r="FQ37" s="51"/>
      <c r="FR37" s="51"/>
      <c r="FS37" s="51"/>
      <c r="FT37" s="51"/>
      <c r="FU37" s="51"/>
      <c r="FV37" s="51"/>
      <c r="FW37" s="51"/>
      <c r="FX37" s="51"/>
      <c r="FY37" s="51"/>
      <c r="FZ37" s="51"/>
      <c r="GA37" s="51"/>
      <c r="GB37" s="51"/>
      <c r="GC37" s="51"/>
      <c r="GD37" s="51"/>
      <c r="GE37" s="51"/>
      <c r="GF37" s="51"/>
      <c r="GG37" s="51"/>
      <c r="GH37" s="51"/>
      <c r="GI37" s="51"/>
      <c r="GJ37" s="51"/>
      <c r="GK37" s="51"/>
      <c r="GL37" s="51"/>
      <c r="GM37" s="51"/>
      <c r="GN37" s="51"/>
      <c r="GO37" s="51"/>
    </row>
    <row r="38" spans="1:197" s="72" customFormat="1" ht="16.5" customHeight="1" x14ac:dyDescent="0.25">
      <c r="A38" s="68" t="s">
        <v>80</v>
      </c>
      <c r="B38" s="69"/>
      <c r="C38" s="203" t="s">
        <v>81</v>
      </c>
      <c r="D38" s="204"/>
      <c r="E38" s="204"/>
      <c r="F38" s="204"/>
      <c r="G38" s="205"/>
      <c r="H38" s="95">
        <f>H29+H37</f>
        <v>427618834</v>
      </c>
      <c r="I38" s="96"/>
      <c r="J38" s="92"/>
      <c r="K38" s="63"/>
      <c r="L38" s="97"/>
      <c r="M38" s="51"/>
      <c r="N38" s="92"/>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1"/>
      <c r="BM38" s="51"/>
      <c r="BN38" s="51"/>
      <c r="BO38" s="51"/>
      <c r="BP38" s="51"/>
      <c r="BQ38" s="51"/>
      <c r="BR38" s="51"/>
      <c r="BS38" s="51"/>
      <c r="BT38" s="51"/>
      <c r="BU38" s="51"/>
      <c r="BV38" s="51"/>
      <c r="BW38" s="51"/>
      <c r="BX38" s="51"/>
      <c r="BY38" s="51"/>
      <c r="BZ38" s="51"/>
      <c r="CA38" s="51"/>
      <c r="CB38" s="51"/>
      <c r="CC38" s="51"/>
      <c r="CD38" s="51"/>
      <c r="CE38" s="51"/>
      <c r="CF38" s="51"/>
      <c r="CG38" s="51"/>
      <c r="CH38" s="51"/>
      <c r="CI38" s="51"/>
      <c r="CJ38" s="51"/>
      <c r="CK38" s="51"/>
      <c r="CL38" s="51"/>
      <c r="CM38" s="51"/>
      <c r="CN38" s="51"/>
      <c r="CO38" s="51"/>
      <c r="CP38" s="51"/>
      <c r="CQ38" s="51"/>
      <c r="CR38" s="51"/>
      <c r="CS38" s="51"/>
      <c r="CT38" s="51"/>
      <c r="CU38" s="51"/>
      <c r="CV38" s="51"/>
      <c r="CW38" s="51"/>
      <c r="CX38" s="51"/>
      <c r="CY38" s="51"/>
      <c r="CZ38" s="51"/>
      <c r="DA38" s="51"/>
      <c r="DB38" s="51"/>
      <c r="DC38" s="51"/>
      <c r="DD38" s="51"/>
      <c r="DE38" s="51"/>
      <c r="DF38" s="51"/>
      <c r="DG38" s="51"/>
      <c r="DH38" s="51"/>
      <c r="DI38" s="51"/>
      <c r="DJ38" s="51"/>
      <c r="DK38" s="51"/>
      <c r="DL38" s="51"/>
      <c r="DM38" s="51"/>
      <c r="DN38" s="51"/>
      <c r="DO38" s="51"/>
      <c r="DP38" s="51"/>
      <c r="DQ38" s="51"/>
      <c r="DR38" s="51"/>
      <c r="DS38" s="51"/>
      <c r="DT38" s="51"/>
      <c r="DU38" s="51"/>
      <c r="DV38" s="51"/>
      <c r="DW38" s="51"/>
      <c r="DX38" s="51"/>
      <c r="DY38" s="51"/>
      <c r="DZ38" s="51"/>
      <c r="EA38" s="51"/>
      <c r="EB38" s="51"/>
      <c r="EC38" s="51"/>
      <c r="ED38" s="51"/>
      <c r="EE38" s="51"/>
      <c r="EF38" s="51"/>
      <c r="EG38" s="51"/>
      <c r="EH38" s="51"/>
      <c r="EI38" s="51"/>
      <c r="EJ38" s="51"/>
      <c r="EK38" s="51"/>
      <c r="EL38" s="51"/>
      <c r="EM38" s="51"/>
      <c r="EN38" s="51"/>
      <c r="EO38" s="51"/>
      <c r="EP38" s="51"/>
      <c r="EQ38" s="51"/>
      <c r="ER38" s="51"/>
      <c r="ES38" s="51"/>
      <c r="ET38" s="51"/>
      <c r="EU38" s="51"/>
      <c r="EV38" s="51"/>
      <c r="EW38" s="51"/>
      <c r="EX38" s="51"/>
      <c r="EY38" s="51"/>
      <c r="EZ38" s="51"/>
      <c r="FA38" s="51"/>
      <c r="FB38" s="51"/>
      <c r="FC38" s="51"/>
      <c r="FD38" s="51"/>
      <c r="FE38" s="51"/>
      <c r="FF38" s="51"/>
      <c r="FG38" s="51"/>
      <c r="FH38" s="51"/>
      <c r="FI38" s="51"/>
      <c r="FJ38" s="51"/>
      <c r="FK38" s="51"/>
      <c r="FL38" s="51"/>
      <c r="FM38" s="51"/>
      <c r="FN38" s="51"/>
      <c r="FO38" s="51"/>
      <c r="FP38" s="51"/>
      <c r="FQ38" s="51"/>
      <c r="FR38" s="51"/>
      <c r="FS38" s="51"/>
      <c r="FT38" s="51"/>
      <c r="FU38" s="51"/>
      <c r="FV38" s="51"/>
      <c r="FW38" s="51"/>
      <c r="FX38" s="51"/>
      <c r="FY38" s="51"/>
      <c r="FZ38" s="51"/>
      <c r="GA38" s="51"/>
      <c r="GB38" s="51"/>
      <c r="GC38" s="51"/>
      <c r="GD38" s="51"/>
      <c r="GE38" s="51"/>
      <c r="GF38" s="51"/>
      <c r="GG38" s="51"/>
      <c r="GH38" s="51"/>
      <c r="GI38" s="51"/>
      <c r="GJ38" s="51"/>
      <c r="GK38" s="51"/>
      <c r="GL38" s="51"/>
      <c r="GM38" s="51"/>
      <c r="GN38" s="51"/>
      <c r="GO38" s="51"/>
    </row>
    <row r="39" spans="1:197" s="72" customFormat="1" x14ac:dyDescent="0.25">
      <c r="A39" s="68"/>
      <c r="B39" s="69"/>
      <c r="C39" s="203" t="s">
        <v>82</v>
      </c>
      <c r="D39" s="204"/>
      <c r="E39" s="204"/>
      <c r="F39" s="204"/>
      <c r="G39" s="205"/>
      <c r="H39" s="98" t="s">
        <v>83</v>
      </c>
      <c r="I39" s="99"/>
      <c r="J39" s="92"/>
      <c r="K39" s="63"/>
      <c r="L39" s="97"/>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c r="BR39" s="51"/>
      <c r="BS39" s="51"/>
      <c r="BT39" s="51"/>
      <c r="BU39" s="51"/>
      <c r="BV39" s="51"/>
      <c r="BW39" s="51"/>
      <c r="BX39" s="51"/>
      <c r="BY39" s="51"/>
      <c r="BZ39" s="51"/>
      <c r="CA39" s="51"/>
      <c r="CB39" s="51"/>
      <c r="CC39" s="51"/>
      <c r="CD39" s="51"/>
      <c r="CE39" s="51"/>
      <c r="CF39" s="51"/>
      <c r="CG39" s="51"/>
      <c r="CH39" s="51"/>
      <c r="CI39" s="51"/>
      <c r="CJ39" s="51"/>
      <c r="CK39" s="51"/>
      <c r="CL39" s="51"/>
      <c r="CM39" s="51"/>
      <c r="CN39" s="51"/>
      <c r="CO39" s="51"/>
      <c r="CP39" s="51"/>
      <c r="CQ39" s="51"/>
      <c r="CR39" s="51"/>
      <c r="CS39" s="51"/>
      <c r="CT39" s="51"/>
      <c r="CU39" s="51"/>
      <c r="CV39" s="51"/>
      <c r="CW39" s="51"/>
      <c r="CX39" s="51"/>
      <c r="CY39" s="51"/>
      <c r="CZ39" s="51"/>
      <c r="DA39" s="51"/>
      <c r="DB39" s="51"/>
      <c r="DC39" s="51"/>
      <c r="DD39" s="51"/>
      <c r="DE39" s="51"/>
      <c r="DF39" s="51"/>
      <c r="DG39" s="51"/>
      <c r="DH39" s="51"/>
      <c r="DI39" s="51"/>
      <c r="DJ39" s="51"/>
      <c r="DK39" s="51"/>
      <c r="DL39" s="51"/>
      <c r="DM39" s="51"/>
      <c r="DN39" s="51"/>
      <c r="DO39" s="51"/>
      <c r="DP39" s="51"/>
      <c r="DQ39" s="51"/>
      <c r="DR39" s="51"/>
      <c r="DS39" s="51"/>
      <c r="DT39" s="51"/>
      <c r="DU39" s="51"/>
      <c r="DV39" s="51"/>
      <c r="DW39" s="51"/>
      <c r="DX39" s="51"/>
      <c r="DY39" s="51"/>
      <c r="DZ39" s="51"/>
      <c r="EA39" s="51"/>
      <c r="EB39" s="51"/>
      <c r="EC39" s="51"/>
      <c r="ED39" s="51"/>
      <c r="EE39" s="51"/>
      <c r="EF39" s="51"/>
      <c r="EG39" s="51"/>
      <c r="EH39" s="51"/>
      <c r="EI39" s="51"/>
      <c r="EJ39" s="51"/>
      <c r="EK39" s="51"/>
      <c r="EL39" s="51"/>
      <c r="EM39" s="51"/>
      <c r="EN39" s="51"/>
      <c r="EO39" s="51"/>
      <c r="EP39" s="51"/>
      <c r="EQ39" s="51"/>
      <c r="ER39" s="51"/>
      <c r="ES39" s="51"/>
      <c r="ET39" s="51"/>
      <c r="EU39" s="51"/>
      <c r="EV39" s="51"/>
      <c r="EW39" s="51"/>
      <c r="EX39" s="51"/>
      <c r="EY39" s="51"/>
      <c r="EZ39" s="51"/>
      <c r="FA39" s="51"/>
      <c r="FB39" s="51"/>
      <c r="FC39" s="51"/>
      <c r="FD39" s="51"/>
      <c r="FE39" s="51"/>
      <c r="FF39" s="51"/>
      <c r="FG39" s="51"/>
      <c r="FH39" s="51"/>
      <c r="FI39" s="51"/>
      <c r="FJ39" s="51"/>
      <c r="FK39" s="51"/>
      <c r="FL39" s="51"/>
      <c r="FM39" s="51"/>
      <c r="FN39" s="51"/>
      <c r="FO39" s="51"/>
      <c r="FP39" s="51"/>
      <c r="FQ39" s="51"/>
      <c r="FR39" s="51"/>
      <c r="FS39" s="51"/>
      <c r="FT39" s="51"/>
      <c r="FU39" s="51"/>
      <c r="FV39" s="51"/>
      <c r="FW39" s="51"/>
      <c r="FX39" s="51"/>
      <c r="FY39" s="51"/>
      <c r="FZ39" s="51"/>
      <c r="GA39" s="51"/>
      <c r="GB39" s="51"/>
      <c r="GC39" s="51"/>
      <c r="GD39" s="51"/>
      <c r="GE39" s="51"/>
      <c r="GF39" s="51"/>
      <c r="GG39" s="51"/>
      <c r="GH39" s="51"/>
      <c r="GI39" s="51"/>
      <c r="GJ39" s="51"/>
      <c r="GK39" s="51"/>
      <c r="GL39" s="51"/>
      <c r="GM39" s="51"/>
      <c r="GN39" s="51"/>
      <c r="GO39" s="51"/>
    </row>
    <row r="40" spans="1:197" s="72" customFormat="1" x14ac:dyDescent="0.25">
      <c r="A40" s="68"/>
      <c r="B40" s="69"/>
      <c r="C40" s="203" t="s">
        <v>84</v>
      </c>
      <c r="D40" s="204"/>
      <c r="E40" s="204"/>
      <c r="F40" s="204"/>
      <c r="G40" s="205"/>
      <c r="H40" s="95">
        <f>H38</f>
        <v>427618834</v>
      </c>
      <c r="I40" s="96"/>
      <c r="J40" s="92"/>
      <c r="K40" s="63"/>
      <c r="L40" s="97"/>
      <c r="M40" s="51"/>
      <c r="N40" s="92">
        <f>N42/1.19</f>
        <v>427618834.45378155</v>
      </c>
      <c r="O40" s="92">
        <f>N40-H40</f>
        <v>0.45378154516220093</v>
      </c>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c r="AY40" s="51"/>
      <c r="AZ40" s="51"/>
      <c r="BA40" s="51"/>
      <c r="BB40" s="51"/>
      <c r="BC40" s="51"/>
      <c r="BD40" s="51"/>
      <c r="BE40" s="51"/>
      <c r="BF40" s="51"/>
      <c r="BG40" s="51"/>
      <c r="BH40" s="51"/>
      <c r="BI40" s="51"/>
      <c r="BJ40" s="51"/>
      <c r="BK40" s="51"/>
      <c r="BL40" s="51"/>
      <c r="BM40" s="51"/>
      <c r="BN40" s="51"/>
      <c r="BO40" s="51"/>
      <c r="BP40" s="51"/>
      <c r="BQ40" s="51"/>
      <c r="BR40" s="51"/>
      <c r="BS40" s="51"/>
      <c r="BT40" s="51"/>
      <c r="BU40" s="51"/>
      <c r="BV40" s="51"/>
      <c r="BW40" s="51"/>
      <c r="BX40" s="51"/>
      <c r="BY40" s="51"/>
      <c r="BZ40" s="51"/>
      <c r="CA40" s="51"/>
      <c r="CB40" s="51"/>
      <c r="CC40" s="51"/>
      <c r="CD40" s="51"/>
      <c r="CE40" s="51"/>
      <c r="CF40" s="51"/>
      <c r="CG40" s="51"/>
      <c r="CH40" s="51"/>
      <c r="CI40" s="51"/>
      <c r="CJ40" s="51"/>
      <c r="CK40" s="51"/>
      <c r="CL40" s="51"/>
      <c r="CM40" s="51"/>
      <c r="CN40" s="51"/>
      <c r="CO40" s="51"/>
      <c r="CP40" s="51"/>
      <c r="CQ40" s="51"/>
      <c r="CR40" s="51"/>
      <c r="CS40" s="51"/>
      <c r="CT40" s="51"/>
      <c r="CU40" s="51"/>
      <c r="CV40" s="51"/>
      <c r="CW40" s="51"/>
      <c r="CX40" s="51"/>
      <c r="CY40" s="51"/>
      <c r="CZ40" s="51"/>
      <c r="DA40" s="51"/>
      <c r="DB40" s="51"/>
      <c r="DC40" s="51"/>
      <c r="DD40" s="51"/>
      <c r="DE40" s="51"/>
      <c r="DF40" s="51"/>
      <c r="DG40" s="51"/>
      <c r="DH40" s="51"/>
      <c r="DI40" s="51"/>
      <c r="DJ40" s="51"/>
      <c r="DK40" s="51"/>
      <c r="DL40" s="51"/>
      <c r="DM40" s="51"/>
      <c r="DN40" s="51"/>
      <c r="DO40" s="51"/>
      <c r="DP40" s="51"/>
      <c r="DQ40" s="51"/>
      <c r="DR40" s="51"/>
      <c r="DS40" s="51"/>
      <c r="DT40" s="51"/>
      <c r="DU40" s="51"/>
      <c r="DV40" s="51"/>
      <c r="DW40" s="51"/>
      <c r="DX40" s="51"/>
      <c r="DY40" s="51"/>
      <c r="DZ40" s="51"/>
      <c r="EA40" s="51"/>
      <c r="EB40" s="51"/>
      <c r="EC40" s="51"/>
      <c r="ED40" s="51"/>
      <c r="EE40" s="51"/>
      <c r="EF40" s="51"/>
      <c r="EG40" s="51"/>
      <c r="EH40" s="51"/>
      <c r="EI40" s="51"/>
      <c r="EJ40" s="51"/>
      <c r="EK40" s="51"/>
      <c r="EL40" s="51"/>
      <c r="EM40" s="51"/>
      <c r="EN40" s="51"/>
      <c r="EO40" s="51"/>
      <c r="EP40" s="51"/>
      <c r="EQ40" s="51"/>
      <c r="ER40" s="51"/>
      <c r="ES40" s="51"/>
      <c r="ET40" s="51"/>
      <c r="EU40" s="51"/>
      <c r="EV40" s="51"/>
      <c r="EW40" s="51"/>
      <c r="EX40" s="51"/>
      <c r="EY40" s="51"/>
      <c r="EZ40" s="51"/>
      <c r="FA40" s="51"/>
      <c r="FB40" s="51"/>
      <c r="FC40" s="51"/>
      <c r="FD40" s="51"/>
      <c r="FE40" s="51"/>
      <c r="FF40" s="51"/>
      <c r="FG40" s="51"/>
      <c r="FH40" s="51"/>
      <c r="FI40" s="51"/>
      <c r="FJ40" s="51"/>
      <c r="FK40" s="51"/>
      <c r="FL40" s="51"/>
      <c r="FM40" s="51"/>
      <c r="FN40" s="51"/>
      <c r="FO40" s="51"/>
      <c r="FP40" s="51"/>
      <c r="FQ40" s="51"/>
      <c r="FR40" s="51"/>
      <c r="FS40" s="51"/>
      <c r="FT40" s="51"/>
      <c r="FU40" s="51"/>
      <c r="FV40" s="51"/>
      <c r="FW40" s="51"/>
      <c r="FX40" s="51"/>
      <c r="FY40" s="51"/>
      <c r="FZ40" s="51"/>
      <c r="GA40" s="51"/>
      <c r="GB40" s="51"/>
      <c r="GC40" s="51"/>
      <c r="GD40" s="51"/>
      <c r="GE40" s="51"/>
      <c r="GF40" s="51"/>
      <c r="GG40" s="51"/>
      <c r="GH40" s="51"/>
      <c r="GI40" s="51"/>
      <c r="GJ40" s="51"/>
      <c r="GK40" s="51"/>
      <c r="GL40" s="51"/>
      <c r="GM40" s="51"/>
      <c r="GN40" s="51"/>
      <c r="GO40" s="51"/>
    </row>
    <row r="41" spans="1:197" s="72" customFormat="1" x14ac:dyDescent="0.25">
      <c r="A41" s="69"/>
      <c r="C41" s="203" t="s">
        <v>85</v>
      </c>
      <c r="D41" s="204"/>
      <c r="E41" s="204"/>
      <c r="F41" s="204"/>
      <c r="G41" s="205"/>
      <c r="H41" s="95">
        <f>ROUND(H40*0.19,0)</f>
        <v>81247578</v>
      </c>
      <c r="I41" s="82"/>
      <c r="J41" s="51"/>
      <c r="K41" s="63"/>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c r="AW41" s="51"/>
      <c r="AX41" s="51"/>
      <c r="AY41" s="51"/>
      <c r="AZ41" s="51"/>
      <c r="BA41" s="51"/>
      <c r="BB41" s="51"/>
      <c r="BC41" s="51"/>
      <c r="BD41" s="51"/>
      <c r="BE41" s="51"/>
      <c r="BF41" s="51"/>
      <c r="BG41" s="51"/>
      <c r="BH41" s="51"/>
      <c r="BI41" s="51"/>
      <c r="BJ41" s="51"/>
      <c r="BK41" s="51"/>
      <c r="BL41" s="51"/>
      <c r="BM41" s="51"/>
      <c r="BN41" s="51"/>
      <c r="BO41" s="51"/>
      <c r="BP41" s="51"/>
      <c r="BQ41" s="51"/>
      <c r="BR41" s="51"/>
      <c r="BS41" s="51"/>
      <c r="BT41" s="51"/>
      <c r="BU41" s="51"/>
      <c r="BV41" s="51"/>
      <c r="BW41" s="51"/>
      <c r="BX41" s="51"/>
      <c r="BY41" s="51"/>
      <c r="BZ41" s="51"/>
      <c r="CA41" s="51"/>
      <c r="CB41" s="51"/>
      <c r="CC41" s="51"/>
      <c r="CD41" s="51"/>
      <c r="CE41" s="51"/>
      <c r="CF41" s="51"/>
      <c r="CG41" s="51"/>
      <c r="CH41" s="51"/>
      <c r="CI41" s="51"/>
      <c r="CJ41" s="51"/>
      <c r="CK41" s="51"/>
      <c r="CL41" s="51"/>
      <c r="CM41" s="51"/>
      <c r="CN41" s="51"/>
      <c r="CO41" s="51"/>
      <c r="CP41" s="51"/>
      <c r="CQ41" s="51"/>
      <c r="CR41" s="51"/>
      <c r="CS41" s="51"/>
      <c r="CT41" s="51"/>
      <c r="CU41" s="51"/>
      <c r="CV41" s="51"/>
      <c r="CW41" s="51"/>
      <c r="CX41" s="51"/>
      <c r="CY41" s="51"/>
      <c r="CZ41" s="51"/>
      <c r="DA41" s="51"/>
      <c r="DB41" s="51"/>
      <c r="DC41" s="51"/>
      <c r="DD41" s="51"/>
      <c r="DE41" s="51"/>
      <c r="DF41" s="51"/>
      <c r="DG41" s="51"/>
      <c r="DH41" s="51"/>
      <c r="DI41" s="51"/>
      <c r="DJ41" s="51"/>
      <c r="DK41" s="51"/>
      <c r="DL41" s="51"/>
      <c r="DM41" s="51"/>
      <c r="DN41" s="51"/>
      <c r="DO41" s="51"/>
      <c r="DP41" s="51"/>
      <c r="DQ41" s="51"/>
      <c r="DR41" s="51"/>
      <c r="DS41" s="51"/>
      <c r="DT41" s="51"/>
      <c r="DU41" s="51"/>
      <c r="DV41" s="51"/>
      <c r="DW41" s="51"/>
      <c r="DX41" s="51"/>
      <c r="DY41" s="51"/>
      <c r="DZ41" s="51"/>
      <c r="EA41" s="51"/>
      <c r="EB41" s="51"/>
      <c r="EC41" s="51"/>
      <c r="ED41" s="51"/>
      <c r="EE41" s="51"/>
      <c r="EF41" s="51"/>
      <c r="EG41" s="51"/>
      <c r="EH41" s="51"/>
      <c r="EI41" s="51"/>
      <c r="EJ41" s="51"/>
      <c r="EK41" s="51"/>
      <c r="EL41" s="51"/>
      <c r="EM41" s="51"/>
      <c r="EN41" s="51"/>
      <c r="EO41" s="51"/>
      <c r="EP41" s="51"/>
      <c r="EQ41" s="51"/>
      <c r="ER41" s="51"/>
      <c r="ES41" s="51"/>
      <c r="ET41" s="51"/>
      <c r="EU41" s="51"/>
      <c r="EV41" s="51"/>
      <c r="EW41" s="51"/>
      <c r="EX41" s="51"/>
      <c r="EY41" s="51"/>
      <c r="EZ41" s="51"/>
      <c r="FA41" s="51"/>
      <c r="FB41" s="51"/>
      <c r="FC41" s="51"/>
      <c r="FD41" s="51"/>
      <c r="FE41" s="51"/>
      <c r="FF41" s="51"/>
      <c r="FG41" s="51"/>
      <c r="FH41" s="51"/>
      <c r="FI41" s="51"/>
      <c r="FJ41" s="51"/>
      <c r="FK41" s="51"/>
      <c r="FL41" s="51"/>
      <c r="FM41" s="51"/>
      <c r="FN41" s="51"/>
      <c r="FO41" s="51"/>
      <c r="FP41" s="51"/>
      <c r="FQ41" s="51"/>
      <c r="FR41" s="51"/>
      <c r="FS41" s="51"/>
      <c r="FT41" s="51"/>
      <c r="FU41" s="51"/>
      <c r="FV41" s="51"/>
      <c r="FW41" s="51"/>
      <c r="FX41" s="51"/>
      <c r="FY41" s="51"/>
      <c r="FZ41" s="51"/>
      <c r="GA41" s="51"/>
      <c r="GB41" s="51"/>
      <c r="GC41" s="51"/>
      <c r="GD41" s="51"/>
      <c r="GE41" s="51"/>
      <c r="GF41" s="51"/>
      <c r="GG41" s="51"/>
      <c r="GH41" s="51"/>
      <c r="GI41" s="51"/>
      <c r="GJ41" s="51"/>
      <c r="GK41" s="51"/>
      <c r="GL41" s="51"/>
      <c r="GM41" s="51"/>
      <c r="GN41" s="51"/>
      <c r="GO41" s="51"/>
    </row>
    <row r="42" spans="1:197" s="72" customFormat="1" ht="21.75" customHeight="1" thickBot="1" x14ac:dyDescent="0.3">
      <c r="A42" s="68"/>
      <c r="B42" s="69"/>
      <c r="C42" s="206" t="s">
        <v>86</v>
      </c>
      <c r="D42" s="207"/>
      <c r="E42" s="207"/>
      <c r="F42" s="207"/>
      <c r="G42" s="208"/>
      <c r="H42" s="100">
        <f>H40+H41</f>
        <v>508866412</v>
      </c>
      <c r="I42" s="101"/>
      <c r="J42" s="102"/>
      <c r="K42" s="55"/>
      <c r="L42" s="103"/>
      <c r="M42" s="51"/>
      <c r="N42" s="104">
        <v>508866413</v>
      </c>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c r="AW42" s="51"/>
      <c r="AX42" s="51"/>
      <c r="AY42" s="51"/>
      <c r="AZ42" s="51"/>
      <c r="BA42" s="51"/>
      <c r="BB42" s="51"/>
      <c r="BC42" s="51"/>
      <c r="BD42" s="51"/>
      <c r="BE42" s="51"/>
      <c r="BF42" s="51"/>
      <c r="BG42" s="51"/>
      <c r="BH42" s="51"/>
      <c r="BI42" s="51"/>
      <c r="BJ42" s="51"/>
      <c r="BK42" s="51"/>
      <c r="BL42" s="51"/>
      <c r="BM42" s="51"/>
      <c r="BN42" s="51"/>
      <c r="BO42" s="51"/>
      <c r="BP42" s="51"/>
      <c r="BQ42" s="51"/>
      <c r="BR42" s="51"/>
      <c r="BS42" s="51"/>
      <c r="BT42" s="51"/>
      <c r="BU42" s="51"/>
      <c r="BV42" s="51"/>
      <c r="BW42" s="51"/>
      <c r="BX42" s="51"/>
      <c r="BY42" s="51"/>
      <c r="BZ42" s="51"/>
      <c r="CA42" s="51"/>
      <c r="CB42" s="51"/>
      <c r="CC42" s="51"/>
      <c r="CD42" s="51"/>
      <c r="CE42" s="51"/>
      <c r="CF42" s="51"/>
      <c r="CG42" s="51"/>
      <c r="CH42" s="51"/>
      <c r="CI42" s="51"/>
      <c r="CJ42" s="51"/>
      <c r="CK42" s="51"/>
      <c r="CL42" s="51"/>
      <c r="CM42" s="51"/>
      <c r="CN42" s="51"/>
      <c r="CO42" s="51"/>
      <c r="CP42" s="51"/>
      <c r="CQ42" s="51"/>
      <c r="CR42" s="51"/>
      <c r="CS42" s="51"/>
      <c r="CT42" s="51"/>
      <c r="CU42" s="51"/>
      <c r="CV42" s="51"/>
      <c r="CW42" s="51"/>
      <c r="CX42" s="51"/>
      <c r="CY42" s="51"/>
      <c r="CZ42" s="51"/>
      <c r="DA42" s="51"/>
      <c r="DB42" s="51"/>
      <c r="DC42" s="51"/>
      <c r="DD42" s="51"/>
      <c r="DE42" s="51"/>
      <c r="DF42" s="51"/>
      <c r="DG42" s="51"/>
      <c r="DH42" s="51"/>
      <c r="DI42" s="51"/>
      <c r="DJ42" s="51"/>
      <c r="DK42" s="51"/>
      <c r="DL42" s="51"/>
      <c r="DM42" s="51"/>
      <c r="DN42" s="51"/>
      <c r="DO42" s="51"/>
      <c r="DP42" s="51"/>
      <c r="DQ42" s="51"/>
      <c r="DR42" s="51"/>
      <c r="DS42" s="51"/>
      <c r="DT42" s="51"/>
      <c r="DU42" s="51"/>
      <c r="DV42" s="51"/>
      <c r="DW42" s="51"/>
      <c r="DX42" s="51"/>
      <c r="DY42" s="51"/>
      <c r="DZ42" s="51"/>
      <c r="EA42" s="51"/>
      <c r="EB42" s="51"/>
      <c r="EC42" s="51"/>
      <c r="ED42" s="51"/>
      <c r="EE42" s="51"/>
      <c r="EF42" s="51"/>
      <c r="EG42" s="51"/>
      <c r="EH42" s="51"/>
      <c r="EI42" s="51"/>
      <c r="EJ42" s="51"/>
      <c r="EK42" s="51"/>
      <c r="EL42" s="51"/>
      <c r="EM42" s="51"/>
      <c r="EN42" s="51"/>
      <c r="EO42" s="51"/>
      <c r="EP42" s="51"/>
      <c r="EQ42" s="51"/>
      <c r="ER42" s="51"/>
      <c r="ES42" s="51"/>
      <c r="ET42" s="51"/>
      <c r="EU42" s="51"/>
      <c r="EV42" s="51"/>
      <c r="EW42" s="51"/>
      <c r="EX42" s="51"/>
      <c r="EY42" s="51"/>
      <c r="EZ42" s="51"/>
      <c r="FA42" s="51"/>
      <c r="FB42" s="51"/>
      <c r="FC42" s="51"/>
      <c r="FD42" s="51"/>
      <c r="FE42" s="51"/>
      <c r="FF42" s="51"/>
      <c r="FG42" s="51"/>
      <c r="FH42" s="51"/>
      <c r="FI42" s="51"/>
      <c r="FJ42" s="51"/>
      <c r="FK42" s="51"/>
      <c r="FL42" s="51"/>
      <c r="FM42" s="51"/>
      <c r="FN42" s="51"/>
      <c r="FO42" s="51"/>
      <c r="FP42" s="51"/>
      <c r="FQ42" s="51"/>
      <c r="FR42" s="51"/>
      <c r="FS42" s="51"/>
      <c r="FT42" s="51"/>
      <c r="FU42" s="51"/>
      <c r="FV42" s="51"/>
      <c r="FW42" s="51"/>
      <c r="FX42" s="51"/>
      <c r="FY42" s="51"/>
      <c r="FZ42" s="51"/>
      <c r="GA42" s="51"/>
      <c r="GB42" s="51"/>
      <c r="GC42" s="51"/>
      <c r="GD42" s="51"/>
      <c r="GE42" s="51"/>
      <c r="GF42" s="51"/>
      <c r="GG42" s="51"/>
      <c r="GH42" s="51"/>
      <c r="GI42" s="51"/>
      <c r="GJ42" s="51"/>
      <c r="GK42" s="51"/>
      <c r="GL42" s="51"/>
      <c r="GM42" s="51"/>
      <c r="GN42" s="51"/>
      <c r="GO42" s="51"/>
    </row>
    <row r="43" spans="1:197" x14ac:dyDescent="0.25">
      <c r="A43" s="53"/>
      <c r="B43" s="69"/>
      <c r="C43" s="105"/>
      <c r="D43" s="106"/>
      <c r="E43" s="106"/>
      <c r="F43" s="106"/>
      <c r="G43" s="106"/>
      <c r="H43" s="107"/>
      <c r="I43" s="51"/>
      <c r="K43" s="63"/>
      <c r="M43" s="72" t="s">
        <v>38</v>
      </c>
      <c r="N43" s="202">
        <f>H42/1750905</f>
        <v>290.63050936515685</v>
      </c>
    </row>
    <row r="44" spans="1:197" x14ac:dyDescent="0.25">
      <c r="A44" s="65"/>
      <c r="C44" s="108" t="s">
        <v>87</v>
      </c>
      <c r="D44" s="109"/>
      <c r="E44" s="109"/>
      <c r="F44" s="110"/>
      <c r="G44" s="111"/>
      <c r="H44" s="112"/>
      <c r="I44" s="51"/>
      <c r="J44" s="113"/>
      <c r="K44" s="114"/>
      <c r="L44" s="113"/>
      <c r="M44" s="113" t="s">
        <v>130</v>
      </c>
      <c r="N44" s="113">
        <v>5006.82</v>
      </c>
      <c r="O44" s="113"/>
      <c r="P44" s="113"/>
      <c r="Q44" s="113"/>
      <c r="R44" s="113"/>
      <c r="S44" s="113"/>
      <c r="T44" s="113"/>
      <c r="U44" s="113"/>
      <c r="V44" s="113"/>
      <c r="W44" s="113"/>
      <c r="X44" s="113"/>
      <c r="Y44" s="113"/>
      <c r="Z44" s="113"/>
      <c r="AA44" s="113"/>
      <c r="AB44" s="113"/>
      <c r="AC44" s="113"/>
      <c r="AD44" s="113"/>
      <c r="AE44" s="113"/>
      <c r="AF44" s="113"/>
      <c r="AG44" s="113"/>
      <c r="AH44" s="113"/>
      <c r="AI44" s="113"/>
      <c r="AJ44" s="113"/>
      <c r="AK44" s="113"/>
      <c r="AL44" s="113"/>
      <c r="AM44" s="113"/>
      <c r="AN44" s="113"/>
      <c r="AO44" s="113"/>
      <c r="AP44" s="113"/>
      <c r="AQ44" s="113"/>
      <c r="AR44" s="113"/>
      <c r="AS44" s="113"/>
      <c r="AT44" s="113"/>
      <c r="AU44" s="113"/>
      <c r="AV44" s="113"/>
      <c r="AW44" s="113"/>
      <c r="AX44" s="113"/>
      <c r="AY44" s="113"/>
      <c r="AZ44" s="113"/>
      <c r="BA44" s="113"/>
      <c r="BB44" s="113"/>
      <c r="BC44" s="113"/>
      <c r="BD44" s="113"/>
      <c r="BE44" s="113"/>
      <c r="BF44" s="113"/>
      <c r="BG44" s="113"/>
      <c r="BH44" s="113"/>
      <c r="BI44" s="113"/>
      <c r="BJ44" s="113"/>
      <c r="BK44" s="113"/>
      <c r="BL44" s="11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row>
    <row r="45" spans="1:197" x14ac:dyDescent="0.25">
      <c r="A45" s="65"/>
      <c r="C45" s="115"/>
      <c r="D45" s="116"/>
      <c r="E45" s="116"/>
      <c r="F45" s="117"/>
      <c r="G45" s="118"/>
      <c r="H45" s="119"/>
      <c r="I45" s="51"/>
      <c r="J45" s="113"/>
      <c r="K45" s="114"/>
      <c r="L45" s="113"/>
      <c r="M45" s="113"/>
      <c r="N45" s="113">
        <f>N44*0.6</f>
        <v>3004.0919999999996</v>
      </c>
      <c r="O45" s="113"/>
      <c r="P45" s="113"/>
      <c r="Q45" s="113"/>
      <c r="R45" s="113"/>
      <c r="S45" s="113"/>
      <c r="T45" s="113"/>
      <c r="U45" s="113"/>
      <c r="V45" s="113"/>
      <c r="W45" s="113"/>
      <c r="X45" s="113"/>
      <c r="Y45" s="113"/>
      <c r="Z45" s="113"/>
      <c r="AA45" s="113"/>
      <c r="AB45" s="113"/>
      <c r="AC45" s="113"/>
      <c r="AD45" s="113"/>
      <c r="AE45" s="113"/>
      <c r="AF45" s="113"/>
      <c r="AG45" s="113"/>
      <c r="AH45" s="113"/>
      <c r="AI45" s="113"/>
      <c r="AJ45" s="113"/>
      <c r="AK45" s="113"/>
      <c r="AL45" s="113"/>
      <c r="AM45" s="113"/>
      <c r="AN45" s="113"/>
      <c r="AO45" s="113"/>
      <c r="AP45" s="113"/>
      <c r="AQ45" s="113"/>
      <c r="AR45" s="113"/>
      <c r="AS45" s="113"/>
      <c r="AT45" s="113"/>
      <c r="AU45" s="113"/>
      <c r="AV45" s="113"/>
      <c r="AW45" s="113"/>
      <c r="AX45" s="113"/>
      <c r="AY45" s="113"/>
      <c r="AZ45" s="113"/>
      <c r="BA45" s="113"/>
      <c r="BB45" s="113"/>
      <c r="BC45" s="113"/>
      <c r="BD45" s="113"/>
      <c r="BE45" s="113"/>
      <c r="BF45" s="113"/>
      <c r="BG45" s="113"/>
      <c r="BH45" s="113"/>
      <c r="BI45" s="113"/>
      <c r="BJ45" s="113"/>
      <c r="BK45" s="113"/>
      <c r="BL45" s="11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row>
    <row r="46" spans="1:197" x14ac:dyDescent="0.25">
      <c r="A46" s="53"/>
      <c r="B46" s="65"/>
      <c r="C46" s="115"/>
      <c r="D46" s="116"/>
      <c r="E46" s="116"/>
      <c r="F46" s="117"/>
      <c r="G46" s="118"/>
      <c r="H46" s="119"/>
      <c r="I46" s="51"/>
      <c r="J46" s="113"/>
      <c r="K46" s="114"/>
      <c r="L46" s="113"/>
      <c r="M46" s="113"/>
      <c r="N46" s="113"/>
      <c r="O46" s="113"/>
      <c r="P46" s="113"/>
      <c r="Q46" s="113"/>
      <c r="R46" s="113"/>
      <c r="S46" s="113"/>
      <c r="T46" s="113"/>
      <c r="U46" s="113"/>
      <c r="V46" s="113"/>
      <c r="W46" s="113"/>
      <c r="X46" s="113"/>
      <c r="Y46" s="113"/>
      <c r="Z46" s="113"/>
      <c r="AA46" s="113"/>
      <c r="AB46" s="113"/>
      <c r="AC46" s="113"/>
      <c r="AD46" s="113"/>
      <c r="AE46" s="113"/>
      <c r="AF46" s="113"/>
      <c r="AG46" s="113"/>
      <c r="AH46" s="113"/>
      <c r="AI46" s="113"/>
      <c r="AJ46" s="113"/>
      <c r="AK46" s="113"/>
      <c r="AL46" s="113"/>
      <c r="AM46" s="113"/>
      <c r="AN46" s="113"/>
      <c r="AO46" s="113"/>
      <c r="AP46" s="113"/>
      <c r="AQ46" s="113"/>
      <c r="AR46" s="113"/>
      <c r="AS46" s="113"/>
      <c r="AT46" s="113"/>
      <c r="AU46" s="113"/>
      <c r="AV46" s="113"/>
      <c r="AW46" s="113"/>
      <c r="AX46" s="113"/>
      <c r="AY46" s="113"/>
      <c r="AZ46" s="113"/>
      <c r="BA46" s="113"/>
      <c r="BB46" s="113"/>
      <c r="BC46" s="113"/>
      <c r="BD46" s="113"/>
      <c r="BE46" s="113"/>
      <c r="BF46" s="113"/>
      <c r="BG46" s="113"/>
      <c r="BH46" s="113"/>
      <c r="BI46" s="113"/>
      <c r="BJ46" s="113"/>
      <c r="BK46" s="113"/>
      <c r="BL46" s="113"/>
      <c r="BM46" s="113"/>
      <c r="BN46" s="113"/>
      <c r="BO46" s="113"/>
      <c r="BP46" s="113"/>
      <c r="BQ46" s="113"/>
      <c r="BR46" s="113"/>
      <c r="BS46" s="113"/>
      <c r="BT46" s="113"/>
      <c r="BU46" s="113"/>
      <c r="BV46" s="113"/>
      <c r="BW46" s="113"/>
      <c r="BX46" s="113"/>
      <c r="BY46" s="113"/>
      <c r="BZ46" s="113"/>
      <c r="CA46" s="113"/>
      <c r="CB46" s="113"/>
      <c r="CC46" s="113"/>
      <c r="CD46" s="113"/>
      <c r="CE46" s="113"/>
      <c r="CF46" s="113"/>
      <c r="CG46" s="113"/>
      <c r="CH46" s="113"/>
      <c r="CI46" s="113"/>
      <c r="CJ46" s="113"/>
      <c r="CK46" s="113"/>
      <c r="CL46" s="113"/>
      <c r="CM46" s="113"/>
      <c r="CN46" s="113"/>
      <c r="CO46" s="113"/>
      <c r="CP46" s="113"/>
      <c r="CQ46" s="113"/>
      <c r="CR46" s="113"/>
      <c r="CS46" s="113"/>
      <c r="CT46" s="113"/>
      <c r="CU46" s="113"/>
      <c r="CV46" s="113"/>
      <c r="CW46" s="113"/>
      <c r="CX46" s="113"/>
      <c r="CY46" s="113"/>
      <c r="CZ46" s="113"/>
      <c r="DA46" s="113"/>
      <c r="DB46" s="113"/>
      <c r="DC46" s="113"/>
      <c r="DD46" s="113"/>
      <c r="DE46" s="113"/>
      <c r="DF46" s="113"/>
      <c r="DG46" s="113"/>
      <c r="DH46" s="113"/>
      <c r="DI46" s="113"/>
      <c r="DJ46" s="113"/>
      <c r="DK46" s="113"/>
      <c r="DL46" s="113"/>
      <c r="DM46" s="113"/>
      <c r="DN46" s="113"/>
      <c r="DO46" s="113"/>
      <c r="DP46" s="113"/>
      <c r="DQ46" s="113"/>
      <c r="DR46" s="113"/>
      <c r="DS46" s="113"/>
      <c r="DT46" s="113"/>
      <c r="DU46" s="113"/>
      <c r="DV46" s="113"/>
      <c r="DW46" s="113"/>
      <c r="DX46" s="113"/>
      <c r="DY46" s="113"/>
      <c r="DZ46" s="113"/>
      <c r="EA46" s="113"/>
      <c r="EB46" s="113"/>
      <c r="EC46" s="113"/>
      <c r="ED46" s="113"/>
      <c r="EE46" s="113"/>
      <c r="EF46" s="113"/>
      <c r="EG46" s="113"/>
      <c r="EH46" s="113"/>
      <c r="EI46" s="113"/>
      <c r="EJ46" s="113"/>
      <c r="EK46" s="113"/>
      <c r="EL46" s="113"/>
      <c r="EM46" s="113"/>
      <c r="EN46" s="113"/>
      <c r="EO46" s="113"/>
      <c r="EP46" s="113"/>
      <c r="EQ46" s="113"/>
      <c r="ER46" s="113"/>
      <c r="ES46" s="113"/>
      <c r="ET46" s="113"/>
      <c r="EU46" s="113"/>
      <c r="EV46" s="113"/>
      <c r="EW46" s="113"/>
      <c r="EX46" s="113"/>
      <c r="EY46" s="113"/>
      <c r="EZ46" s="113"/>
      <c r="FA46" s="113"/>
      <c r="FB46" s="113"/>
      <c r="FC46" s="113"/>
      <c r="FD46" s="113"/>
      <c r="FE46" s="113"/>
      <c r="FF46" s="113"/>
      <c r="FG46" s="113"/>
      <c r="FH46" s="113"/>
      <c r="FI46" s="113"/>
      <c r="FJ46" s="113"/>
      <c r="FK46" s="113"/>
      <c r="FL46" s="113"/>
      <c r="FM46" s="113"/>
      <c r="FN46" s="113"/>
      <c r="FO46" s="113"/>
      <c r="FP46" s="113"/>
      <c r="FQ46" s="113"/>
      <c r="FR46" s="113"/>
      <c r="FS46" s="113"/>
      <c r="FT46" s="113"/>
      <c r="FU46" s="113"/>
      <c r="FV46" s="113"/>
      <c r="FW46" s="113"/>
      <c r="FX46" s="113"/>
      <c r="FY46" s="113"/>
      <c r="FZ46" s="113"/>
      <c r="GA46" s="113"/>
      <c r="GB46" s="113"/>
      <c r="GC46" s="113"/>
      <c r="GD46" s="113"/>
      <c r="GE46" s="113"/>
      <c r="GF46" s="113"/>
      <c r="GG46" s="113"/>
      <c r="GH46" s="113"/>
      <c r="GI46" s="113"/>
      <c r="GJ46" s="113"/>
      <c r="GK46" s="113"/>
      <c r="GL46" s="113"/>
      <c r="GM46" s="113"/>
      <c r="GN46" s="113"/>
      <c r="GO46" s="113"/>
    </row>
    <row r="47" spans="1:197" x14ac:dyDescent="0.25">
      <c r="A47" s="53"/>
      <c r="B47" s="65"/>
      <c r="C47" s="115"/>
      <c r="D47" s="116"/>
      <c r="E47" s="116"/>
      <c r="F47" s="117"/>
      <c r="G47" s="118"/>
      <c r="H47" s="119"/>
      <c r="I47" s="51"/>
      <c r="J47" s="113"/>
      <c r="K47" s="114"/>
      <c r="L47" s="113"/>
      <c r="M47" s="113"/>
      <c r="N47" s="113"/>
      <c r="O47" s="113"/>
      <c r="P47" s="113"/>
      <c r="Q47" s="113"/>
      <c r="R47" s="113"/>
      <c r="S47" s="113"/>
      <c r="T47" s="113"/>
      <c r="U47" s="113"/>
      <c r="V47" s="113"/>
      <c r="W47" s="113"/>
      <c r="X47" s="113"/>
      <c r="Y47" s="113"/>
      <c r="Z47" s="113"/>
      <c r="AA47" s="113"/>
      <c r="AB47" s="113"/>
      <c r="AC47" s="113"/>
      <c r="AD47" s="113"/>
      <c r="AE47" s="113"/>
      <c r="AF47" s="113"/>
      <c r="AG47" s="113"/>
      <c r="AH47" s="113"/>
      <c r="AI47" s="113"/>
      <c r="AJ47" s="113"/>
      <c r="AK47" s="113"/>
      <c r="AL47" s="113"/>
      <c r="AM47" s="113"/>
      <c r="AN47" s="113"/>
      <c r="AO47" s="113"/>
      <c r="AP47" s="113"/>
      <c r="AQ47" s="113"/>
      <c r="AR47" s="113"/>
      <c r="AS47" s="113"/>
      <c r="AT47" s="113"/>
      <c r="AU47" s="113"/>
      <c r="AV47" s="113"/>
      <c r="AW47" s="113"/>
      <c r="AX47" s="113"/>
      <c r="AY47" s="113"/>
      <c r="AZ47" s="113"/>
      <c r="BA47" s="113"/>
      <c r="BB47" s="113"/>
      <c r="BC47" s="113"/>
      <c r="BD47" s="113"/>
      <c r="BE47" s="113"/>
      <c r="BF47" s="113"/>
      <c r="BG47" s="113"/>
      <c r="BH47" s="113"/>
      <c r="BI47" s="113"/>
      <c r="BJ47" s="113"/>
      <c r="BK47" s="113"/>
      <c r="BL47" s="113"/>
      <c r="BM47" s="113"/>
      <c r="BN47" s="113"/>
      <c r="BO47" s="113"/>
      <c r="BP47" s="113"/>
      <c r="BQ47" s="113"/>
      <c r="BR47" s="113"/>
      <c r="BS47" s="113"/>
      <c r="BT47" s="113"/>
      <c r="BU47" s="113"/>
      <c r="BV47" s="113"/>
      <c r="BW47" s="113"/>
      <c r="BX47" s="113"/>
      <c r="BY47" s="113"/>
      <c r="BZ47" s="113"/>
      <c r="CA47" s="113"/>
      <c r="CB47" s="113"/>
      <c r="CC47" s="113"/>
      <c r="CD47" s="113"/>
      <c r="CE47" s="113"/>
      <c r="CF47" s="113"/>
      <c r="CG47" s="113"/>
      <c r="CH47" s="113"/>
      <c r="CI47" s="113"/>
      <c r="CJ47" s="113"/>
      <c r="CK47" s="113"/>
      <c r="CL47" s="113"/>
      <c r="CM47" s="113"/>
      <c r="CN47" s="113"/>
      <c r="CO47" s="113"/>
      <c r="CP47" s="113"/>
      <c r="CQ47" s="113"/>
      <c r="CR47" s="113"/>
      <c r="CS47" s="113"/>
      <c r="CT47" s="113"/>
      <c r="CU47" s="113"/>
      <c r="CV47" s="113"/>
      <c r="CW47" s="113"/>
      <c r="CX47" s="113"/>
      <c r="CY47" s="113"/>
      <c r="CZ47" s="113"/>
      <c r="DA47" s="113"/>
      <c r="DB47" s="113"/>
      <c r="DC47" s="113"/>
      <c r="DD47" s="113"/>
      <c r="DE47" s="113"/>
      <c r="DF47" s="113"/>
      <c r="DG47" s="113"/>
      <c r="DH47" s="113"/>
      <c r="DI47" s="113"/>
      <c r="DJ47" s="113"/>
      <c r="DK47" s="113"/>
      <c r="DL47" s="113"/>
      <c r="DM47" s="113"/>
      <c r="DN47" s="113"/>
      <c r="DO47" s="113"/>
      <c r="DP47" s="113"/>
      <c r="DQ47" s="113"/>
      <c r="DR47" s="113"/>
      <c r="DS47" s="113"/>
      <c r="DT47" s="113"/>
      <c r="DU47" s="113"/>
      <c r="DV47" s="113"/>
      <c r="DW47" s="113"/>
      <c r="DX47" s="113"/>
      <c r="DY47" s="113"/>
      <c r="DZ47" s="113"/>
      <c r="EA47" s="113"/>
      <c r="EB47" s="113"/>
      <c r="EC47" s="113"/>
      <c r="ED47" s="113"/>
      <c r="EE47" s="113"/>
      <c r="EF47" s="113"/>
      <c r="EG47" s="113"/>
      <c r="EH47" s="113"/>
      <c r="EI47" s="113"/>
      <c r="EJ47" s="113"/>
      <c r="EK47" s="113"/>
      <c r="EL47" s="113"/>
      <c r="EM47" s="113"/>
      <c r="EN47" s="113"/>
      <c r="EO47" s="113"/>
      <c r="EP47" s="113"/>
      <c r="EQ47" s="113"/>
      <c r="ER47" s="113"/>
      <c r="ES47" s="113"/>
      <c r="ET47" s="113"/>
      <c r="EU47" s="113"/>
      <c r="EV47" s="113"/>
      <c r="EW47" s="113"/>
      <c r="EX47" s="113"/>
      <c r="EY47" s="113"/>
      <c r="EZ47" s="113"/>
      <c r="FA47" s="113"/>
      <c r="FB47" s="113"/>
      <c r="FC47" s="113"/>
      <c r="FD47" s="113"/>
      <c r="FE47" s="113"/>
      <c r="FF47" s="113"/>
      <c r="FG47" s="113"/>
      <c r="FH47" s="113"/>
      <c r="FI47" s="113"/>
      <c r="FJ47" s="113"/>
      <c r="FK47" s="113"/>
      <c r="FL47" s="113"/>
      <c r="FM47" s="113"/>
      <c r="FN47" s="113"/>
      <c r="FO47" s="113"/>
      <c r="FP47" s="113"/>
      <c r="FQ47" s="113"/>
      <c r="FR47" s="113"/>
      <c r="FS47" s="113"/>
      <c r="FT47" s="113"/>
      <c r="FU47" s="113"/>
      <c r="FV47" s="113"/>
      <c r="FW47" s="113"/>
      <c r="FX47" s="113"/>
      <c r="FY47" s="113"/>
      <c r="FZ47" s="113"/>
      <c r="GA47" s="113"/>
      <c r="GB47" s="113"/>
      <c r="GC47" s="113"/>
      <c r="GD47" s="113"/>
      <c r="GE47" s="113"/>
      <c r="GF47" s="113"/>
      <c r="GG47" s="113"/>
      <c r="GH47" s="113"/>
      <c r="GI47" s="113"/>
      <c r="GJ47" s="113"/>
      <c r="GK47" s="113"/>
      <c r="GL47" s="113"/>
      <c r="GM47" s="113"/>
      <c r="GN47" s="113"/>
      <c r="GO47" s="113"/>
    </row>
    <row r="48" spans="1:197" x14ac:dyDescent="0.25">
      <c r="A48" s="53"/>
      <c r="B48" s="65"/>
      <c r="C48" s="120"/>
      <c r="D48" s="121"/>
      <c r="E48" s="116"/>
      <c r="F48" s="122"/>
      <c r="G48" s="123"/>
      <c r="H48" s="124"/>
      <c r="I48" s="51"/>
      <c r="J48" s="113"/>
      <c r="K48" s="114"/>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c r="AN48" s="113"/>
      <c r="AO48" s="113"/>
      <c r="AP48" s="113"/>
      <c r="AQ48" s="113"/>
      <c r="AR48" s="113"/>
      <c r="AS48" s="113"/>
      <c r="AT48" s="113"/>
      <c r="AU48" s="113"/>
      <c r="AV48" s="113"/>
      <c r="AW48" s="113"/>
      <c r="AX48" s="113"/>
      <c r="AY48" s="113"/>
      <c r="AZ48" s="113"/>
      <c r="BA48" s="113"/>
      <c r="BB48" s="113"/>
      <c r="BC48" s="113"/>
      <c r="BD48" s="113"/>
      <c r="BE48" s="113"/>
      <c r="BF48" s="113"/>
      <c r="BG48" s="113"/>
      <c r="BH48" s="113"/>
      <c r="BI48" s="113"/>
      <c r="BJ48" s="113"/>
      <c r="BK48" s="113"/>
      <c r="BL48" s="113"/>
      <c r="BM48" s="113"/>
      <c r="BN48" s="113"/>
      <c r="BO48" s="113"/>
      <c r="BP48" s="113"/>
      <c r="BQ48" s="113"/>
      <c r="BR48" s="113"/>
      <c r="BS48" s="113"/>
      <c r="BT48" s="113"/>
      <c r="BU48" s="113"/>
      <c r="BV48" s="113"/>
      <c r="BW48" s="113"/>
      <c r="BX48" s="113"/>
      <c r="BY48" s="113"/>
      <c r="BZ48" s="113"/>
      <c r="CA48" s="113"/>
      <c r="CB48" s="113"/>
      <c r="CC48" s="113"/>
      <c r="CD48" s="113"/>
      <c r="CE48" s="113"/>
      <c r="CF48" s="113"/>
      <c r="CG48" s="113"/>
      <c r="CH48" s="113"/>
      <c r="CI48" s="113"/>
      <c r="CJ48" s="113"/>
      <c r="CK48" s="113"/>
      <c r="CL48" s="113"/>
      <c r="CM48" s="113"/>
      <c r="CN48" s="113"/>
      <c r="CO48" s="113"/>
      <c r="CP48" s="113"/>
      <c r="CQ48" s="113"/>
      <c r="CR48" s="113"/>
      <c r="CS48" s="113"/>
      <c r="CT48" s="113"/>
      <c r="CU48" s="113"/>
      <c r="CV48" s="113"/>
      <c r="CW48" s="113"/>
      <c r="CX48" s="113"/>
      <c r="CY48" s="113"/>
      <c r="CZ48" s="113"/>
      <c r="DA48" s="113"/>
      <c r="DB48" s="113"/>
      <c r="DC48" s="113"/>
      <c r="DD48" s="113"/>
      <c r="DE48" s="113"/>
      <c r="DF48" s="113"/>
      <c r="DG48" s="113"/>
      <c r="DH48" s="113"/>
      <c r="DI48" s="113"/>
      <c r="DJ48" s="113"/>
      <c r="DK48" s="113"/>
      <c r="DL48" s="113"/>
      <c r="DM48" s="113"/>
      <c r="DN48" s="113"/>
      <c r="DO48" s="113"/>
      <c r="DP48" s="113"/>
      <c r="DQ48" s="113"/>
      <c r="DR48" s="113"/>
      <c r="DS48" s="113"/>
      <c r="DT48" s="113"/>
      <c r="DU48" s="113"/>
      <c r="DV48" s="113"/>
      <c r="DW48" s="113"/>
      <c r="DX48" s="113"/>
      <c r="DY48" s="113"/>
      <c r="DZ48" s="113"/>
      <c r="EA48" s="113"/>
      <c r="EB48" s="113"/>
      <c r="EC48" s="113"/>
      <c r="ED48" s="113"/>
      <c r="EE48" s="113"/>
      <c r="EF48" s="113"/>
      <c r="EG48" s="113"/>
      <c r="EH48" s="113"/>
      <c r="EI48" s="113"/>
      <c r="EJ48" s="113"/>
      <c r="EK48" s="113"/>
      <c r="EL48" s="113"/>
      <c r="EM48" s="113"/>
      <c r="EN48" s="113"/>
      <c r="EO48" s="113"/>
      <c r="EP48" s="113"/>
      <c r="EQ48" s="113"/>
      <c r="ER48" s="113"/>
      <c r="ES48" s="113"/>
      <c r="ET48" s="113"/>
      <c r="EU48" s="113"/>
      <c r="EV48" s="113"/>
      <c r="EW48" s="113"/>
      <c r="EX48" s="113"/>
      <c r="EY48" s="113"/>
      <c r="EZ48" s="113"/>
      <c r="FA48" s="113"/>
      <c r="FB48" s="113"/>
      <c r="FC48" s="113"/>
      <c r="FD48" s="113"/>
      <c r="FE48" s="113"/>
      <c r="FF48" s="113"/>
      <c r="FG48" s="113"/>
      <c r="FH48" s="113"/>
      <c r="FI48" s="113"/>
      <c r="FJ48" s="113"/>
      <c r="FK48" s="113"/>
      <c r="FL48" s="113"/>
      <c r="FM48" s="113"/>
      <c r="FN48" s="113"/>
      <c r="FO48" s="113"/>
      <c r="FP48" s="113"/>
      <c r="FQ48" s="113"/>
      <c r="FR48" s="113"/>
      <c r="FS48" s="113"/>
      <c r="FT48" s="113"/>
      <c r="FU48" s="113"/>
      <c r="FV48" s="113"/>
      <c r="FW48" s="113"/>
      <c r="FX48" s="113"/>
      <c r="FY48" s="113"/>
      <c r="FZ48" s="113"/>
      <c r="GA48" s="113"/>
      <c r="GB48" s="113"/>
      <c r="GC48" s="113"/>
      <c r="GD48" s="113"/>
      <c r="GE48" s="113"/>
      <c r="GF48" s="113"/>
      <c r="GG48" s="113"/>
      <c r="GH48" s="113"/>
      <c r="GI48" s="113"/>
      <c r="GJ48" s="113"/>
      <c r="GK48" s="113"/>
      <c r="GL48" s="113"/>
      <c r="GM48" s="113"/>
      <c r="GN48" s="113"/>
      <c r="GO48" s="113"/>
    </row>
    <row r="49" spans="1:16325" ht="26.25" customHeight="1" x14ac:dyDescent="0.25">
      <c r="A49" s="53"/>
      <c r="B49" s="65"/>
      <c r="C49" s="209" t="s">
        <v>88</v>
      </c>
      <c r="D49" s="210"/>
      <c r="E49" s="210"/>
      <c r="F49" s="213" t="s">
        <v>89</v>
      </c>
      <c r="G49" s="213"/>
      <c r="H49" s="214"/>
      <c r="I49" s="51"/>
      <c r="J49" s="113"/>
      <c r="K49" s="114"/>
      <c r="L49" s="113"/>
      <c r="M49" s="113"/>
      <c r="N49" s="113"/>
      <c r="O49" s="113"/>
      <c r="P49" s="113"/>
      <c r="Q49" s="113"/>
      <c r="R49" s="113"/>
      <c r="S49" s="113"/>
      <c r="T49" s="113"/>
      <c r="U49" s="113"/>
      <c r="V49" s="113"/>
      <c r="W49" s="113"/>
      <c r="X49" s="113"/>
      <c r="Y49" s="113"/>
      <c r="Z49" s="113"/>
      <c r="AA49" s="113"/>
      <c r="AB49" s="113"/>
      <c r="AC49" s="113"/>
      <c r="AD49" s="113"/>
      <c r="AE49" s="113"/>
      <c r="AF49" s="113"/>
      <c r="AG49" s="113"/>
      <c r="AH49" s="113"/>
      <c r="AI49" s="113"/>
      <c r="AJ49" s="113"/>
      <c r="AK49" s="113"/>
      <c r="AL49" s="113"/>
      <c r="AM49" s="113"/>
      <c r="AN49" s="113"/>
      <c r="AO49" s="113"/>
      <c r="AP49" s="113"/>
      <c r="AQ49" s="113"/>
      <c r="AR49" s="113"/>
      <c r="AS49" s="113"/>
      <c r="AT49" s="113"/>
      <c r="AU49" s="113"/>
      <c r="AV49" s="113"/>
      <c r="AW49" s="113"/>
      <c r="AX49" s="113"/>
      <c r="AY49" s="113"/>
      <c r="AZ49" s="113"/>
      <c r="BA49" s="113"/>
      <c r="BB49" s="113"/>
      <c r="BC49" s="113"/>
      <c r="BD49" s="113"/>
      <c r="BE49" s="113"/>
      <c r="BF49" s="113"/>
      <c r="BG49" s="113"/>
      <c r="BH49" s="113"/>
      <c r="BI49" s="113"/>
      <c r="BJ49" s="113"/>
      <c r="BK49" s="113"/>
      <c r="BL49" s="113"/>
      <c r="BM49" s="113"/>
      <c r="BN49" s="113"/>
      <c r="BO49" s="113"/>
      <c r="BP49" s="113"/>
      <c r="BQ49" s="113"/>
      <c r="BR49" s="113"/>
      <c r="BS49" s="113"/>
      <c r="BT49" s="113"/>
      <c r="BU49" s="113"/>
      <c r="BV49" s="113"/>
      <c r="BW49" s="113"/>
      <c r="BX49" s="113"/>
      <c r="BY49" s="113"/>
      <c r="BZ49" s="113"/>
      <c r="CA49" s="113"/>
      <c r="CB49" s="113"/>
      <c r="CC49" s="113"/>
      <c r="CD49" s="113"/>
      <c r="CE49" s="113"/>
      <c r="CF49" s="113"/>
      <c r="CG49" s="113"/>
      <c r="CH49" s="113"/>
      <c r="CI49" s="113"/>
      <c r="CJ49" s="113"/>
      <c r="CK49" s="113"/>
      <c r="CL49" s="113"/>
      <c r="CM49" s="113"/>
      <c r="CN49" s="113"/>
      <c r="CO49" s="113"/>
      <c r="CP49" s="113"/>
      <c r="CQ49" s="113"/>
      <c r="CR49" s="113"/>
      <c r="CS49" s="113"/>
      <c r="CT49" s="113"/>
      <c r="CU49" s="113"/>
      <c r="CV49" s="113"/>
      <c r="CW49" s="113"/>
      <c r="CX49" s="113"/>
      <c r="CY49" s="113"/>
      <c r="CZ49" s="113"/>
      <c r="DA49" s="113"/>
      <c r="DB49" s="113"/>
      <c r="DC49" s="113"/>
      <c r="DD49" s="113"/>
      <c r="DE49" s="113"/>
      <c r="DF49" s="113"/>
      <c r="DG49" s="113"/>
      <c r="DH49" s="113"/>
      <c r="DI49" s="113"/>
      <c r="DJ49" s="113"/>
      <c r="DK49" s="113"/>
      <c r="DL49" s="113"/>
      <c r="DM49" s="113"/>
      <c r="DN49" s="113"/>
      <c r="DO49" s="113"/>
      <c r="DP49" s="113"/>
      <c r="DQ49" s="113"/>
      <c r="DR49" s="113"/>
      <c r="DS49" s="113"/>
      <c r="DT49" s="113"/>
      <c r="DU49" s="113"/>
      <c r="DV49" s="113"/>
      <c r="DW49" s="113"/>
      <c r="DX49" s="113"/>
      <c r="DY49" s="113"/>
      <c r="DZ49" s="113"/>
      <c r="EA49" s="113"/>
      <c r="EB49" s="113"/>
      <c r="EC49" s="113"/>
      <c r="ED49" s="113"/>
      <c r="EE49" s="113"/>
      <c r="EF49" s="113"/>
      <c r="EG49" s="113"/>
      <c r="EH49" s="113"/>
      <c r="EI49" s="113"/>
      <c r="EJ49" s="113"/>
      <c r="EK49" s="113"/>
      <c r="EL49" s="113"/>
      <c r="EM49" s="113"/>
      <c r="EN49" s="113"/>
      <c r="EO49" s="113"/>
      <c r="EP49" s="113"/>
      <c r="EQ49" s="113"/>
      <c r="ER49" s="113"/>
      <c r="ES49" s="113"/>
      <c r="ET49" s="113"/>
      <c r="EU49" s="113"/>
      <c r="EV49" s="113"/>
      <c r="EW49" s="113"/>
      <c r="EX49" s="113"/>
      <c r="EY49" s="113"/>
      <c r="EZ49" s="113"/>
      <c r="FA49" s="113"/>
      <c r="FB49" s="113"/>
      <c r="FC49" s="113"/>
      <c r="FD49" s="113"/>
      <c r="FE49" s="113"/>
      <c r="FF49" s="113"/>
      <c r="FG49" s="113"/>
      <c r="FH49" s="113"/>
      <c r="FI49" s="113"/>
      <c r="FJ49" s="113"/>
      <c r="FK49" s="113"/>
      <c r="FL49" s="113"/>
      <c r="FM49" s="113"/>
      <c r="FN49" s="113"/>
      <c r="FO49" s="113"/>
      <c r="FP49" s="113"/>
      <c r="FQ49" s="113"/>
      <c r="FR49" s="113"/>
      <c r="FS49" s="113"/>
      <c r="FT49" s="113"/>
      <c r="FU49" s="113"/>
      <c r="FV49" s="113"/>
      <c r="FW49" s="113"/>
      <c r="FX49" s="113"/>
      <c r="FY49" s="113"/>
      <c r="FZ49" s="113"/>
      <c r="GA49" s="113"/>
      <c r="GB49" s="113"/>
      <c r="GC49" s="113"/>
      <c r="GD49" s="113"/>
      <c r="GE49" s="113"/>
      <c r="GF49" s="113"/>
      <c r="GG49" s="113"/>
      <c r="GH49" s="113"/>
      <c r="GI49" s="113"/>
      <c r="GJ49" s="113"/>
      <c r="GK49" s="113"/>
      <c r="GL49" s="113"/>
      <c r="GM49" s="113"/>
      <c r="GN49" s="113"/>
      <c r="GO49" s="113"/>
    </row>
    <row r="50" spans="1:16325" ht="17.25" thickBot="1" x14ac:dyDescent="0.3">
      <c r="A50" s="53"/>
      <c r="B50" s="65"/>
      <c r="C50" s="211"/>
      <c r="D50" s="212"/>
      <c r="E50" s="212"/>
      <c r="F50" s="125"/>
      <c r="G50" s="126"/>
      <c r="H50" s="127"/>
      <c r="I50" s="51"/>
      <c r="K50" s="63"/>
    </row>
    <row r="51" spans="1:16325" ht="17.25" thickBot="1" x14ac:dyDescent="0.3">
      <c r="A51" s="53"/>
      <c r="B51" s="53"/>
      <c r="C51" s="52"/>
      <c r="D51" s="128"/>
      <c r="E51" s="128"/>
      <c r="F51" s="52"/>
      <c r="G51" s="128"/>
      <c r="H51" s="128"/>
      <c r="I51" s="61"/>
      <c r="J51" s="52"/>
      <c r="K51" s="65"/>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52"/>
      <c r="AQ51" s="52"/>
      <c r="AR51" s="52"/>
      <c r="AS51" s="52"/>
      <c r="AT51" s="52"/>
      <c r="AU51" s="52"/>
      <c r="AV51" s="52"/>
      <c r="AW51" s="52"/>
      <c r="AX51" s="52"/>
      <c r="AY51" s="52"/>
      <c r="AZ51" s="52"/>
      <c r="BA51" s="52"/>
      <c r="BB51" s="52"/>
      <c r="BC51" s="52"/>
      <c r="BD51" s="52"/>
      <c r="BE51" s="52"/>
      <c r="BF51" s="52"/>
      <c r="BG51" s="52"/>
      <c r="BH51" s="52"/>
      <c r="BI51" s="52"/>
      <c r="BJ51" s="52"/>
      <c r="BK51" s="52"/>
      <c r="BL51" s="52"/>
      <c r="BM51" s="52"/>
      <c r="BN51" s="52"/>
      <c r="BO51" s="52"/>
      <c r="BP51" s="52"/>
      <c r="BQ51" s="52"/>
      <c r="BR51" s="52"/>
      <c r="BS51" s="52"/>
      <c r="BT51" s="52"/>
      <c r="BU51" s="52"/>
      <c r="BV51" s="52"/>
      <c r="BW51" s="52"/>
      <c r="BX51" s="52"/>
      <c r="BY51" s="52"/>
      <c r="BZ51" s="52"/>
      <c r="CA51" s="52"/>
      <c r="CB51" s="52"/>
      <c r="CC51" s="52"/>
      <c r="CD51" s="52"/>
      <c r="CE51" s="52"/>
      <c r="CF51" s="52"/>
      <c r="CG51" s="52"/>
      <c r="CH51" s="52"/>
      <c r="CI51" s="52"/>
      <c r="CJ51" s="52"/>
      <c r="CK51" s="52"/>
      <c r="CL51" s="52"/>
      <c r="CM51" s="52"/>
      <c r="CN51" s="52"/>
      <c r="CO51" s="52"/>
      <c r="CP51" s="52"/>
      <c r="CQ51" s="52"/>
      <c r="CR51" s="52"/>
      <c r="CS51" s="52"/>
      <c r="CT51" s="52"/>
      <c r="CU51" s="52"/>
      <c r="CV51" s="52"/>
      <c r="CW51" s="52"/>
      <c r="CX51" s="52"/>
      <c r="CY51" s="52"/>
      <c r="CZ51" s="52"/>
      <c r="DA51" s="52"/>
      <c r="DB51" s="52"/>
      <c r="DC51" s="52"/>
      <c r="DD51" s="52"/>
      <c r="DE51" s="52"/>
      <c r="DF51" s="52"/>
      <c r="DG51" s="52"/>
      <c r="DH51" s="52"/>
      <c r="DI51" s="52"/>
      <c r="DJ51" s="52"/>
      <c r="DK51" s="52"/>
      <c r="DL51" s="52"/>
      <c r="DM51" s="52"/>
      <c r="DN51" s="52"/>
      <c r="DO51" s="52"/>
      <c r="DP51" s="52"/>
      <c r="DQ51" s="52"/>
      <c r="DR51" s="52"/>
      <c r="DS51" s="52"/>
      <c r="DT51" s="52"/>
      <c r="DU51" s="52"/>
      <c r="DV51" s="52"/>
      <c r="DW51" s="52"/>
      <c r="DX51" s="52"/>
      <c r="DY51" s="52"/>
      <c r="DZ51" s="52"/>
      <c r="EA51" s="52"/>
      <c r="EB51" s="52"/>
      <c r="EC51" s="52"/>
      <c r="ED51" s="52"/>
      <c r="EE51" s="52"/>
      <c r="EF51" s="52"/>
      <c r="EG51" s="52"/>
      <c r="EH51" s="52"/>
      <c r="EI51" s="52"/>
      <c r="EJ51" s="52"/>
      <c r="EK51" s="52"/>
      <c r="EL51" s="52"/>
      <c r="EM51" s="52"/>
      <c r="EN51" s="52"/>
      <c r="EO51" s="52"/>
      <c r="EP51" s="52"/>
      <c r="EQ51" s="52"/>
      <c r="ER51" s="52"/>
      <c r="ES51" s="52"/>
      <c r="ET51" s="52"/>
      <c r="EU51" s="52"/>
      <c r="EV51" s="52"/>
      <c r="EW51" s="52"/>
      <c r="EX51" s="52"/>
      <c r="EY51" s="52"/>
      <c r="EZ51" s="52"/>
      <c r="FA51" s="52"/>
      <c r="FB51" s="52"/>
      <c r="FC51" s="52"/>
      <c r="FD51" s="52"/>
      <c r="FE51" s="52"/>
      <c r="FF51" s="52"/>
      <c r="FG51" s="52"/>
      <c r="FH51" s="52"/>
      <c r="FI51" s="52"/>
      <c r="FJ51" s="52"/>
      <c r="FK51" s="52"/>
      <c r="FL51" s="52"/>
      <c r="FM51" s="52"/>
      <c r="FN51" s="52"/>
      <c r="FO51" s="52"/>
      <c r="FP51" s="52"/>
      <c r="FQ51" s="52"/>
      <c r="FR51" s="52"/>
      <c r="FS51" s="52"/>
      <c r="FT51" s="52"/>
      <c r="FU51" s="52"/>
      <c r="FV51" s="52"/>
      <c r="FW51" s="52"/>
      <c r="FX51" s="52"/>
      <c r="FY51" s="52"/>
      <c r="FZ51" s="52"/>
      <c r="GA51" s="52"/>
      <c r="GB51" s="52"/>
      <c r="GC51" s="52"/>
      <c r="GD51" s="52"/>
      <c r="GE51" s="52"/>
      <c r="GF51" s="52"/>
      <c r="GG51" s="52"/>
      <c r="GH51" s="52"/>
      <c r="GI51" s="52"/>
      <c r="GJ51" s="52"/>
      <c r="GK51" s="52"/>
      <c r="GL51" s="52"/>
      <c r="GM51" s="52"/>
      <c r="GN51" s="52"/>
      <c r="GO51" s="52"/>
    </row>
    <row r="52" spans="1:16325" ht="16.5" customHeight="1" x14ac:dyDescent="0.25">
      <c r="A52" s="53"/>
      <c r="B52" s="44"/>
      <c r="C52" s="44"/>
      <c r="D52" s="52"/>
      <c r="E52" s="52"/>
      <c r="F52" s="44"/>
      <c r="G52" s="52"/>
      <c r="H52" s="52"/>
      <c r="I52" s="51"/>
      <c r="J52" s="44"/>
      <c r="K52" s="129"/>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c r="DM52" s="52"/>
      <c r="DN52" s="52"/>
      <c r="DO52" s="52"/>
      <c r="DP52" s="52"/>
      <c r="DQ52" s="52"/>
      <c r="DR52" s="52"/>
      <c r="DS52" s="52"/>
      <c r="DT52" s="52"/>
      <c r="DU52" s="52"/>
      <c r="DV52" s="52"/>
      <c r="DW52" s="52"/>
      <c r="DX52" s="52"/>
      <c r="DY52" s="52"/>
      <c r="DZ52" s="52"/>
      <c r="EA52" s="52"/>
      <c r="EB52" s="52"/>
      <c r="EC52" s="52"/>
      <c r="ED52" s="52"/>
      <c r="EE52" s="52"/>
      <c r="EF52" s="52"/>
      <c r="EG52" s="52"/>
      <c r="EH52" s="52"/>
      <c r="EI52" s="52"/>
      <c r="EJ52" s="52"/>
      <c r="EK52" s="52"/>
      <c r="EL52" s="52"/>
      <c r="EM52" s="52"/>
      <c r="EN52" s="52"/>
      <c r="EO52" s="52"/>
      <c r="EP52" s="52"/>
      <c r="EQ52" s="52"/>
      <c r="ER52" s="52"/>
      <c r="ES52" s="52"/>
      <c r="ET52" s="52"/>
      <c r="EU52" s="52"/>
      <c r="EV52" s="52"/>
      <c r="EW52" s="52"/>
      <c r="EX52" s="52"/>
      <c r="EY52" s="52"/>
      <c r="EZ52" s="52"/>
      <c r="FA52" s="52"/>
      <c r="FB52" s="52"/>
      <c r="FC52" s="52"/>
      <c r="FD52" s="52"/>
      <c r="FE52" s="52"/>
      <c r="FF52" s="52"/>
      <c r="FG52" s="52"/>
      <c r="FH52" s="52"/>
      <c r="FI52" s="52"/>
      <c r="FJ52" s="52"/>
      <c r="FK52" s="52"/>
      <c r="FL52" s="52"/>
      <c r="FM52" s="52"/>
      <c r="FN52" s="52"/>
      <c r="FO52" s="52"/>
      <c r="FP52" s="52"/>
      <c r="FQ52" s="52"/>
      <c r="FR52" s="52"/>
      <c r="FS52" s="52"/>
      <c r="FT52" s="52"/>
      <c r="FU52" s="52"/>
      <c r="FV52" s="52"/>
      <c r="FW52" s="52"/>
      <c r="FX52" s="52"/>
      <c r="FY52" s="52"/>
      <c r="FZ52" s="52"/>
      <c r="GA52" s="52"/>
      <c r="GB52" s="52"/>
      <c r="GC52" s="52"/>
      <c r="GD52" s="52"/>
      <c r="GE52" s="52"/>
      <c r="GF52" s="52"/>
      <c r="GG52" s="52"/>
      <c r="GH52" s="52"/>
      <c r="GI52" s="52"/>
      <c r="GJ52" s="52"/>
      <c r="GK52" s="52"/>
      <c r="GL52" s="52"/>
      <c r="GM52" s="52"/>
      <c r="GN52" s="52"/>
      <c r="GO52" s="52"/>
    </row>
    <row r="53" spans="1:16325" ht="17.25" thickBot="1" x14ac:dyDescent="0.3">
      <c r="A53" s="130"/>
      <c r="B53" s="131"/>
      <c r="C53" s="132"/>
      <c r="D53" s="133"/>
      <c r="E53" s="133"/>
      <c r="F53" s="134"/>
      <c r="G53" s="61"/>
      <c r="H53" s="61"/>
      <c r="I53" s="61"/>
      <c r="J53" s="61"/>
      <c r="K53" s="135"/>
    </row>
    <row r="54" spans="1:16325" x14ac:dyDescent="0.25">
      <c r="I54" s="51"/>
    </row>
    <row r="55" spans="1:16325" x14ac:dyDescent="0.25">
      <c r="I55" s="51"/>
    </row>
    <row r="56" spans="1:16325" x14ac:dyDescent="0.25">
      <c r="I56" s="51"/>
    </row>
    <row r="57" spans="1:16325" x14ac:dyDescent="0.25">
      <c r="I57" s="51"/>
    </row>
    <row r="58" spans="1:16325" x14ac:dyDescent="0.25">
      <c r="I58" s="51"/>
    </row>
    <row r="59" spans="1:16325" x14ac:dyDescent="0.25">
      <c r="I59" s="51"/>
    </row>
    <row r="60" spans="1:16325" x14ac:dyDescent="0.25">
      <c r="I60" s="51"/>
    </row>
    <row r="61" spans="1:16325" s="51" customFormat="1" x14ac:dyDescent="0.25">
      <c r="A61" s="52"/>
      <c r="B61" s="52"/>
      <c r="C61" s="64"/>
      <c r="D61" s="59"/>
      <c r="E61" s="59"/>
      <c r="F61" s="60"/>
      <c r="GP61" s="52"/>
      <c r="GQ61" s="52"/>
      <c r="GR61" s="52"/>
      <c r="GS61" s="52"/>
      <c r="GT61" s="52"/>
      <c r="GU61" s="52"/>
      <c r="GV61" s="52"/>
      <c r="GW61" s="52"/>
      <c r="GX61" s="52"/>
      <c r="GY61" s="52"/>
      <c r="GZ61" s="52"/>
      <c r="HA61" s="52"/>
      <c r="HB61" s="52"/>
      <c r="HC61" s="52"/>
      <c r="HD61" s="52"/>
      <c r="HE61" s="52"/>
      <c r="HF61" s="52"/>
      <c r="HG61" s="52"/>
      <c r="HH61" s="52"/>
      <c r="HI61" s="52"/>
      <c r="HJ61" s="52"/>
      <c r="HK61" s="52"/>
      <c r="HL61" s="52"/>
      <c r="HM61" s="52"/>
      <c r="HN61" s="52"/>
      <c r="HO61" s="52"/>
      <c r="HP61" s="52"/>
      <c r="HQ61" s="52"/>
      <c r="HR61" s="52"/>
      <c r="HS61" s="52"/>
      <c r="HT61" s="52"/>
      <c r="HU61" s="52"/>
      <c r="HV61" s="52"/>
      <c r="HW61" s="52"/>
      <c r="HX61" s="52"/>
      <c r="HY61" s="52"/>
      <c r="HZ61" s="52"/>
      <c r="IA61" s="52"/>
      <c r="IB61" s="52"/>
      <c r="IC61" s="52"/>
      <c r="ID61" s="52"/>
      <c r="IE61" s="52"/>
      <c r="IF61" s="52"/>
      <c r="IG61" s="52"/>
      <c r="IH61" s="52"/>
      <c r="II61" s="52"/>
      <c r="IJ61" s="52"/>
      <c r="IK61" s="52"/>
      <c r="IL61" s="52"/>
      <c r="IM61" s="52"/>
      <c r="IN61" s="52"/>
      <c r="IO61" s="52"/>
      <c r="IP61" s="52"/>
      <c r="IQ61" s="52"/>
      <c r="IR61" s="52"/>
      <c r="IS61" s="52"/>
      <c r="IT61" s="52"/>
      <c r="IU61" s="52"/>
      <c r="IV61" s="52"/>
      <c r="IW61" s="52"/>
      <c r="IX61" s="52"/>
      <c r="IY61" s="52"/>
      <c r="IZ61" s="52"/>
      <c r="JA61" s="52"/>
      <c r="JB61" s="52"/>
      <c r="JC61" s="52"/>
      <c r="JD61" s="52"/>
      <c r="JE61" s="52"/>
      <c r="JF61" s="52"/>
      <c r="JG61" s="52"/>
      <c r="JH61" s="52"/>
      <c r="JI61" s="52"/>
      <c r="JJ61" s="52"/>
      <c r="JK61" s="52"/>
      <c r="JL61" s="52"/>
      <c r="JM61" s="52"/>
      <c r="JN61" s="52"/>
      <c r="JO61" s="52"/>
      <c r="JP61" s="52"/>
      <c r="JQ61" s="52"/>
      <c r="JR61" s="52"/>
      <c r="JS61" s="52"/>
      <c r="JT61" s="52"/>
      <c r="JU61" s="52"/>
      <c r="JV61" s="52"/>
      <c r="JW61" s="52"/>
      <c r="JX61" s="52"/>
      <c r="JY61" s="52"/>
      <c r="JZ61" s="52"/>
      <c r="KA61" s="52"/>
      <c r="KB61" s="52"/>
      <c r="KC61" s="52"/>
      <c r="KD61" s="52"/>
      <c r="KE61" s="52"/>
      <c r="KF61" s="52"/>
      <c r="KG61" s="52"/>
      <c r="KH61" s="52"/>
      <c r="KI61" s="52"/>
      <c r="KJ61" s="52"/>
      <c r="KK61" s="52"/>
      <c r="KL61" s="52"/>
      <c r="KM61" s="52"/>
      <c r="KN61" s="52"/>
      <c r="KO61" s="52"/>
      <c r="KP61" s="52"/>
      <c r="KQ61" s="52"/>
      <c r="KR61" s="52"/>
      <c r="KS61" s="52"/>
      <c r="KT61" s="52"/>
      <c r="KU61" s="52"/>
      <c r="KV61" s="52"/>
      <c r="KW61" s="52"/>
      <c r="KX61" s="52"/>
      <c r="KY61" s="52"/>
      <c r="KZ61" s="52"/>
      <c r="LA61" s="52"/>
      <c r="LB61" s="52"/>
      <c r="LC61" s="52"/>
      <c r="LD61" s="52"/>
      <c r="LE61" s="52"/>
      <c r="LF61" s="52"/>
      <c r="LG61" s="52"/>
      <c r="LH61" s="52"/>
      <c r="LI61" s="52"/>
      <c r="LJ61" s="52"/>
      <c r="LK61" s="52"/>
      <c r="LL61" s="52"/>
      <c r="LM61" s="52"/>
      <c r="LN61" s="52"/>
      <c r="LO61" s="52"/>
      <c r="LP61" s="52"/>
      <c r="LQ61" s="52"/>
      <c r="LR61" s="52"/>
      <c r="LS61" s="52"/>
      <c r="LT61" s="52"/>
      <c r="LU61" s="52"/>
      <c r="LV61" s="52"/>
      <c r="LW61" s="52"/>
      <c r="LX61" s="52"/>
      <c r="LY61" s="52"/>
      <c r="LZ61" s="52"/>
      <c r="MA61" s="52"/>
      <c r="MB61" s="52"/>
      <c r="MC61" s="52"/>
      <c r="MD61" s="52"/>
      <c r="ME61" s="52"/>
      <c r="MF61" s="52"/>
      <c r="MG61" s="52"/>
      <c r="MH61" s="52"/>
      <c r="MI61" s="52"/>
      <c r="MJ61" s="52"/>
      <c r="MK61" s="52"/>
      <c r="ML61" s="52"/>
      <c r="MM61" s="52"/>
      <c r="MN61" s="52"/>
      <c r="MO61" s="52"/>
      <c r="MP61" s="52"/>
      <c r="MQ61" s="52"/>
      <c r="MR61" s="52"/>
      <c r="MS61" s="52"/>
      <c r="MT61" s="52"/>
      <c r="MU61" s="52"/>
      <c r="MV61" s="52"/>
      <c r="MW61" s="52"/>
      <c r="MX61" s="52"/>
      <c r="MY61" s="52"/>
      <c r="MZ61" s="52"/>
      <c r="NA61" s="52"/>
      <c r="NB61" s="52"/>
      <c r="NC61" s="52"/>
      <c r="ND61" s="52"/>
      <c r="NE61" s="52"/>
      <c r="NF61" s="52"/>
      <c r="NG61" s="52"/>
      <c r="NH61" s="52"/>
      <c r="NI61" s="52"/>
      <c r="NJ61" s="52"/>
      <c r="NK61" s="52"/>
      <c r="NL61" s="52"/>
      <c r="NM61" s="52"/>
      <c r="NN61" s="52"/>
      <c r="NO61" s="52"/>
      <c r="NP61" s="52"/>
      <c r="NQ61" s="52"/>
      <c r="NR61" s="52"/>
      <c r="NS61" s="52"/>
      <c r="NT61" s="52"/>
      <c r="NU61" s="52"/>
      <c r="NV61" s="52"/>
      <c r="NW61" s="52"/>
      <c r="NX61" s="52"/>
      <c r="NY61" s="52"/>
      <c r="NZ61" s="52"/>
      <c r="OA61" s="52"/>
      <c r="OB61" s="52"/>
      <c r="OC61" s="52"/>
      <c r="OD61" s="52"/>
      <c r="OE61" s="52"/>
      <c r="OF61" s="52"/>
      <c r="OG61" s="52"/>
      <c r="OH61" s="52"/>
      <c r="OI61" s="52"/>
      <c r="OJ61" s="52"/>
      <c r="OK61" s="52"/>
      <c r="OL61" s="52"/>
      <c r="OM61" s="52"/>
      <c r="ON61" s="52"/>
      <c r="OO61" s="52"/>
      <c r="OP61" s="52"/>
      <c r="OQ61" s="52"/>
      <c r="OR61" s="52"/>
      <c r="OS61" s="52"/>
      <c r="OT61" s="52"/>
      <c r="OU61" s="52"/>
      <c r="OV61" s="52"/>
      <c r="OW61" s="52"/>
      <c r="OX61" s="52"/>
      <c r="OY61" s="52"/>
      <c r="OZ61" s="52"/>
      <c r="PA61" s="52"/>
      <c r="PB61" s="52"/>
      <c r="PC61" s="52"/>
      <c r="PD61" s="52"/>
      <c r="PE61" s="52"/>
      <c r="PF61" s="52"/>
      <c r="PG61" s="52"/>
      <c r="PH61" s="52"/>
      <c r="PI61" s="52"/>
      <c r="PJ61" s="52"/>
      <c r="PK61" s="52"/>
      <c r="PL61" s="52"/>
      <c r="PM61" s="52"/>
      <c r="PN61" s="52"/>
      <c r="PO61" s="52"/>
      <c r="PP61" s="52"/>
      <c r="PQ61" s="52"/>
      <c r="PR61" s="52"/>
      <c r="PS61" s="52"/>
      <c r="PT61" s="52"/>
      <c r="PU61" s="52"/>
      <c r="PV61" s="52"/>
      <c r="PW61" s="52"/>
      <c r="PX61" s="52"/>
      <c r="PY61" s="52"/>
      <c r="PZ61" s="52"/>
      <c r="QA61" s="52"/>
      <c r="QB61" s="52"/>
      <c r="QC61" s="52"/>
      <c r="QD61" s="52"/>
      <c r="QE61" s="52"/>
      <c r="QF61" s="52"/>
      <c r="QG61" s="52"/>
      <c r="QH61" s="52"/>
      <c r="QI61" s="52"/>
      <c r="QJ61" s="52"/>
      <c r="QK61" s="52"/>
      <c r="QL61" s="52"/>
      <c r="QM61" s="52"/>
      <c r="QN61" s="52"/>
      <c r="QO61" s="52"/>
      <c r="QP61" s="52"/>
      <c r="QQ61" s="52"/>
      <c r="QR61" s="52"/>
      <c r="QS61" s="52"/>
      <c r="QT61" s="52"/>
      <c r="QU61" s="52"/>
      <c r="QV61" s="52"/>
      <c r="QW61" s="52"/>
      <c r="QX61" s="52"/>
      <c r="QY61" s="52"/>
      <c r="QZ61" s="52"/>
      <c r="RA61" s="52"/>
      <c r="RB61" s="52"/>
      <c r="RC61" s="52"/>
      <c r="RD61" s="52"/>
      <c r="RE61" s="52"/>
      <c r="RF61" s="52"/>
      <c r="RG61" s="52"/>
      <c r="RH61" s="52"/>
      <c r="RI61" s="52"/>
      <c r="RJ61" s="52"/>
      <c r="RK61" s="52"/>
      <c r="RL61" s="52"/>
      <c r="RM61" s="52"/>
      <c r="RN61" s="52"/>
      <c r="RO61" s="52"/>
      <c r="RP61" s="52"/>
      <c r="RQ61" s="52"/>
      <c r="RR61" s="52"/>
      <c r="RS61" s="52"/>
      <c r="RT61" s="52"/>
      <c r="RU61" s="52"/>
      <c r="RV61" s="52"/>
      <c r="RW61" s="52"/>
      <c r="RX61" s="52"/>
      <c r="RY61" s="52"/>
      <c r="RZ61" s="52"/>
      <c r="SA61" s="52"/>
      <c r="SB61" s="52"/>
      <c r="SC61" s="52"/>
      <c r="SD61" s="52"/>
      <c r="SE61" s="52"/>
      <c r="SF61" s="52"/>
      <c r="SG61" s="52"/>
      <c r="SH61" s="52"/>
      <c r="SI61" s="52"/>
      <c r="SJ61" s="52"/>
      <c r="SK61" s="52"/>
      <c r="SL61" s="52"/>
      <c r="SM61" s="52"/>
      <c r="SN61" s="52"/>
      <c r="SO61" s="52"/>
      <c r="SP61" s="52"/>
      <c r="SQ61" s="52"/>
      <c r="SR61" s="52"/>
      <c r="SS61" s="52"/>
      <c r="ST61" s="52"/>
      <c r="SU61" s="52"/>
      <c r="SV61" s="52"/>
      <c r="SW61" s="52"/>
      <c r="SX61" s="52"/>
      <c r="SY61" s="52"/>
      <c r="SZ61" s="52"/>
      <c r="TA61" s="52"/>
      <c r="TB61" s="52"/>
      <c r="TC61" s="52"/>
      <c r="TD61" s="52"/>
      <c r="TE61" s="52"/>
      <c r="TF61" s="52"/>
      <c r="TG61" s="52"/>
      <c r="TH61" s="52"/>
      <c r="TI61" s="52"/>
      <c r="TJ61" s="52"/>
      <c r="TK61" s="52"/>
      <c r="TL61" s="52"/>
      <c r="TM61" s="52"/>
      <c r="TN61" s="52"/>
      <c r="TO61" s="52"/>
      <c r="TP61" s="52"/>
      <c r="TQ61" s="52"/>
      <c r="TR61" s="52"/>
      <c r="TS61" s="52"/>
      <c r="TT61" s="52"/>
      <c r="TU61" s="52"/>
      <c r="TV61" s="52"/>
      <c r="TW61" s="52"/>
      <c r="TX61" s="52"/>
      <c r="TY61" s="52"/>
      <c r="TZ61" s="52"/>
      <c r="UA61" s="52"/>
      <c r="UB61" s="52"/>
      <c r="UC61" s="52"/>
      <c r="UD61" s="52"/>
      <c r="UE61" s="52"/>
      <c r="UF61" s="52"/>
      <c r="UG61" s="52"/>
      <c r="UH61" s="52"/>
      <c r="UI61" s="52"/>
      <c r="UJ61" s="52"/>
      <c r="UK61" s="52"/>
      <c r="UL61" s="52"/>
      <c r="UM61" s="52"/>
      <c r="UN61" s="52"/>
      <c r="UO61" s="52"/>
      <c r="UP61" s="52"/>
      <c r="UQ61" s="52"/>
      <c r="UR61" s="52"/>
      <c r="US61" s="52"/>
      <c r="UT61" s="52"/>
      <c r="UU61" s="52"/>
      <c r="UV61" s="52"/>
      <c r="UW61" s="52"/>
      <c r="UX61" s="52"/>
      <c r="UY61" s="52"/>
      <c r="UZ61" s="52"/>
      <c r="VA61" s="52"/>
      <c r="VB61" s="52"/>
      <c r="VC61" s="52"/>
      <c r="VD61" s="52"/>
      <c r="VE61" s="52"/>
      <c r="VF61" s="52"/>
      <c r="VG61" s="52"/>
      <c r="VH61" s="52"/>
      <c r="VI61" s="52"/>
      <c r="VJ61" s="52"/>
      <c r="VK61" s="52"/>
      <c r="VL61" s="52"/>
      <c r="VM61" s="52"/>
      <c r="VN61" s="52"/>
      <c r="VO61" s="52"/>
      <c r="VP61" s="52"/>
      <c r="VQ61" s="52"/>
      <c r="VR61" s="52"/>
      <c r="VS61" s="52"/>
      <c r="VT61" s="52"/>
      <c r="VU61" s="52"/>
      <c r="VV61" s="52"/>
      <c r="VW61" s="52"/>
      <c r="VX61" s="52"/>
      <c r="VY61" s="52"/>
      <c r="VZ61" s="52"/>
      <c r="WA61" s="52"/>
      <c r="WB61" s="52"/>
      <c r="WC61" s="52"/>
      <c r="WD61" s="52"/>
      <c r="WE61" s="52"/>
      <c r="WF61" s="52"/>
      <c r="WG61" s="52"/>
      <c r="WH61" s="52"/>
      <c r="WI61" s="52"/>
      <c r="WJ61" s="52"/>
      <c r="WK61" s="52"/>
      <c r="WL61" s="52"/>
      <c r="WM61" s="52"/>
      <c r="WN61" s="52"/>
      <c r="WO61" s="52"/>
      <c r="WP61" s="52"/>
      <c r="WQ61" s="52"/>
      <c r="WR61" s="52"/>
      <c r="WS61" s="52"/>
      <c r="WT61" s="52"/>
      <c r="WU61" s="52"/>
      <c r="WV61" s="52"/>
      <c r="WW61" s="52"/>
      <c r="WX61" s="52"/>
      <c r="WY61" s="52"/>
      <c r="WZ61" s="52"/>
      <c r="XA61" s="52"/>
      <c r="XB61" s="52"/>
      <c r="XC61" s="52"/>
      <c r="XD61" s="52"/>
      <c r="XE61" s="52"/>
      <c r="XF61" s="52"/>
      <c r="XG61" s="52"/>
      <c r="XH61" s="52"/>
      <c r="XI61" s="52"/>
      <c r="XJ61" s="52"/>
      <c r="XK61" s="52"/>
      <c r="XL61" s="52"/>
      <c r="XM61" s="52"/>
      <c r="XN61" s="52"/>
      <c r="XO61" s="52"/>
      <c r="XP61" s="52"/>
      <c r="XQ61" s="52"/>
      <c r="XR61" s="52"/>
      <c r="XS61" s="52"/>
      <c r="XT61" s="52"/>
      <c r="XU61" s="52"/>
      <c r="XV61" s="52"/>
      <c r="XW61" s="52"/>
      <c r="XX61" s="52"/>
      <c r="XY61" s="52"/>
      <c r="XZ61" s="52"/>
      <c r="YA61" s="52"/>
      <c r="YB61" s="52"/>
      <c r="YC61" s="52"/>
      <c r="YD61" s="52"/>
      <c r="YE61" s="52"/>
      <c r="YF61" s="52"/>
      <c r="YG61" s="52"/>
      <c r="YH61" s="52"/>
      <c r="YI61" s="52"/>
      <c r="YJ61" s="52"/>
      <c r="YK61" s="52"/>
      <c r="YL61" s="52"/>
      <c r="YM61" s="52"/>
      <c r="YN61" s="52"/>
      <c r="YO61" s="52"/>
      <c r="YP61" s="52"/>
      <c r="YQ61" s="52"/>
      <c r="YR61" s="52"/>
      <c r="YS61" s="52"/>
      <c r="YT61" s="52"/>
      <c r="YU61" s="52"/>
      <c r="YV61" s="52"/>
      <c r="YW61" s="52"/>
      <c r="YX61" s="52"/>
      <c r="YY61" s="52"/>
      <c r="YZ61" s="52"/>
      <c r="ZA61" s="52"/>
      <c r="ZB61" s="52"/>
      <c r="ZC61" s="52"/>
      <c r="ZD61" s="52"/>
      <c r="ZE61" s="52"/>
      <c r="ZF61" s="52"/>
      <c r="ZG61" s="52"/>
      <c r="ZH61" s="52"/>
      <c r="ZI61" s="52"/>
      <c r="ZJ61" s="52"/>
      <c r="ZK61" s="52"/>
      <c r="ZL61" s="52"/>
      <c r="ZM61" s="52"/>
      <c r="ZN61" s="52"/>
      <c r="ZO61" s="52"/>
      <c r="ZP61" s="52"/>
      <c r="ZQ61" s="52"/>
      <c r="ZR61" s="52"/>
      <c r="ZS61" s="52"/>
      <c r="ZT61" s="52"/>
      <c r="ZU61" s="52"/>
      <c r="ZV61" s="52"/>
      <c r="ZW61" s="52"/>
      <c r="ZX61" s="52"/>
      <c r="ZY61" s="52"/>
      <c r="ZZ61" s="52"/>
      <c r="AAA61" s="52"/>
      <c r="AAB61" s="52"/>
      <c r="AAC61" s="52"/>
      <c r="AAD61" s="52"/>
      <c r="AAE61" s="52"/>
      <c r="AAF61" s="52"/>
      <c r="AAG61" s="52"/>
      <c r="AAH61" s="52"/>
      <c r="AAI61" s="52"/>
      <c r="AAJ61" s="52"/>
      <c r="AAK61" s="52"/>
      <c r="AAL61" s="52"/>
      <c r="AAM61" s="52"/>
      <c r="AAN61" s="52"/>
      <c r="AAO61" s="52"/>
      <c r="AAP61" s="52"/>
      <c r="AAQ61" s="52"/>
      <c r="AAR61" s="52"/>
      <c r="AAS61" s="52"/>
      <c r="AAT61" s="52"/>
      <c r="AAU61" s="52"/>
      <c r="AAV61" s="52"/>
      <c r="AAW61" s="52"/>
      <c r="AAX61" s="52"/>
      <c r="AAY61" s="52"/>
      <c r="AAZ61" s="52"/>
      <c r="ABA61" s="52"/>
      <c r="ABB61" s="52"/>
      <c r="ABC61" s="52"/>
      <c r="ABD61" s="52"/>
      <c r="ABE61" s="52"/>
      <c r="ABF61" s="52"/>
      <c r="ABG61" s="52"/>
      <c r="ABH61" s="52"/>
      <c r="ABI61" s="52"/>
      <c r="ABJ61" s="52"/>
      <c r="ABK61" s="52"/>
      <c r="ABL61" s="52"/>
      <c r="ABM61" s="52"/>
      <c r="ABN61" s="52"/>
      <c r="ABO61" s="52"/>
      <c r="ABP61" s="52"/>
      <c r="ABQ61" s="52"/>
      <c r="ABR61" s="52"/>
      <c r="ABS61" s="52"/>
      <c r="ABT61" s="52"/>
      <c r="ABU61" s="52"/>
      <c r="ABV61" s="52"/>
      <c r="ABW61" s="52"/>
      <c r="ABX61" s="52"/>
      <c r="ABY61" s="52"/>
      <c r="ABZ61" s="52"/>
      <c r="ACA61" s="52"/>
      <c r="ACB61" s="52"/>
      <c r="ACC61" s="52"/>
      <c r="ACD61" s="52"/>
      <c r="ACE61" s="52"/>
      <c r="ACF61" s="52"/>
      <c r="ACG61" s="52"/>
      <c r="ACH61" s="52"/>
      <c r="ACI61" s="52"/>
      <c r="ACJ61" s="52"/>
      <c r="ACK61" s="52"/>
      <c r="ACL61" s="52"/>
      <c r="ACM61" s="52"/>
      <c r="ACN61" s="52"/>
      <c r="ACO61" s="52"/>
      <c r="ACP61" s="52"/>
      <c r="ACQ61" s="52"/>
      <c r="ACR61" s="52"/>
      <c r="ACS61" s="52"/>
      <c r="ACT61" s="52"/>
      <c r="ACU61" s="52"/>
      <c r="ACV61" s="52"/>
      <c r="ACW61" s="52"/>
      <c r="ACX61" s="52"/>
      <c r="ACY61" s="52"/>
      <c r="ACZ61" s="52"/>
      <c r="ADA61" s="52"/>
      <c r="ADB61" s="52"/>
      <c r="ADC61" s="52"/>
      <c r="ADD61" s="52"/>
      <c r="ADE61" s="52"/>
      <c r="ADF61" s="52"/>
      <c r="ADG61" s="52"/>
      <c r="ADH61" s="52"/>
      <c r="ADI61" s="52"/>
      <c r="ADJ61" s="52"/>
      <c r="ADK61" s="52"/>
      <c r="ADL61" s="52"/>
      <c r="ADM61" s="52"/>
      <c r="ADN61" s="52"/>
      <c r="ADO61" s="52"/>
      <c r="ADP61" s="52"/>
      <c r="ADQ61" s="52"/>
      <c r="ADR61" s="52"/>
      <c r="ADS61" s="52"/>
      <c r="ADT61" s="52"/>
      <c r="ADU61" s="52"/>
      <c r="ADV61" s="52"/>
      <c r="ADW61" s="52"/>
      <c r="ADX61" s="52"/>
      <c r="ADY61" s="52"/>
      <c r="ADZ61" s="52"/>
      <c r="AEA61" s="52"/>
      <c r="AEB61" s="52"/>
      <c r="AEC61" s="52"/>
      <c r="AED61" s="52"/>
      <c r="AEE61" s="52"/>
      <c r="AEF61" s="52"/>
      <c r="AEG61" s="52"/>
      <c r="AEH61" s="52"/>
      <c r="AEI61" s="52"/>
      <c r="AEJ61" s="52"/>
      <c r="AEK61" s="52"/>
      <c r="AEL61" s="52"/>
      <c r="AEM61" s="52"/>
      <c r="AEN61" s="52"/>
      <c r="AEO61" s="52"/>
      <c r="AEP61" s="52"/>
      <c r="AEQ61" s="52"/>
      <c r="AER61" s="52"/>
      <c r="AES61" s="52"/>
      <c r="AET61" s="52"/>
      <c r="AEU61" s="52"/>
      <c r="AEV61" s="52"/>
      <c r="AEW61" s="52"/>
      <c r="AEX61" s="52"/>
      <c r="AEY61" s="52"/>
      <c r="AEZ61" s="52"/>
      <c r="AFA61" s="52"/>
      <c r="AFB61" s="52"/>
      <c r="AFC61" s="52"/>
      <c r="AFD61" s="52"/>
      <c r="AFE61" s="52"/>
      <c r="AFF61" s="52"/>
      <c r="AFG61" s="52"/>
      <c r="AFH61" s="52"/>
      <c r="AFI61" s="52"/>
      <c r="AFJ61" s="52"/>
      <c r="AFK61" s="52"/>
      <c r="AFL61" s="52"/>
      <c r="AFM61" s="52"/>
      <c r="AFN61" s="52"/>
      <c r="AFO61" s="52"/>
      <c r="AFP61" s="52"/>
      <c r="AFQ61" s="52"/>
      <c r="AFR61" s="52"/>
      <c r="AFS61" s="52"/>
      <c r="AFT61" s="52"/>
      <c r="AFU61" s="52"/>
      <c r="AFV61" s="52"/>
      <c r="AFW61" s="52"/>
      <c r="AFX61" s="52"/>
      <c r="AFY61" s="52"/>
      <c r="AFZ61" s="52"/>
      <c r="AGA61" s="52"/>
      <c r="AGB61" s="52"/>
      <c r="AGC61" s="52"/>
      <c r="AGD61" s="52"/>
      <c r="AGE61" s="52"/>
      <c r="AGF61" s="52"/>
      <c r="AGG61" s="52"/>
      <c r="AGH61" s="52"/>
      <c r="AGI61" s="52"/>
      <c r="AGJ61" s="52"/>
      <c r="AGK61" s="52"/>
      <c r="AGL61" s="52"/>
      <c r="AGM61" s="52"/>
      <c r="AGN61" s="52"/>
      <c r="AGO61" s="52"/>
      <c r="AGP61" s="52"/>
      <c r="AGQ61" s="52"/>
      <c r="AGR61" s="52"/>
      <c r="AGS61" s="52"/>
      <c r="AGT61" s="52"/>
      <c r="AGU61" s="52"/>
      <c r="AGV61" s="52"/>
      <c r="AGW61" s="52"/>
      <c r="AGX61" s="52"/>
      <c r="AGY61" s="52"/>
      <c r="AGZ61" s="52"/>
      <c r="AHA61" s="52"/>
      <c r="AHB61" s="52"/>
      <c r="AHC61" s="52"/>
      <c r="AHD61" s="52"/>
      <c r="AHE61" s="52"/>
      <c r="AHF61" s="52"/>
      <c r="AHG61" s="52"/>
      <c r="AHH61" s="52"/>
      <c r="AHI61" s="52"/>
      <c r="AHJ61" s="52"/>
      <c r="AHK61" s="52"/>
      <c r="AHL61" s="52"/>
      <c r="AHM61" s="52"/>
      <c r="AHN61" s="52"/>
      <c r="AHO61" s="52"/>
      <c r="AHP61" s="52"/>
      <c r="AHQ61" s="52"/>
      <c r="AHR61" s="52"/>
      <c r="AHS61" s="52"/>
      <c r="AHT61" s="52"/>
      <c r="AHU61" s="52"/>
      <c r="AHV61" s="52"/>
      <c r="AHW61" s="52"/>
      <c r="AHX61" s="52"/>
      <c r="AHY61" s="52"/>
      <c r="AHZ61" s="52"/>
      <c r="AIA61" s="52"/>
      <c r="AIB61" s="52"/>
      <c r="AIC61" s="52"/>
      <c r="AID61" s="52"/>
      <c r="AIE61" s="52"/>
      <c r="AIF61" s="52"/>
      <c r="AIG61" s="52"/>
      <c r="AIH61" s="52"/>
      <c r="AII61" s="52"/>
      <c r="AIJ61" s="52"/>
      <c r="AIK61" s="52"/>
      <c r="AIL61" s="52"/>
      <c r="AIM61" s="52"/>
      <c r="AIN61" s="52"/>
      <c r="AIO61" s="52"/>
      <c r="AIP61" s="52"/>
      <c r="AIQ61" s="52"/>
      <c r="AIR61" s="52"/>
      <c r="AIS61" s="52"/>
      <c r="AIT61" s="52"/>
      <c r="AIU61" s="52"/>
      <c r="AIV61" s="52"/>
      <c r="AIW61" s="52"/>
      <c r="AIX61" s="52"/>
      <c r="AIY61" s="52"/>
      <c r="AIZ61" s="52"/>
      <c r="AJA61" s="52"/>
      <c r="AJB61" s="52"/>
      <c r="AJC61" s="52"/>
      <c r="AJD61" s="52"/>
      <c r="AJE61" s="52"/>
      <c r="AJF61" s="52"/>
      <c r="AJG61" s="52"/>
      <c r="AJH61" s="52"/>
      <c r="AJI61" s="52"/>
      <c r="AJJ61" s="52"/>
      <c r="AJK61" s="52"/>
      <c r="AJL61" s="52"/>
      <c r="AJM61" s="52"/>
      <c r="AJN61" s="52"/>
      <c r="AJO61" s="52"/>
      <c r="AJP61" s="52"/>
      <c r="AJQ61" s="52"/>
      <c r="AJR61" s="52"/>
      <c r="AJS61" s="52"/>
      <c r="AJT61" s="52"/>
      <c r="AJU61" s="52"/>
      <c r="AJV61" s="52"/>
      <c r="AJW61" s="52"/>
      <c r="AJX61" s="52"/>
      <c r="AJY61" s="52"/>
      <c r="AJZ61" s="52"/>
      <c r="AKA61" s="52"/>
      <c r="AKB61" s="52"/>
      <c r="AKC61" s="52"/>
      <c r="AKD61" s="52"/>
      <c r="AKE61" s="52"/>
      <c r="AKF61" s="52"/>
      <c r="AKG61" s="52"/>
      <c r="AKH61" s="52"/>
      <c r="AKI61" s="52"/>
      <c r="AKJ61" s="52"/>
      <c r="AKK61" s="52"/>
      <c r="AKL61" s="52"/>
      <c r="AKM61" s="52"/>
      <c r="AKN61" s="52"/>
      <c r="AKO61" s="52"/>
      <c r="AKP61" s="52"/>
      <c r="AKQ61" s="52"/>
      <c r="AKR61" s="52"/>
      <c r="AKS61" s="52"/>
      <c r="AKT61" s="52"/>
      <c r="AKU61" s="52"/>
      <c r="AKV61" s="52"/>
      <c r="AKW61" s="52"/>
      <c r="AKX61" s="52"/>
      <c r="AKY61" s="52"/>
      <c r="AKZ61" s="52"/>
      <c r="ALA61" s="52"/>
      <c r="ALB61" s="52"/>
      <c r="ALC61" s="52"/>
      <c r="ALD61" s="52"/>
      <c r="ALE61" s="52"/>
      <c r="ALF61" s="52"/>
      <c r="ALG61" s="52"/>
      <c r="ALH61" s="52"/>
      <c r="ALI61" s="52"/>
      <c r="ALJ61" s="52"/>
      <c r="ALK61" s="52"/>
      <c r="ALL61" s="52"/>
      <c r="ALM61" s="52"/>
      <c r="ALN61" s="52"/>
      <c r="ALO61" s="52"/>
      <c r="ALP61" s="52"/>
      <c r="ALQ61" s="52"/>
      <c r="ALR61" s="52"/>
      <c r="ALS61" s="52"/>
      <c r="ALT61" s="52"/>
      <c r="ALU61" s="52"/>
      <c r="ALV61" s="52"/>
      <c r="ALW61" s="52"/>
      <c r="ALX61" s="52"/>
      <c r="ALY61" s="52"/>
      <c r="ALZ61" s="52"/>
      <c r="AMA61" s="52"/>
      <c r="AMB61" s="52"/>
      <c r="AMC61" s="52"/>
      <c r="AMD61" s="52"/>
      <c r="AME61" s="52"/>
      <c r="AMF61" s="52"/>
      <c r="AMG61" s="52"/>
      <c r="AMH61" s="52"/>
      <c r="AMI61" s="52"/>
      <c r="AMJ61" s="52"/>
      <c r="AMK61" s="52"/>
      <c r="AML61" s="52"/>
      <c r="AMM61" s="52"/>
      <c r="AMN61" s="52"/>
      <c r="AMO61" s="52"/>
      <c r="AMP61" s="52"/>
      <c r="AMQ61" s="52"/>
      <c r="AMR61" s="52"/>
      <c r="AMS61" s="52"/>
      <c r="AMT61" s="52"/>
      <c r="AMU61" s="52"/>
      <c r="AMV61" s="52"/>
      <c r="AMW61" s="52"/>
      <c r="AMX61" s="52"/>
      <c r="AMY61" s="52"/>
      <c r="AMZ61" s="52"/>
      <c r="ANA61" s="52"/>
      <c r="ANB61" s="52"/>
      <c r="ANC61" s="52"/>
      <c r="AND61" s="52"/>
      <c r="ANE61" s="52"/>
      <c r="ANF61" s="52"/>
      <c r="ANG61" s="52"/>
      <c r="ANH61" s="52"/>
      <c r="ANI61" s="52"/>
      <c r="ANJ61" s="52"/>
      <c r="ANK61" s="52"/>
      <c r="ANL61" s="52"/>
      <c r="ANM61" s="52"/>
      <c r="ANN61" s="52"/>
      <c r="ANO61" s="52"/>
      <c r="ANP61" s="52"/>
      <c r="ANQ61" s="52"/>
      <c r="ANR61" s="52"/>
      <c r="ANS61" s="52"/>
      <c r="ANT61" s="52"/>
      <c r="ANU61" s="52"/>
      <c r="ANV61" s="52"/>
      <c r="ANW61" s="52"/>
      <c r="ANX61" s="52"/>
      <c r="ANY61" s="52"/>
      <c r="ANZ61" s="52"/>
      <c r="AOA61" s="52"/>
      <c r="AOB61" s="52"/>
      <c r="AOC61" s="52"/>
      <c r="AOD61" s="52"/>
      <c r="AOE61" s="52"/>
      <c r="AOF61" s="52"/>
      <c r="AOG61" s="52"/>
      <c r="AOH61" s="52"/>
      <c r="AOI61" s="52"/>
      <c r="AOJ61" s="52"/>
      <c r="AOK61" s="52"/>
      <c r="AOL61" s="52"/>
      <c r="AOM61" s="52"/>
      <c r="AON61" s="52"/>
      <c r="AOO61" s="52"/>
      <c r="AOP61" s="52"/>
      <c r="AOQ61" s="52"/>
      <c r="AOR61" s="52"/>
      <c r="AOS61" s="52"/>
      <c r="AOT61" s="52"/>
      <c r="AOU61" s="52"/>
      <c r="AOV61" s="52"/>
      <c r="AOW61" s="52"/>
      <c r="AOX61" s="52"/>
      <c r="AOY61" s="52"/>
      <c r="AOZ61" s="52"/>
      <c r="APA61" s="52"/>
      <c r="APB61" s="52"/>
      <c r="APC61" s="52"/>
      <c r="APD61" s="52"/>
      <c r="APE61" s="52"/>
      <c r="APF61" s="52"/>
      <c r="APG61" s="52"/>
      <c r="APH61" s="52"/>
      <c r="API61" s="52"/>
      <c r="APJ61" s="52"/>
      <c r="APK61" s="52"/>
      <c r="APL61" s="52"/>
      <c r="APM61" s="52"/>
      <c r="APN61" s="52"/>
      <c r="APO61" s="52"/>
      <c r="APP61" s="52"/>
      <c r="APQ61" s="52"/>
      <c r="APR61" s="52"/>
      <c r="APS61" s="52"/>
      <c r="APT61" s="52"/>
      <c r="APU61" s="52"/>
      <c r="APV61" s="52"/>
      <c r="APW61" s="52"/>
      <c r="APX61" s="52"/>
      <c r="APY61" s="52"/>
      <c r="APZ61" s="52"/>
      <c r="AQA61" s="52"/>
      <c r="AQB61" s="52"/>
      <c r="AQC61" s="52"/>
      <c r="AQD61" s="52"/>
      <c r="AQE61" s="52"/>
      <c r="AQF61" s="52"/>
      <c r="AQG61" s="52"/>
      <c r="AQH61" s="52"/>
      <c r="AQI61" s="52"/>
      <c r="AQJ61" s="52"/>
      <c r="AQK61" s="52"/>
      <c r="AQL61" s="52"/>
      <c r="AQM61" s="52"/>
      <c r="AQN61" s="52"/>
      <c r="AQO61" s="52"/>
      <c r="AQP61" s="52"/>
      <c r="AQQ61" s="52"/>
      <c r="AQR61" s="52"/>
      <c r="AQS61" s="52"/>
      <c r="AQT61" s="52"/>
      <c r="AQU61" s="52"/>
      <c r="AQV61" s="52"/>
      <c r="AQW61" s="52"/>
      <c r="AQX61" s="52"/>
      <c r="AQY61" s="52"/>
      <c r="AQZ61" s="52"/>
      <c r="ARA61" s="52"/>
      <c r="ARB61" s="52"/>
      <c r="ARC61" s="52"/>
      <c r="ARD61" s="52"/>
      <c r="ARE61" s="52"/>
      <c r="ARF61" s="52"/>
      <c r="ARG61" s="52"/>
      <c r="ARH61" s="52"/>
      <c r="ARI61" s="52"/>
      <c r="ARJ61" s="52"/>
      <c r="ARK61" s="52"/>
      <c r="ARL61" s="52"/>
      <c r="ARM61" s="52"/>
      <c r="ARN61" s="52"/>
      <c r="ARO61" s="52"/>
      <c r="ARP61" s="52"/>
      <c r="ARQ61" s="52"/>
      <c r="ARR61" s="52"/>
      <c r="ARS61" s="52"/>
      <c r="ART61" s="52"/>
      <c r="ARU61" s="52"/>
      <c r="ARV61" s="52"/>
      <c r="ARW61" s="52"/>
      <c r="ARX61" s="52"/>
      <c r="ARY61" s="52"/>
      <c r="ARZ61" s="52"/>
      <c r="ASA61" s="52"/>
      <c r="ASB61" s="52"/>
      <c r="ASC61" s="52"/>
      <c r="ASD61" s="52"/>
      <c r="ASE61" s="52"/>
      <c r="ASF61" s="52"/>
      <c r="ASG61" s="52"/>
      <c r="ASH61" s="52"/>
      <c r="ASI61" s="52"/>
      <c r="ASJ61" s="52"/>
      <c r="ASK61" s="52"/>
      <c r="ASL61" s="52"/>
      <c r="ASM61" s="52"/>
      <c r="ASN61" s="52"/>
      <c r="ASO61" s="52"/>
      <c r="ASP61" s="52"/>
      <c r="ASQ61" s="52"/>
      <c r="ASR61" s="52"/>
      <c r="ASS61" s="52"/>
      <c r="AST61" s="52"/>
      <c r="ASU61" s="52"/>
      <c r="ASV61" s="52"/>
      <c r="ASW61" s="52"/>
      <c r="ASX61" s="52"/>
      <c r="ASY61" s="52"/>
      <c r="ASZ61" s="52"/>
      <c r="ATA61" s="52"/>
      <c r="ATB61" s="52"/>
      <c r="ATC61" s="52"/>
      <c r="ATD61" s="52"/>
      <c r="ATE61" s="52"/>
      <c r="ATF61" s="52"/>
      <c r="ATG61" s="52"/>
      <c r="ATH61" s="52"/>
      <c r="ATI61" s="52"/>
      <c r="ATJ61" s="52"/>
      <c r="ATK61" s="52"/>
      <c r="ATL61" s="52"/>
      <c r="ATM61" s="52"/>
      <c r="ATN61" s="52"/>
      <c r="ATO61" s="52"/>
      <c r="ATP61" s="52"/>
      <c r="ATQ61" s="52"/>
      <c r="ATR61" s="52"/>
      <c r="ATS61" s="52"/>
      <c r="ATT61" s="52"/>
      <c r="ATU61" s="52"/>
      <c r="ATV61" s="52"/>
      <c r="ATW61" s="52"/>
      <c r="ATX61" s="52"/>
      <c r="ATY61" s="52"/>
      <c r="ATZ61" s="52"/>
      <c r="AUA61" s="52"/>
      <c r="AUB61" s="52"/>
      <c r="AUC61" s="52"/>
      <c r="AUD61" s="52"/>
      <c r="AUE61" s="52"/>
      <c r="AUF61" s="52"/>
      <c r="AUG61" s="52"/>
      <c r="AUH61" s="52"/>
      <c r="AUI61" s="52"/>
      <c r="AUJ61" s="52"/>
      <c r="AUK61" s="52"/>
      <c r="AUL61" s="52"/>
      <c r="AUM61" s="52"/>
      <c r="AUN61" s="52"/>
      <c r="AUO61" s="52"/>
      <c r="AUP61" s="52"/>
      <c r="AUQ61" s="52"/>
      <c r="AUR61" s="52"/>
      <c r="AUS61" s="52"/>
      <c r="AUT61" s="52"/>
      <c r="AUU61" s="52"/>
      <c r="AUV61" s="52"/>
      <c r="AUW61" s="52"/>
      <c r="AUX61" s="52"/>
      <c r="AUY61" s="52"/>
      <c r="AUZ61" s="52"/>
      <c r="AVA61" s="52"/>
      <c r="AVB61" s="52"/>
      <c r="AVC61" s="52"/>
      <c r="AVD61" s="52"/>
      <c r="AVE61" s="52"/>
      <c r="AVF61" s="52"/>
      <c r="AVG61" s="52"/>
      <c r="AVH61" s="52"/>
      <c r="AVI61" s="52"/>
      <c r="AVJ61" s="52"/>
      <c r="AVK61" s="52"/>
      <c r="AVL61" s="52"/>
      <c r="AVM61" s="52"/>
      <c r="AVN61" s="52"/>
      <c r="AVO61" s="52"/>
      <c r="AVP61" s="52"/>
      <c r="AVQ61" s="52"/>
      <c r="AVR61" s="52"/>
      <c r="AVS61" s="52"/>
      <c r="AVT61" s="52"/>
      <c r="AVU61" s="52"/>
      <c r="AVV61" s="52"/>
      <c r="AVW61" s="52"/>
      <c r="AVX61" s="52"/>
      <c r="AVY61" s="52"/>
      <c r="AVZ61" s="52"/>
      <c r="AWA61" s="52"/>
      <c r="AWB61" s="52"/>
      <c r="AWC61" s="52"/>
      <c r="AWD61" s="52"/>
      <c r="AWE61" s="52"/>
      <c r="AWF61" s="52"/>
      <c r="AWG61" s="52"/>
      <c r="AWH61" s="52"/>
      <c r="AWI61" s="52"/>
      <c r="AWJ61" s="52"/>
      <c r="AWK61" s="52"/>
      <c r="AWL61" s="52"/>
      <c r="AWM61" s="52"/>
      <c r="AWN61" s="52"/>
      <c r="AWO61" s="52"/>
      <c r="AWP61" s="52"/>
      <c r="AWQ61" s="52"/>
      <c r="AWR61" s="52"/>
      <c r="AWS61" s="52"/>
      <c r="AWT61" s="52"/>
      <c r="AWU61" s="52"/>
      <c r="AWV61" s="52"/>
      <c r="AWW61" s="52"/>
      <c r="AWX61" s="52"/>
      <c r="AWY61" s="52"/>
      <c r="AWZ61" s="52"/>
      <c r="AXA61" s="52"/>
      <c r="AXB61" s="52"/>
      <c r="AXC61" s="52"/>
      <c r="AXD61" s="52"/>
      <c r="AXE61" s="52"/>
      <c r="AXF61" s="52"/>
      <c r="AXG61" s="52"/>
      <c r="AXH61" s="52"/>
      <c r="AXI61" s="52"/>
      <c r="AXJ61" s="52"/>
      <c r="AXK61" s="52"/>
      <c r="AXL61" s="52"/>
      <c r="AXM61" s="52"/>
      <c r="AXN61" s="52"/>
      <c r="AXO61" s="52"/>
      <c r="AXP61" s="52"/>
      <c r="AXQ61" s="52"/>
      <c r="AXR61" s="52"/>
      <c r="AXS61" s="52"/>
      <c r="AXT61" s="52"/>
      <c r="AXU61" s="52"/>
      <c r="AXV61" s="52"/>
      <c r="AXW61" s="52"/>
      <c r="AXX61" s="52"/>
      <c r="AXY61" s="52"/>
      <c r="AXZ61" s="52"/>
      <c r="AYA61" s="52"/>
      <c r="AYB61" s="52"/>
      <c r="AYC61" s="52"/>
      <c r="AYD61" s="52"/>
      <c r="AYE61" s="52"/>
      <c r="AYF61" s="52"/>
      <c r="AYG61" s="52"/>
      <c r="AYH61" s="52"/>
      <c r="AYI61" s="52"/>
      <c r="AYJ61" s="52"/>
      <c r="AYK61" s="52"/>
      <c r="AYL61" s="52"/>
      <c r="AYM61" s="52"/>
      <c r="AYN61" s="52"/>
      <c r="AYO61" s="52"/>
      <c r="AYP61" s="52"/>
      <c r="AYQ61" s="52"/>
      <c r="AYR61" s="52"/>
      <c r="AYS61" s="52"/>
      <c r="AYT61" s="52"/>
      <c r="AYU61" s="52"/>
      <c r="AYV61" s="52"/>
      <c r="AYW61" s="52"/>
      <c r="AYX61" s="52"/>
      <c r="AYY61" s="52"/>
      <c r="AYZ61" s="52"/>
      <c r="AZA61" s="52"/>
      <c r="AZB61" s="52"/>
      <c r="AZC61" s="52"/>
      <c r="AZD61" s="52"/>
      <c r="AZE61" s="52"/>
      <c r="AZF61" s="52"/>
      <c r="AZG61" s="52"/>
      <c r="AZH61" s="52"/>
      <c r="AZI61" s="52"/>
      <c r="AZJ61" s="52"/>
      <c r="AZK61" s="52"/>
      <c r="AZL61" s="52"/>
      <c r="AZM61" s="52"/>
      <c r="AZN61" s="52"/>
      <c r="AZO61" s="52"/>
      <c r="AZP61" s="52"/>
      <c r="AZQ61" s="52"/>
      <c r="AZR61" s="52"/>
      <c r="AZS61" s="52"/>
      <c r="AZT61" s="52"/>
      <c r="AZU61" s="52"/>
      <c r="AZV61" s="52"/>
      <c r="AZW61" s="52"/>
      <c r="AZX61" s="52"/>
      <c r="AZY61" s="52"/>
      <c r="AZZ61" s="52"/>
      <c r="BAA61" s="52"/>
      <c r="BAB61" s="52"/>
      <c r="BAC61" s="52"/>
      <c r="BAD61" s="52"/>
      <c r="BAE61" s="52"/>
      <c r="BAF61" s="52"/>
      <c r="BAG61" s="52"/>
      <c r="BAH61" s="52"/>
      <c r="BAI61" s="52"/>
      <c r="BAJ61" s="52"/>
      <c r="BAK61" s="52"/>
      <c r="BAL61" s="52"/>
      <c r="BAM61" s="52"/>
      <c r="BAN61" s="52"/>
      <c r="BAO61" s="52"/>
      <c r="BAP61" s="52"/>
      <c r="BAQ61" s="52"/>
      <c r="BAR61" s="52"/>
      <c r="BAS61" s="52"/>
      <c r="BAT61" s="52"/>
      <c r="BAU61" s="52"/>
      <c r="BAV61" s="52"/>
      <c r="BAW61" s="52"/>
      <c r="BAX61" s="52"/>
      <c r="BAY61" s="52"/>
      <c r="BAZ61" s="52"/>
      <c r="BBA61" s="52"/>
      <c r="BBB61" s="52"/>
      <c r="BBC61" s="52"/>
      <c r="BBD61" s="52"/>
      <c r="BBE61" s="52"/>
      <c r="BBF61" s="52"/>
      <c r="BBG61" s="52"/>
      <c r="BBH61" s="52"/>
      <c r="BBI61" s="52"/>
      <c r="BBJ61" s="52"/>
      <c r="BBK61" s="52"/>
      <c r="BBL61" s="52"/>
      <c r="BBM61" s="52"/>
      <c r="BBN61" s="52"/>
      <c r="BBO61" s="52"/>
      <c r="BBP61" s="52"/>
      <c r="BBQ61" s="52"/>
      <c r="BBR61" s="52"/>
      <c r="BBS61" s="52"/>
      <c r="BBT61" s="52"/>
      <c r="BBU61" s="52"/>
      <c r="BBV61" s="52"/>
      <c r="BBW61" s="52"/>
      <c r="BBX61" s="52"/>
      <c r="BBY61" s="52"/>
      <c r="BBZ61" s="52"/>
      <c r="BCA61" s="52"/>
      <c r="BCB61" s="52"/>
      <c r="BCC61" s="52"/>
      <c r="BCD61" s="52"/>
      <c r="BCE61" s="52"/>
      <c r="BCF61" s="52"/>
      <c r="BCG61" s="52"/>
      <c r="BCH61" s="52"/>
      <c r="BCI61" s="52"/>
      <c r="BCJ61" s="52"/>
      <c r="BCK61" s="52"/>
      <c r="BCL61" s="52"/>
      <c r="BCM61" s="52"/>
      <c r="BCN61" s="52"/>
      <c r="BCO61" s="52"/>
      <c r="BCP61" s="52"/>
      <c r="BCQ61" s="52"/>
      <c r="BCR61" s="52"/>
      <c r="BCS61" s="52"/>
      <c r="BCT61" s="52"/>
      <c r="BCU61" s="52"/>
      <c r="BCV61" s="52"/>
      <c r="BCW61" s="52"/>
      <c r="BCX61" s="52"/>
      <c r="BCY61" s="52"/>
      <c r="BCZ61" s="52"/>
      <c r="BDA61" s="52"/>
      <c r="BDB61" s="52"/>
      <c r="BDC61" s="52"/>
      <c r="BDD61" s="52"/>
      <c r="BDE61" s="52"/>
      <c r="BDF61" s="52"/>
      <c r="BDG61" s="52"/>
      <c r="BDH61" s="52"/>
      <c r="BDI61" s="52"/>
      <c r="BDJ61" s="52"/>
      <c r="BDK61" s="52"/>
      <c r="BDL61" s="52"/>
      <c r="BDM61" s="52"/>
      <c r="BDN61" s="52"/>
      <c r="BDO61" s="52"/>
      <c r="BDP61" s="52"/>
      <c r="BDQ61" s="52"/>
      <c r="BDR61" s="52"/>
      <c r="BDS61" s="52"/>
      <c r="BDT61" s="52"/>
      <c r="BDU61" s="52"/>
      <c r="BDV61" s="52"/>
      <c r="BDW61" s="52"/>
      <c r="BDX61" s="52"/>
      <c r="BDY61" s="52"/>
      <c r="BDZ61" s="52"/>
      <c r="BEA61" s="52"/>
      <c r="BEB61" s="52"/>
      <c r="BEC61" s="52"/>
      <c r="BED61" s="52"/>
      <c r="BEE61" s="52"/>
      <c r="BEF61" s="52"/>
      <c r="BEG61" s="52"/>
      <c r="BEH61" s="52"/>
      <c r="BEI61" s="52"/>
      <c r="BEJ61" s="52"/>
      <c r="BEK61" s="52"/>
      <c r="BEL61" s="52"/>
      <c r="BEM61" s="52"/>
      <c r="BEN61" s="52"/>
      <c r="BEO61" s="52"/>
      <c r="BEP61" s="52"/>
      <c r="BEQ61" s="52"/>
      <c r="BER61" s="52"/>
      <c r="BES61" s="52"/>
      <c r="BET61" s="52"/>
      <c r="BEU61" s="52"/>
      <c r="BEV61" s="52"/>
      <c r="BEW61" s="52"/>
      <c r="BEX61" s="52"/>
      <c r="BEY61" s="52"/>
      <c r="BEZ61" s="52"/>
      <c r="BFA61" s="52"/>
      <c r="BFB61" s="52"/>
      <c r="BFC61" s="52"/>
      <c r="BFD61" s="52"/>
      <c r="BFE61" s="52"/>
      <c r="BFF61" s="52"/>
      <c r="BFG61" s="52"/>
      <c r="BFH61" s="52"/>
      <c r="BFI61" s="52"/>
      <c r="BFJ61" s="52"/>
      <c r="BFK61" s="52"/>
      <c r="BFL61" s="52"/>
      <c r="BFM61" s="52"/>
      <c r="BFN61" s="52"/>
      <c r="BFO61" s="52"/>
      <c r="BFP61" s="52"/>
      <c r="BFQ61" s="52"/>
      <c r="BFR61" s="52"/>
      <c r="BFS61" s="52"/>
      <c r="BFT61" s="52"/>
      <c r="BFU61" s="52"/>
      <c r="BFV61" s="52"/>
      <c r="BFW61" s="52"/>
      <c r="BFX61" s="52"/>
      <c r="BFY61" s="52"/>
      <c r="BFZ61" s="52"/>
      <c r="BGA61" s="52"/>
      <c r="BGB61" s="52"/>
      <c r="BGC61" s="52"/>
      <c r="BGD61" s="52"/>
      <c r="BGE61" s="52"/>
      <c r="BGF61" s="52"/>
      <c r="BGG61" s="52"/>
      <c r="BGH61" s="52"/>
      <c r="BGI61" s="52"/>
      <c r="BGJ61" s="52"/>
      <c r="BGK61" s="52"/>
      <c r="BGL61" s="52"/>
      <c r="BGM61" s="52"/>
      <c r="BGN61" s="52"/>
      <c r="BGO61" s="52"/>
      <c r="BGP61" s="52"/>
      <c r="BGQ61" s="52"/>
      <c r="BGR61" s="52"/>
      <c r="BGS61" s="52"/>
      <c r="BGT61" s="52"/>
      <c r="BGU61" s="52"/>
      <c r="BGV61" s="52"/>
      <c r="BGW61" s="52"/>
      <c r="BGX61" s="52"/>
      <c r="BGY61" s="52"/>
      <c r="BGZ61" s="52"/>
      <c r="BHA61" s="52"/>
      <c r="BHB61" s="52"/>
      <c r="BHC61" s="52"/>
      <c r="BHD61" s="52"/>
      <c r="BHE61" s="52"/>
      <c r="BHF61" s="52"/>
      <c r="BHG61" s="52"/>
      <c r="BHH61" s="52"/>
      <c r="BHI61" s="52"/>
      <c r="BHJ61" s="52"/>
      <c r="BHK61" s="52"/>
      <c r="BHL61" s="52"/>
      <c r="BHM61" s="52"/>
      <c r="BHN61" s="52"/>
      <c r="BHO61" s="52"/>
      <c r="BHP61" s="52"/>
      <c r="BHQ61" s="52"/>
      <c r="BHR61" s="52"/>
      <c r="BHS61" s="52"/>
      <c r="BHT61" s="52"/>
      <c r="BHU61" s="52"/>
      <c r="BHV61" s="52"/>
      <c r="BHW61" s="52"/>
      <c r="BHX61" s="52"/>
      <c r="BHY61" s="52"/>
      <c r="BHZ61" s="52"/>
      <c r="BIA61" s="52"/>
      <c r="BIB61" s="52"/>
      <c r="BIC61" s="52"/>
      <c r="BID61" s="52"/>
      <c r="BIE61" s="52"/>
      <c r="BIF61" s="52"/>
      <c r="BIG61" s="52"/>
      <c r="BIH61" s="52"/>
      <c r="BII61" s="52"/>
      <c r="BIJ61" s="52"/>
      <c r="BIK61" s="52"/>
      <c r="BIL61" s="52"/>
      <c r="BIM61" s="52"/>
      <c r="BIN61" s="52"/>
      <c r="BIO61" s="52"/>
      <c r="BIP61" s="52"/>
      <c r="BIQ61" s="52"/>
      <c r="BIR61" s="52"/>
      <c r="BIS61" s="52"/>
      <c r="BIT61" s="52"/>
      <c r="BIU61" s="52"/>
      <c r="BIV61" s="52"/>
      <c r="BIW61" s="52"/>
      <c r="BIX61" s="52"/>
      <c r="BIY61" s="52"/>
      <c r="BIZ61" s="52"/>
      <c r="BJA61" s="52"/>
      <c r="BJB61" s="52"/>
      <c r="BJC61" s="52"/>
      <c r="BJD61" s="52"/>
      <c r="BJE61" s="52"/>
      <c r="BJF61" s="52"/>
      <c r="BJG61" s="52"/>
      <c r="BJH61" s="52"/>
      <c r="BJI61" s="52"/>
      <c r="BJJ61" s="52"/>
      <c r="BJK61" s="52"/>
      <c r="BJL61" s="52"/>
      <c r="BJM61" s="52"/>
      <c r="BJN61" s="52"/>
      <c r="BJO61" s="52"/>
      <c r="BJP61" s="52"/>
      <c r="BJQ61" s="52"/>
      <c r="BJR61" s="52"/>
      <c r="BJS61" s="52"/>
      <c r="BJT61" s="52"/>
      <c r="BJU61" s="52"/>
      <c r="BJV61" s="52"/>
      <c r="BJW61" s="52"/>
      <c r="BJX61" s="52"/>
      <c r="BJY61" s="52"/>
      <c r="BJZ61" s="52"/>
      <c r="BKA61" s="52"/>
      <c r="BKB61" s="52"/>
      <c r="BKC61" s="52"/>
      <c r="BKD61" s="52"/>
      <c r="BKE61" s="52"/>
      <c r="BKF61" s="52"/>
      <c r="BKG61" s="52"/>
      <c r="BKH61" s="52"/>
      <c r="BKI61" s="52"/>
      <c r="BKJ61" s="52"/>
      <c r="BKK61" s="52"/>
      <c r="BKL61" s="52"/>
      <c r="BKM61" s="52"/>
      <c r="BKN61" s="52"/>
      <c r="BKO61" s="52"/>
      <c r="BKP61" s="52"/>
      <c r="BKQ61" s="52"/>
      <c r="BKR61" s="52"/>
      <c r="BKS61" s="52"/>
      <c r="BKT61" s="52"/>
      <c r="BKU61" s="52"/>
      <c r="BKV61" s="52"/>
      <c r="BKW61" s="52"/>
      <c r="BKX61" s="52"/>
      <c r="BKY61" s="52"/>
      <c r="BKZ61" s="52"/>
      <c r="BLA61" s="52"/>
      <c r="BLB61" s="52"/>
      <c r="BLC61" s="52"/>
      <c r="BLD61" s="52"/>
      <c r="BLE61" s="52"/>
      <c r="BLF61" s="52"/>
      <c r="BLG61" s="52"/>
      <c r="BLH61" s="52"/>
      <c r="BLI61" s="52"/>
      <c r="BLJ61" s="52"/>
      <c r="BLK61" s="52"/>
      <c r="BLL61" s="52"/>
      <c r="BLM61" s="52"/>
      <c r="BLN61" s="52"/>
      <c r="BLO61" s="52"/>
      <c r="BLP61" s="52"/>
      <c r="BLQ61" s="52"/>
      <c r="BLR61" s="52"/>
      <c r="BLS61" s="52"/>
      <c r="BLT61" s="52"/>
      <c r="BLU61" s="52"/>
      <c r="BLV61" s="52"/>
      <c r="BLW61" s="52"/>
      <c r="BLX61" s="52"/>
      <c r="BLY61" s="52"/>
      <c r="BLZ61" s="52"/>
      <c r="BMA61" s="52"/>
      <c r="BMB61" s="52"/>
      <c r="BMC61" s="52"/>
      <c r="BMD61" s="52"/>
      <c r="BME61" s="52"/>
      <c r="BMF61" s="52"/>
      <c r="BMG61" s="52"/>
      <c r="BMH61" s="52"/>
      <c r="BMI61" s="52"/>
      <c r="BMJ61" s="52"/>
      <c r="BMK61" s="52"/>
      <c r="BML61" s="52"/>
      <c r="BMM61" s="52"/>
      <c r="BMN61" s="52"/>
      <c r="BMO61" s="52"/>
      <c r="BMP61" s="52"/>
      <c r="BMQ61" s="52"/>
      <c r="BMR61" s="52"/>
      <c r="BMS61" s="52"/>
      <c r="BMT61" s="52"/>
      <c r="BMU61" s="52"/>
      <c r="BMV61" s="52"/>
      <c r="BMW61" s="52"/>
      <c r="BMX61" s="52"/>
      <c r="BMY61" s="52"/>
      <c r="BMZ61" s="52"/>
      <c r="BNA61" s="52"/>
      <c r="BNB61" s="52"/>
      <c r="BNC61" s="52"/>
      <c r="BND61" s="52"/>
      <c r="BNE61" s="52"/>
      <c r="BNF61" s="52"/>
      <c r="BNG61" s="52"/>
      <c r="BNH61" s="52"/>
      <c r="BNI61" s="52"/>
      <c r="BNJ61" s="52"/>
      <c r="BNK61" s="52"/>
      <c r="BNL61" s="52"/>
      <c r="BNM61" s="52"/>
      <c r="BNN61" s="52"/>
      <c r="BNO61" s="52"/>
      <c r="BNP61" s="52"/>
      <c r="BNQ61" s="52"/>
      <c r="BNR61" s="52"/>
      <c r="BNS61" s="52"/>
      <c r="BNT61" s="52"/>
      <c r="BNU61" s="52"/>
      <c r="BNV61" s="52"/>
      <c r="BNW61" s="52"/>
      <c r="BNX61" s="52"/>
      <c r="BNY61" s="52"/>
      <c r="BNZ61" s="52"/>
      <c r="BOA61" s="52"/>
      <c r="BOB61" s="52"/>
      <c r="BOC61" s="52"/>
      <c r="BOD61" s="52"/>
      <c r="BOE61" s="52"/>
      <c r="BOF61" s="52"/>
      <c r="BOG61" s="52"/>
      <c r="BOH61" s="52"/>
      <c r="BOI61" s="52"/>
      <c r="BOJ61" s="52"/>
      <c r="BOK61" s="52"/>
      <c r="BOL61" s="52"/>
      <c r="BOM61" s="52"/>
      <c r="BON61" s="52"/>
      <c r="BOO61" s="52"/>
      <c r="BOP61" s="52"/>
      <c r="BOQ61" s="52"/>
      <c r="BOR61" s="52"/>
      <c r="BOS61" s="52"/>
      <c r="BOT61" s="52"/>
      <c r="BOU61" s="52"/>
      <c r="BOV61" s="52"/>
      <c r="BOW61" s="52"/>
      <c r="BOX61" s="52"/>
      <c r="BOY61" s="52"/>
      <c r="BOZ61" s="52"/>
      <c r="BPA61" s="52"/>
      <c r="BPB61" s="52"/>
      <c r="BPC61" s="52"/>
      <c r="BPD61" s="52"/>
      <c r="BPE61" s="52"/>
      <c r="BPF61" s="52"/>
      <c r="BPG61" s="52"/>
      <c r="BPH61" s="52"/>
      <c r="BPI61" s="52"/>
      <c r="BPJ61" s="52"/>
      <c r="BPK61" s="52"/>
      <c r="BPL61" s="52"/>
      <c r="BPM61" s="52"/>
      <c r="BPN61" s="52"/>
      <c r="BPO61" s="52"/>
      <c r="BPP61" s="52"/>
      <c r="BPQ61" s="52"/>
      <c r="BPR61" s="52"/>
      <c r="BPS61" s="52"/>
      <c r="BPT61" s="52"/>
      <c r="BPU61" s="52"/>
      <c r="BPV61" s="52"/>
      <c r="BPW61" s="52"/>
      <c r="BPX61" s="52"/>
      <c r="BPY61" s="52"/>
      <c r="BPZ61" s="52"/>
      <c r="BQA61" s="52"/>
      <c r="BQB61" s="52"/>
      <c r="BQC61" s="52"/>
      <c r="BQD61" s="52"/>
      <c r="BQE61" s="52"/>
      <c r="BQF61" s="52"/>
      <c r="BQG61" s="52"/>
      <c r="BQH61" s="52"/>
      <c r="BQI61" s="52"/>
      <c r="BQJ61" s="52"/>
      <c r="BQK61" s="52"/>
      <c r="BQL61" s="52"/>
      <c r="BQM61" s="52"/>
      <c r="BQN61" s="52"/>
      <c r="BQO61" s="52"/>
      <c r="BQP61" s="52"/>
      <c r="BQQ61" s="52"/>
      <c r="BQR61" s="52"/>
      <c r="BQS61" s="52"/>
      <c r="BQT61" s="52"/>
      <c r="BQU61" s="52"/>
      <c r="BQV61" s="52"/>
      <c r="BQW61" s="52"/>
      <c r="BQX61" s="52"/>
      <c r="BQY61" s="52"/>
      <c r="BQZ61" s="52"/>
      <c r="BRA61" s="52"/>
      <c r="BRB61" s="52"/>
      <c r="BRC61" s="52"/>
      <c r="BRD61" s="52"/>
      <c r="BRE61" s="52"/>
      <c r="BRF61" s="52"/>
      <c r="BRG61" s="52"/>
      <c r="BRH61" s="52"/>
      <c r="BRI61" s="52"/>
      <c r="BRJ61" s="52"/>
      <c r="BRK61" s="52"/>
      <c r="BRL61" s="52"/>
      <c r="BRM61" s="52"/>
      <c r="BRN61" s="52"/>
      <c r="BRO61" s="52"/>
      <c r="BRP61" s="52"/>
      <c r="BRQ61" s="52"/>
      <c r="BRR61" s="52"/>
      <c r="BRS61" s="52"/>
      <c r="BRT61" s="52"/>
      <c r="BRU61" s="52"/>
      <c r="BRV61" s="52"/>
      <c r="BRW61" s="52"/>
      <c r="BRX61" s="52"/>
      <c r="BRY61" s="52"/>
      <c r="BRZ61" s="52"/>
      <c r="BSA61" s="52"/>
      <c r="BSB61" s="52"/>
      <c r="BSC61" s="52"/>
      <c r="BSD61" s="52"/>
      <c r="BSE61" s="52"/>
      <c r="BSF61" s="52"/>
      <c r="BSG61" s="52"/>
      <c r="BSH61" s="52"/>
      <c r="BSI61" s="52"/>
      <c r="BSJ61" s="52"/>
      <c r="BSK61" s="52"/>
      <c r="BSL61" s="52"/>
      <c r="BSM61" s="52"/>
      <c r="BSN61" s="52"/>
      <c r="BSO61" s="52"/>
      <c r="BSP61" s="52"/>
      <c r="BSQ61" s="52"/>
      <c r="BSR61" s="52"/>
      <c r="BSS61" s="52"/>
      <c r="BST61" s="52"/>
      <c r="BSU61" s="52"/>
      <c r="BSV61" s="52"/>
      <c r="BSW61" s="52"/>
      <c r="BSX61" s="52"/>
      <c r="BSY61" s="52"/>
      <c r="BSZ61" s="52"/>
      <c r="BTA61" s="52"/>
      <c r="BTB61" s="52"/>
      <c r="BTC61" s="52"/>
      <c r="BTD61" s="52"/>
      <c r="BTE61" s="52"/>
      <c r="BTF61" s="52"/>
      <c r="BTG61" s="52"/>
      <c r="BTH61" s="52"/>
      <c r="BTI61" s="52"/>
      <c r="BTJ61" s="52"/>
      <c r="BTK61" s="52"/>
      <c r="BTL61" s="52"/>
      <c r="BTM61" s="52"/>
      <c r="BTN61" s="52"/>
      <c r="BTO61" s="52"/>
      <c r="BTP61" s="52"/>
      <c r="BTQ61" s="52"/>
      <c r="BTR61" s="52"/>
      <c r="BTS61" s="52"/>
      <c r="BTT61" s="52"/>
      <c r="BTU61" s="52"/>
      <c r="BTV61" s="52"/>
      <c r="BTW61" s="52"/>
      <c r="BTX61" s="52"/>
      <c r="BTY61" s="52"/>
      <c r="BTZ61" s="52"/>
      <c r="BUA61" s="52"/>
      <c r="BUB61" s="52"/>
      <c r="BUC61" s="52"/>
      <c r="BUD61" s="52"/>
      <c r="BUE61" s="52"/>
      <c r="BUF61" s="52"/>
      <c r="BUG61" s="52"/>
      <c r="BUH61" s="52"/>
      <c r="BUI61" s="52"/>
      <c r="BUJ61" s="52"/>
      <c r="BUK61" s="52"/>
      <c r="BUL61" s="52"/>
      <c r="BUM61" s="52"/>
      <c r="BUN61" s="52"/>
      <c r="BUO61" s="52"/>
      <c r="BUP61" s="52"/>
      <c r="BUQ61" s="52"/>
      <c r="BUR61" s="52"/>
      <c r="BUS61" s="52"/>
      <c r="BUT61" s="52"/>
      <c r="BUU61" s="52"/>
      <c r="BUV61" s="52"/>
      <c r="BUW61" s="52"/>
      <c r="BUX61" s="52"/>
      <c r="BUY61" s="52"/>
      <c r="BUZ61" s="52"/>
      <c r="BVA61" s="52"/>
      <c r="BVB61" s="52"/>
      <c r="BVC61" s="52"/>
      <c r="BVD61" s="52"/>
      <c r="BVE61" s="52"/>
      <c r="BVF61" s="52"/>
      <c r="BVG61" s="52"/>
      <c r="BVH61" s="52"/>
      <c r="BVI61" s="52"/>
      <c r="BVJ61" s="52"/>
      <c r="BVK61" s="52"/>
      <c r="BVL61" s="52"/>
      <c r="BVM61" s="52"/>
      <c r="BVN61" s="52"/>
      <c r="BVO61" s="52"/>
      <c r="BVP61" s="52"/>
      <c r="BVQ61" s="52"/>
      <c r="BVR61" s="52"/>
      <c r="BVS61" s="52"/>
      <c r="BVT61" s="52"/>
      <c r="BVU61" s="52"/>
      <c r="BVV61" s="52"/>
      <c r="BVW61" s="52"/>
      <c r="BVX61" s="52"/>
      <c r="BVY61" s="52"/>
      <c r="BVZ61" s="52"/>
      <c r="BWA61" s="52"/>
      <c r="BWB61" s="52"/>
      <c r="BWC61" s="52"/>
      <c r="BWD61" s="52"/>
      <c r="BWE61" s="52"/>
      <c r="BWF61" s="52"/>
      <c r="BWG61" s="52"/>
      <c r="BWH61" s="52"/>
      <c r="BWI61" s="52"/>
      <c r="BWJ61" s="52"/>
      <c r="BWK61" s="52"/>
      <c r="BWL61" s="52"/>
      <c r="BWM61" s="52"/>
      <c r="BWN61" s="52"/>
      <c r="BWO61" s="52"/>
      <c r="BWP61" s="52"/>
      <c r="BWQ61" s="52"/>
      <c r="BWR61" s="52"/>
      <c r="BWS61" s="52"/>
      <c r="BWT61" s="52"/>
      <c r="BWU61" s="52"/>
      <c r="BWV61" s="52"/>
      <c r="BWW61" s="52"/>
      <c r="BWX61" s="52"/>
      <c r="BWY61" s="52"/>
      <c r="BWZ61" s="52"/>
      <c r="BXA61" s="52"/>
      <c r="BXB61" s="52"/>
      <c r="BXC61" s="52"/>
      <c r="BXD61" s="52"/>
      <c r="BXE61" s="52"/>
      <c r="BXF61" s="52"/>
      <c r="BXG61" s="52"/>
      <c r="BXH61" s="52"/>
      <c r="BXI61" s="52"/>
      <c r="BXJ61" s="52"/>
      <c r="BXK61" s="52"/>
      <c r="BXL61" s="52"/>
      <c r="BXM61" s="52"/>
      <c r="BXN61" s="52"/>
      <c r="BXO61" s="52"/>
      <c r="BXP61" s="52"/>
      <c r="BXQ61" s="52"/>
      <c r="BXR61" s="52"/>
      <c r="BXS61" s="52"/>
      <c r="BXT61" s="52"/>
      <c r="BXU61" s="52"/>
      <c r="BXV61" s="52"/>
      <c r="BXW61" s="52"/>
      <c r="BXX61" s="52"/>
      <c r="BXY61" s="52"/>
      <c r="BXZ61" s="52"/>
      <c r="BYA61" s="52"/>
      <c r="BYB61" s="52"/>
      <c r="BYC61" s="52"/>
      <c r="BYD61" s="52"/>
      <c r="BYE61" s="52"/>
      <c r="BYF61" s="52"/>
      <c r="BYG61" s="52"/>
      <c r="BYH61" s="52"/>
      <c r="BYI61" s="52"/>
      <c r="BYJ61" s="52"/>
      <c r="BYK61" s="52"/>
      <c r="BYL61" s="52"/>
      <c r="BYM61" s="52"/>
      <c r="BYN61" s="52"/>
      <c r="BYO61" s="52"/>
      <c r="BYP61" s="52"/>
      <c r="BYQ61" s="52"/>
      <c r="BYR61" s="52"/>
      <c r="BYS61" s="52"/>
      <c r="BYT61" s="52"/>
      <c r="BYU61" s="52"/>
      <c r="BYV61" s="52"/>
      <c r="BYW61" s="52"/>
      <c r="BYX61" s="52"/>
      <c r="BYY61" s="52"/>
      <c r="BYZ61" s="52"/>
      <c r="BZA61" s="52"/>
      <c r="BZB61" s="52"/>
      <c r="BZC61" s="52"/>
      <c r="BZD61" s="52"/>
      <c r="BZE61" s="52"/>
      <c r="BZF61" s="52"/>
      <c r="BZG61" s="52"/>
      <c r="BZH61" s="52"/>
      <c r="BZI61" s="52"/>
      <c r="BZJ61" s="52"/>
      <c r="BZK61" s="52"/>
      <c r="BZL61" s="52"/>
      <c r="BZM61" s="52"/>
      <c r="BZN61" s="52"/>
      <c r="BZO61" s="52"/>
      <c r="BZP61" s="52"/>
      <c r="BZQ61" s="52"/>
      <c r="BZR61" s="52"/>
      <c r="BZS61" s="52"/>
      <c r="BZT61" s="52"/>
      <c r="BZU61" s="52"/>
      <c r="BZV61" s="52"/>
      <c r="BZW61" s="52"/>
      <c r="BZX61" s="52"/>
      <c r="BZY61" s="52"/>
      <c r="BZZ61" s="52"/>
      <c r="CAA61" s="52"/>
      <c r="CAB61" s="52"/>
      <c r="CAC61" s="52"/>
      <c r="CAD61" s="52"/>
      <c r="CAE61" s="52"/>
      <c r="CAF61" s="52"/>
      <c r="CAG61" s="52"/>
      <c r="CAH61" s="52"/>
      <c r="CAI61" s="52"/>
      <c r="CAJ61" s="52"/>
      <c r="CAK61" s="52"/>
      <c r="CAL61" s="52"/>
      <c r="CAM61" s="52"/>
      <c r="CAN61" s="52"/>
      <c r="CAO61" s="52"/>
      <c r="CAP61" s="52"/>
      <c r="CAQ61" s="52"/>
      <c r="CAR61" s="52"/>
      <c r="CAS61" s="52"/>
      <c r="CAT61" s="52"/>
      <c r="CAU61" s="52"/>
      <c r="CAV61" s="52"/>
      <c r="CAW61" s="52"/>
      <c r="CAX61" s="52"/>
      <c r="CAY61" s="52"/>
      <c r="CAZ61" s="52"/>
      <c r="CBA61" s="52"/>
      <c r="CBB61" s="52"/>
      <c r="CBC61" s="52"/>
      <c r="CBD61" s="52"/>
      <c r="CBE61" s="52"/>
      <c r="CBF61" s="52"/>
      <c r="CBG61" s="52"/>
      <c r="CBH61" s="52"/>
      <c r="CBI61" s="52"/>
      <c r="CBJ61" s="52"/>
      <c r="CBK61" s="52"/>
      <c r="CBL61" s="52"/>
      <c r="CBM61" s="52"/>
      <c r="CBN61" s="52"/>
      <c r="CBO61" s="52"/>
      <c r="CBP61" s="52"/>
      <c r="CBQ61" s="52"/>
      <c r="CBR61" s="52"/>
      <c r="CBS61" s="52"/>
      <c r="CBT61" s="52"/>
      <c r="CBU61" s="52"/>
      <c r="CBV61" s="52"/>
      <c r="CBW61" s="52"/>
      <c r="CBX61" s="52"/>
      <c r="CBY61" s="52"/>
      <c r="CBZ61" s="52"/>
      <c r="CCA61" s="52"/>
      <c r="CCB61" s="52"/>
      <c r="CCC61" s="52"/>
      <c r="CCD61" s="52"/>
      <c r="CCE61" s="52"/>
      <c r="CCF61" s="52"/>
      <c r="CCG61" s="52"/>
      <c r="CCH61" s="52"/>
      <c r="CCI61" s="52"/>
      <c r="CCJ61" s="52"/>
      <c r="CCK61" s="52"/>
      <c r="CCL61" s="52"/>
      <c r="CCM61" s="52"/>
      <c r="CCN61" s="52"/>
      <c r="CCO61" s="52"/>
      <c r="CCP61" s="52"/>
      <c r="CCQ61" s="52"/>
      <c r="CCR61" s="52"/>
      <c r="CCS61" s="52"/>
      <c r="CCT61" s="52"/>
      <c r="CCU61" s="52"/>
      <c r="CCV61" s="52"/>
      <c r="CCW61" s="52"/>
      <c r="CCX61" s="52"/>
      <c r="CCY61" s="52"/>
      <c r="CCZ61" s="52"/>
      <c r="CDA61" s="52"/>
      <c r="CDB61" s="52"/>
      <c r="CDC61" s="52"/>
      <c r="CDD61" s="52"/>
      <c r="CDE61" s="52"/>
      <c r="CDF61" s="52"/>
      <c r="CDG61" s="52"/>
      <c r="CDH61" s="52"/>
      <c r="CDI61" s="52"/>
      <c r="CDJ61" s="52"/>
      <c r="CDK61" s="52"/>
      <c r="CDL61" s="52"/>
      <c r="CDM61" s="52"/>
      <c r="CDN61" s="52"/>
      <c r="CDO61" s="52"/>
      <c r="CDP61" s="52"/>
      <c r="CDQ61" s="52"/>
      <c r="CDR61" s="52"/>
      <c r="CDS61" s="52"/>
      <c r="CDT61" s="52"/>
      <c r="CDU61" s="52"/>
      <c r="CDV61" s="52"/>
      <c r="CDW61" s="52"/>
      <c r="CDX61" s="52"/>
      <c r="CDY61" s="52"/>
      <c r="CDZ61" s="52"/>
      <c r="CEA61" s="52"/>
      <c r="CEB61" s="52"/>
      <c r="CEC61" s="52"/>
      <c r="CED61" s="52"/>
      <c r="CEE61" s="52"/>
      <c r="CEF61" s="52"/>
      <c r="CEG61" s="52"/>
      <c r="CEH61" s="52"/>
      <c r="CEI61" s="52"/>
      <c r="CEJ61" s="52"/>
      <c r="CEK61" s="52"/>
      <c r="CEL61" s="52"/>
      <c r="CEM61" s="52"/>
      <c r="CEN61" s="52"/>
      <c r="CEO61" s="52"/>
      <c r="CEP61" s="52"/>
      <c r="CEQ61" s="52"/>
      <c r="CER61" s="52"/>
      <c r="CES61" s="52"/>
      <c r="CET61" s="52"/>
      <c r="CEU61" s="52"/>
      <c r="CEV61" s="52"/>
      <c r="CEW61" s="52"/>
      <c r="CEX61" s="52"/>
      <c r="CEY61" s="52"/>
      <c r="CEZ61" s="52"/>
      <c r="CFA61" s="52"/>
      <c r="CFB61" s="52"/>
      <c r="CFC61" s="52"/>
      <c r="CFD61" s="52"/>
      <c r="CFE61" s="52"/>
      <c r="CFF61" s="52"/>
      <c r="CFG61" s="52"/>
      <c r="CFH61" s="52"/>
      <c r="CFI61" s="52"/>
      <c r="CFJ61" s="52"/>
      <c r="CFK61" s="52"/>
      <c r="CFL61" s="52"/>
      <c r="CFM61" s="52"/>
      <c r="CFN61" s="52"/>
      <c r="CFO61" s="52"/>
      <c r="CFP61" s="52"/>
      <c r="CFQ61" s="52"/>
      <c r="CFR61" s="52"/>
      <c r="CFS61" s="52"/>
      <c r="CFT61" s="52"/>
      <c r="CFU61" s="52"/>
      <c r="CFV61" s="52"/>
      <c r="CFW61" s="52"/>
      <c r="CFX61" s="52"/>
      <c r="CFY61" s="52"/>
      <c r="CFZ61" s="52"/>
      <c r="CGA61" s="52"/>
      <c r="CGB61" s="52"/>
      <c r="CGC61" s="52"/>
      <c r="CGD61" s="52"/>
      <c r="CGE61" s="52"/>
      <c r="CGF61" s="52"/>
      <c r="CGG61" s="52"/>
      <c r="CGH61" s="52"/>
      <c r="CGI61" s="52"/>
      <c r="CGJ61" s="52"/>
      <c r="CGK61" s="52"/>
      <c r="CGL61" s="52"/>
      <c r="CGM61" s="52"/>
      <c r="CGN61" s="52"/>
      <c r="CGO61" s="52"/>
      <c r="CGP61" s="52"/>
      <c r="CGQ61" s="52"/>
      <c r="CGR61" s="52"/>
      <c r="CGS61" s="52"/>
      <c r="CGT61" s="52"/>
      <c r="CGU61" s="52"/>
      <c r="CGV61" s="52"/>
      <c r="CGW61" s="52"/>
      <c r="CGX61" s="52"/>
      <c r="CGY61" s="52"/>
      <c r="CGZ61" s="52"/>
      <c r="CHA61" s="52"/>
      <c r="CHB61" s="52"/>
      <c r="CHC61" s="52"/>
      <c r="CHD61" s="52"/>
      <c r="CHE61" s="52"/>
      <c r="CHF61" s="52"/>
      <c r="CHG61" s="52"/>
      <c r="CHH61" s="52"/>
      <c r="CHI61" s="52"/>
      <c r="CHJ61" s="52"/>
      <c r="CHK61" s="52"/>
      <c r="CHL61" s="52"/>
      <c r="CHM61" s="52"/>
      <c r="CHN61" s="52"/>
      <c r="CHO61" s="52"/>
      <c r="CHP61" s="52"/>
      <c r="CHQ61" s="52"/>
      <c r="CHR61" s="52"/>
      <c r="CHS61" s="52"/>
      <c r="CHT61" s="52"/>
      <c r="CHU61" s="52"/>
      <c r="CHV61" s="52"/>
      <c r="CHW61" s="52"/>
      <c r="CHX61" s="52"/>
      <c r="CHY61" s="52"/>
      <c r="CHZ61" s="52"/>
      <c r="CIA61" s="52"/>
      <c r="CIB61" s="52"/>
      <c r="CIC61" s="52"/>
      <c r="CID61" s="52"/>
      <c r="CIE61" s="52"/>
      <c r="CIF61" s="52"/>
      <c r="CIG61" s="52"/>
      <c r="CIH61" s="52"/>
      <c r="CII61" s="52"/>
      <c r="CIJ61" s="52"/>
      <c r="CIK61" s="52"/>
      <c r="CIL61" s="52"/>
      <c r="CIM61" s="52"/>
      <c r="CIN61" s="52"/>
      <c r="CIO61" s="52"/>
      <c r="CIP61" s="52"/>
      <c r="CIQ61" s="52"/>
      <c r="CIR61" s="52"/>
      <c r="CIS61" s="52"/>
      <c r="CIT61" s="52"/>
      <c r="CIU61" s="52"/>
      <c r="CIV61" s="52"/>
      <c r="CIW61" s="52"/>
      <c r="CIX61" s="52"/>
      <c r="CIY61" s="52"/>
      <c r="CIZ61" s="52"/>
      <c r="CJA61" s="52"/>
      <c r="CJB61" s="52"/>
      <c r="CJC61" s="52"/>
      <c r="CJD61" s="52"/>
      <c r="CJE61" s="52"/>
      <c r="CJF61" s="52"/>
      <c r="CJG61" s="52"/>
      <c r="CJH61" s="52"/>
      <c r="CJI61" s="52"/>
      <c r="CJJ61" s="52"/>
      <c r="CJK61" s="52"/>
      <c r="CJL61" s="52"/>
      <c r="CJM61" s="52"/>
      <c r="CJN61" s="52"/>
      <c r="CJO61" s="52"/>
      <c r="CJP61" s="52"/>
      <c r="CJQ61" s="52"/>
      <c r="CJR61" s="52"/>
      <c r="CJS61" s="52"/>
      <c r="CJT61" s="52"/>
      <c r="CJU61" s="52"/>
      <c r="CJV61" s="52"/>
      <c r="CJW61" s="52"/>
      <c r="CJX61" s="52"/>
      <c r="CJY61" s="52"/>
      <c r="CJZ61" s="52"/>
      <c r="CKA61" s="52"/>
      <c r="CKB61" s="52"/>
      <c r="CKC61" s="52"/>
      <c r="CKD61" s="52"/>
      <c r="CKE61" s="52"/>
      <c r="CKF61" s="52"/>
      <c r="CKG61" s="52"/>
      <c r="CKH61" s="52"/>
      <c r="CKI61" s="52"/>
      <c r="CKJ61" s="52"/>
      <c r="CKK61" s="52"/>
      <c r="CKL61" s="52"/>
      <c r="CKM61" s="52"/>
      <c r="CKN61" s="52"/>
      <c r="CKO61" s="52"/>
      <c r="CKP61" s="52"/>
      <c r="CKQ61" s="52"/>
      <c r="CKR61" s="52"/>
      <c r="CKS61" s="52"/>
      <c r="CKT61" s="52"/>
      <c r="CKU61" s="52"/>
      <c r="CKV61" s="52"/>
      <c r="CKW61" s="52"/>
      <c r="CKX61" s="52"/>
      <c r="CKY61" s="52"/>
      <c r="CKZ61" s="52"/>
      <c r="CLA61" s="52"/>
      <c r="CLB61" s="52"/>
      <c r="CLC61" s="52"/>
      <c r="CLD61" s="52"/>
      <c r="CLE61" s="52"/>
      <c r="CLF61" s="52"/>
      <c r="CLG61" s="52"/>
      <c r="CLH61" s="52"/>
      <c r="CLI61" s="52"/>
      <c r="CLJ61" s="52"/>
      <c r="CLK61" s="52"/>
      <c r="CLL61" s="52"/>
      <c r="CLM61" s="52"/>
      <c r="CLN61" s="52"/>
      <c r="CLO61" s="52"/>
      <c r="CLP61" s="52"/>
      <c r="CLQ61" s="52"/>
      <c r="CLR61" s="52"/>
      <c r="CLS61" s="52"/>
      <c r="CLT61" s="52"/>
      <c r="CLU61" s="52"/>
      <c r="CLV61" s="52"/>
      <c r="CLW61" s="52"/>
      <c r="CLX61" s="52"/>
      <c r="CLY61" s="52"/>
      <c r="CLZ61" s="52"/>
      <c r="CMA61" s="52"/>
      <c r="CMB61" s="52"/>
      <c r="CMC61" s="52"/>
      <c r="CMD61" s="52"/>
      <c r="CME61" s="52"/>
      <c r="CMF61" s="52"/>
      <c r="CMG61" s="52"/>
      <c r="CMH61" s="52"/>
      <c r="CMI61" s="52"/>
      <c r="CMJ61" s="52"/>
      <c r="CMK61" s="52"/>
      <c r="CML61" s="52"/>
      <c r="CMM61" s="52"/>
      <c r="CMN61" s="52"/>
      <c r="CMO61" s="52"/>
      <c r="CMP61" s="52"/>
      <c r="CMQ61" s="52"/>
      <c r="CMR61" s="52"/>
      <c r="CMS61" s="52"/>
      <c r="CMT61" s="52"/>
      <c r="CMU61" s="52"/>
      <c r="CMV61" s="52"/>
      <c r="CMW61" s="52"/>
      <c r="CMX61" s="52"/>
      <c r="CMY61" s="52"/>
      <c r="CMZ61" s="52"/>
      <c r="CNA61" s="52"/>
      <c r="CNB61" s="52"/>
      <c r="CNC61" s="52"/>
      <c r="CND61" s="52"/>
      <c r="CNE61" s="52"/>
      <c r="CNF61" s="52"/>
      <c r="CNG61" s="52"/>
      <c r="CNH61" s="52"/>
      <c r="CNI61" s="52"/>
      <c r="CNJ61" s="52"/>
      <c r="CNK61" s="52"/>
      <c r="CNL61" s="52"/>
      <c r="CNM61" s="52"/>
      <c r="CNN61" s="52"/>
      <c r="CNO61" s="52"/>
      <c r="CNP61" s="52"/>
      <c r="CNQ61" s="52"/>
      <c r="CNR61" s="52"/>
      <c r="CNS61" s="52"/>
      <c r="CNT61" s="52"/>
      <c r="CNU61" s="52"/>
      <c r="CNV61" s="52"/>
      <c r="CNW61" s="52"/>
      <c r="CNX61" s="52"/>
      <c r="CNY61" s="52"/>
      <c r="CNZ61" s="52"/>
      <c r="COA61" s="52"/>
      <c r="COB61" s="52"/>
      <c r="COC61" s="52"/>
      <c r="COD61" s="52"/>
      <c r="COE61" s="52"/>
      <c r="COF61" s="52"/>
      <c r="COG61" s="52"/>
      <c r="COH61" s="52"/>
      <c r="COI61" s="52"/>
      <c r="COJ61" s="52"/>
      <c r="COK61" s="52"/>
      <c r="COL61" s="52"/>
      <c r="COM61" s="52"/>
      <c r="CON61" s="52"/>
      <c r="COO61" s="52"/>
      <c r="COP61" s="52"/>
      <c r="COQ61" s="52"/>
      <c r="COR61" s="52"/>
      <c r="COS61" s="52"/>
      <c r="COT61" s="52"/>
      <c r="COU61" s="52"/>
      <c r="COV61" s="52"/>
      <c r="COW61" s="52"/>
      <c r="COX61" s="52"/>
      <c r="COY61" s="52"/>
      <c r="COZ61" s="52"/>
      <c r="CPA61" s="52"/>
      <c r="CPB61" s="52"/>
      <c r="CPC61" s="52"/>
      <c r="CPD61" s="52"/>
      <c r="CPE61" s="52"/>
      <c r="CPF61" s="52"/>
      <c r="CPG61" s="52"/>
      <c r="CPH61" s="52"/>
      <c r="CPI61" s="52"/>
      <c r="CPJ61" s="52"/>
      <c r="CPK61" s="52"/>
      <c r="CPL61" s="52"/>
      <c r="CPM61" s="52"/>
      <c r="CPN61" s="52"/>
      <c r="CPO61" s="52"/>
      <c r="CPP61" s="52"/>
      <c r="CPQ61" s="52"/>
      <c r="CPR61" s="52"/>
      <c r="CPS61" s="52"/>
      <c r="CPT61" s="52"/>
      <c r="CPU61" s="52"/>
      <c r="CPV61" s="52"/>
      <c r="CPW61" s="52"/>
      <c r="CPX61" s="52"/>
      <c r="CPY61" s="52"/>
      <c r="CPZ61" s="52"/>
      <c r="CQA61" s="52"/>
      <c r="CQB61" s="52"/>
      <c r="CQC61" s="52"/>
      <c r="CQD61" s="52"/>
      <c r="CQE61" s="52"/>
      <c r="CQF61" s="52"/>
      <c r="CQG61" s="52"/>
      <c r="CQH61" s="52"/>
      <c r="CQI61" s="52"/>
      <c r="CQJ61" s="52"/>
      <c r="CQK61" s="52"/>
      <c r="CQL61" s="52"/>
      <c r="CQM61" s="52"/>
      <c r="CQN61" s="52"/>
      <c r="CQO61" s="52"/>
      <c r="CQP61" s="52"/>
      <c r="CQQ61" s="52"/>
      <c r="CQR61" s="52"/>
      <c r="CQS61" s="52"/>
      <c r="CQT61" s="52"/>
      <c r="CQU61" s="52"/>
      <c r="CQV61" s="52"/>
      <c r="CQW61" s="52"/>
      <c r="CQX61" s="52"/>
      <c r="CQY61" s="52"/>
      <c r="CQZ61" s="52"/>
      <c r="CRA61" s="52"/>
      <c r="CRB61" s="52"/>
      <c r="CRC61" s="52"/>
      <c r="CRD61" s="52"/>
      <c r="CRE61" s="52"/>
      <c r="CRF61" s="52"/>
      <c r="CRG61" s="52"/>
      <c r="CRH61" s="52"/>
      <c r="CRI61" s="52"/>
      <c r="CRJ61" s="52"/>
      <c r="CRK61" s="52"/>
      <c r="CRL61" s="52"/>
      <c r="CRM61" s="52"/>
      <c r="CRN61" s="52"/>
      <c r="CRO61" s="52"/>
      <c r="CRP61" s="52"/>
      <c r="CRQ61" s="52"/>
      <c r="CRR61" s="52"/>
      <c r="CRS61" s="52"/>
      <c r="CRT61" s="52"/>
      <c r="CRU61" s="52"/>
      <c r="CRV61" s="52"/>
      <c r="CRW61" s="52"/>
      <c r="CRX61" s="52"/>
      <c r="CRY61" s="52"/>
      <c r="CRZ61" s="52"/>
      <c r="CSA61" s="52"/>
      <c r="CSB61" s="52"/>
      <c r="CSC61" s="52"/>
      <c r="CSD61" s="52"/>
      <c r="CSE61" s="52"/>
      <c r="CSF61" s="52"/>
      <c r="CSG61" s="52"/>
      <c r="CSH61" s="52"/>
      <c r="CSI61" s="52"/>
      <c r="CSJ61" s="52"/>
      <c r="CSK61" s="52"/>
      <c r="CSL61" s="52"/>
      <c r="CSM61" s="52"/>
      <c r="CSN61" s="52"/>
      <c r="CSO61" s="52"/>
      <c r="CSP61" s="52"/>
      <c r="CSQ61" s="52"/>
      <c r="CSR61" s="52"/>
      <c r="CSS61" s="52"/>
      <c r="CST61" s="52"/>
      <c r="CSU61" s="52"/>
      <c r="CSV61" s="52"/>
      <c r="CSW61" s="52"/>
      <c r="CSX61" s="52"/>
      <c r="CSY61" s="52"/>
      <c r="CSZ61" s="52"/>
      <c r="CTA61" s="52"/>
      <c r="CTB61" s="52"/>
      <c r="CTC61" s="52"/>
      <c r="CTD61" s="52"/>
      <c r="CTE61" s="52"/>
      <c r="CTF61" s="52"/>
      <c r="CTG61" s="52"/>
      <c r="CTH61" s="52"/>
      <c r="CTI61" s="52"/>
      <c r="CTJ61" s="52"/>
      <c r="CTK61" s="52"/>
      <c r="CTL61" s="52"/>
      <c r="CTM61" s="52"/>
      <c r="CTN61" s="52"/>
      <c r="CTO61" s="52"/>
      <c r="CTP61" s="52"/>
      <c r="CTQ61" s="52"/>
      <c r="CTR61" s="52"/>
      <c r="CTS61" s="52"/>
      <c r="CTT61" s="52"/>
      <c r="CTU61" s="52"/>
      <c r="CTV61" s="52"/>
      <c r="CTW61" s="52"/>
      <c r="CTX61" s="52"/>
      <c r="CTY61" s="52"/>
      <c r="CTZ61" s="52"/>
      <c r="CUA61" s="52"/>
      <c r="CUB61" s="52"/>
      <c r="CUC61" s="52"/>
      <c r="CUD61" s="52"/>
      <c r="CUE61" s="52"/>
      <c r="CUF61" s="52"/>
      <c r="CUG61" s="52"/>
      <c r="CUH61" s="52"/>
      <c r="CUI61" s="52"/>
      <c r="CUJ61" s="52"/>
      <c r="CUK61" s="52"/>
      <c r="CUL61" s="52"/>
      <c r="CUM61" s="52"/>
      <c r="CUN61" s="52"/>
      <c r="CUO61" s="52"/>
      <c r="CUP61" s="52"/>
      <c r="CUQ61" s="52"/>
      <c r="CUR61" s="52"/>
      <c r="CUS61" s="52"/>
      <c r="CUT61" s="52"/>
      <c r="CUU61" s="52"/>
      <c r="CUV61" s="52"/>
      <c r="CUW61" s="52"/>
      <c r="CUX61" s="52"/>
      <c r="CUY61" s="52"/>
      <c r="CUZ61" s="52"/>
      <c r="CVA61" s="52"/>
      <c r="CVB61" s="52"/>
      <c r="CVC61" s="52"/>
      <c r="CVD61" s="52"/>
      <c r="CVE61" s="52"/>
      <c r="CVF61" s="52"/>
      <c r="CVG61" s="52"/>
      <c r="CVH61" s="52"/>
      <c r="CVI61" s="52"/>
      <c r="CVJ61" s="52"/>
      <c r="CVK61" s="52"/>
      <c r="CVL61" s="52"/>
      <c r="CVM61" s="52"/>
      <c r="CVN61" s="52"/>
      <c r="CVO61" s="52"/>
      <c r="CVP61" s="52"/>
      <c r="CVQ61" s="52"/>
      <c r="CVR61" s="52"/>
      <c r="CVS61" s="52"/>
      <c r="CVT61" s="52"/>
      <c r="CVU61" s="52"/>
      <c r="CVV61" s="52"/>
      <c r="CVW61" s="52"/>
      <c r="CVX61" s="52"/>
      <c r="CVY61" s="52"/>
      <c r="CVZ61" s="52"/>
      <c r="CWA61" s="52"/>
      <c r="CWB61" s="52"/>
      <c r="CWC61" s="52"/>
      <c r="CWD61" s="52"/>
      <c r="CWE61" s="52"/>
      <c r="CWF61" s="52"/>
      <c r="CWG61" s="52"/>
      <c r="CWH61" s="52"/>
      <c r="CWI61" s="52"/>
      <c r="CWJ61" s="52"/>
      <c r="CWK61" s="52"/>
      <c r="CWL61" s="52"/>
      <c r="CWM61" s="52"/>
      <c r="CWN61" s="52"/>
      <c r="CWO61" s="52"/>
      <c r="CWP61" s="52"/>
      <c r="CWQ61" s="52"/>
      <c r="CWR61" s="52"/>
      <c r="CWS61" s="52"/>
      <c r="CWT61" s="52"/>
      <c r="CWU61" s="52"/>
      <c r="CWV61" s="52"/>
      <c r="CWW61" s="52"/>
      <c r="CWX61" s="52"/>
      <c r="CWY61" s="52"/>
      <c r="CWZ61" s="52"/>
      <c r="CXA61" s="52"/>
      <c r="CXB61" s="52"/>
      <c r="CXC61" s="52"/>
      <c r="CXD61" s="52"/>
      <c r="CXE61" s="52"/>
      <c r="CXF61" s="52"/>
      <c r="CXG61" s="52"/>
      <c r="CXH61" s="52"/>
      <c r="CXI61" s="52"/>
      <c r="CXJ61" s="52"/>
      <c r="CXK61" s="52"/>
      <c r="CXL61" s="52"/>
      <c r="CXM61" s="52"/>
      <c r="CXN61" s="52"/>
      <c r="CXO61" s="52"/>
      <c r="CXP61" s="52"/>
      <c r="CXQ61" s="52"/>
      <c r="CXR61" s="52"/>
      <c r="CXS61" s="52"/>
      <c r="CXT61" s="52"/>
      <c r="CXU61" s="52"/>
      <c r="CXV61" s="52"/>
      <c r="CXW61" s="52"/>
      <c r="CXX61" s="52"/>
      <c r="CXY61" s="52"/>
      <c r="CXZ61" s="52"/>
      <c r="CYA61" s="52"/>
      <c r="CYB61" s="52"/>
      <c r="CYC61" s="52"/>
      <c r="CYD61" s="52"/>
      <c r="CYE61" s="52"/>
      <c r="CYF61" s="52"/>
      <c r="CYG61" s="52"/>
      <c r="CYH61" s="52"/>
      <c r="CYI61" s="52"/>
      <c r="CYJ61" s="52"/>
      <c r="CYK61" s="52"/>
      <c r="CYL61" s="52"/>
      <c r="CYM61" s="52"/>
      <c r="CYN61" s="52"/>
      <c r="CYO61" s="52"/>
      <c r="CYP61" s="52"/>
      <c r="CYQ61" s="52"/>
      <c r="CYR61" s="52"/>
      <c r="CYS61" s="52"/>
      <c r="CYT61" s="52"/>
      <c r="CYU61" s="52"/>
      <c r="CYV61" s="52"/>
      <c r="CYW61" s="52"/>
      <c r="CYX61" s="52"/>
      <c r="CYY61" s="52"/>
      <c r="CYZ61" s="52"/>
      <c r="CZA61" s="52"/>
      <c r="CZB61" s="52"/>
      <c r="CZC61" s="52"/>
      <c r="CZD61" s="52"/>
      <c r="CZE61" s="52"/>
      <c r="CZF61" s="52"/>
      <c r="CZG61" s="52"/>
      <c r="CZH61" s="52"/>
      <c r="CZI61" s="52"/>
      <c r="CZJ61" s="52"/>
      <c r="CZK61" s="52"/>
      <c r="CZL61" s="52"/>
      <c r="CZM61" s="52"/>
      <c r="CZN61" s="52"/>
      <c r="CZO61" s="52"/>
      <c r="CZP61" s="52"/>
      <c r="CZQ61" s="52"/>
      <c r="CZR61" s="52"/>
      <c r="CZS61" s="52"/>
      <c r="CZT61" s="52"/>
      <c r="CZU61" s="52"/>
      <c r="CZV61" s="52"/>
      <c r="CZW61" s="52"/>
      <c r="CZX61" s="52"/>
      <c r="CZY61" s="52"/>
      <c r="CZZ61" s="52"/>
      <c r="DAA61" s="52"/>
      <c r="DAB61" s="52"/>
      <c r="DAC61" s="52"/>
      <c r="DAD61" s="52"/>
      <c r="DAE61" s="52"/>
      <c r="DAF61" s="52"/>
      <c r="DAG61" s="52"/>
      <c r="DAH61" s="52"/>
      <c r="DAI61" s="52"/>
      <c r="DAJ61" s="52"/>
      <c r="DAK61" s="52"/>
      <c r="DAL61" s="52"/>
      <c r="DAM61" s="52"/>
      <c r="DAN61" s="52"/>
      <c r="DAO61" s="52"/>
      <c r="DAP61" s="52"/>
      <c r="DAQ61" s="52"/>
      <c r="DAR61" s="52"/>
      <c r="DAS61" s="52"/>
      <c r="DAT61" s="52"/>
      <c r="DAU61" s="52"/>
      <c r="DAV61" s="52"/>
      <c r="DAW61" s="52"/>
      <c r="DAX61" s="52"/>
      <c r="DAY61" s="52"/>
      <c r="DAZ61" s="52"/>
      <c r="DBA61" s="52"/>
      <c r="DBB61" s="52"/>
      <c r="DBC61" s="52"/>
      <c r="DBD61" s="52"/>
      <c r="DBE61" s="52"/>
      <c r="DBF61" s="52"/>
      <c r="DBG61" s="52"/>
      <c r="DBH61" s="52"/>
      <c r="DBI61" s="52"/>
      <c r="DBJ61" s="52"/>
      <c r="DBK61" s="52"/>
      <c r="DBL61" s="52"/>
      <c r="DBM61" s="52"/>
      <c r="DBN61" s="52"/>
      <c r="DBO61" s="52"/>
      <c r="DBP61" s="52"/>
      <c r="DBQ61" s="52"/>
      <c r="DBR61" s="52"/>
      <c r="DBS61" s="52"/>
      <c r="DBT61" s="52"/>
      <c r="DBU61" s="52"/>
      <c r="DBV61" s="52"/>
      <c r="DBW61" s="52"/>
      <c r="DBX61" s="52"/>
      <c r="DBY61" s="52"/>
      <c r="DBZ61" s="52"/>
      <c r="DCA61" s="52"/>
      <c r="DCB61" s="52"/>
      <c r="DCC61" s="52"/>
      <c r="DCD61" s="52"/>
      <c r="DCE61" s="52"/>
      <c r="DCF61" s="52"/>
      <c r="DCG61" s="52"/>
      <c r="DCH61" s="52"/>
      <c r="DCI61" s="52"/>
      <c r="DCJ61" s="52"/>
      <c r="DCK61" s="52"/>
      <c r="DCL61" s="52"/>
      <c r="DCM61" s="52"/>
      <c r="DCN61" s="52"/>
      <c r="DCO61" s="52"/>
      <c r="DCP61" s="52"/>
      <c r="DCQ61" s="52"/>
      <c r="DCR61" s="52"/>
      <c r="DCS61" s="52"/>
      <c r="DCT61" s="52"/>
      <c r="DCU61" s="52"/>
      <c r="DCV61" s="52"/>
      <c r="DCW61" s="52"/>
      <c r="DCX61" s="52"/>
      <c r="DCY61" s="52"/>
      <c r="DCZ61" s="52"/>
      <c r="DDA61" s="52"/>
      <c r="DDB61" s="52"/>
      <c r="DDC61" s="52"/>
      <c r="DDD61" s="52"/>
      <c r="DDE61" s="52"/>
      <c r="DDF61" s="52"/>
      <c r="DDG61" s="52"/>
      <c r="DDH61" s="52"/>
      <c r="DDI61" s="52"/>
      <c r="DDJ61" s="52"/>
      <c r="DDK61" s="52"/>
      <c r="DDL61" s="52"/>
      <c r="DDM61" s="52"/>
      <c r="DDN61" s="52"/>
      <c r="DDO61" s="52"/>
      <c r="DDP61" s="52"/>
      <c r="DDQ61" s="52"/>
      <c r="DDR61" s="52"/>
      <c r="DDS61" s="52"/>
      <c r="DDT61" s="52"/>
      <c r="DDU61" s="52"/>
      <c r="DDV61" s="52"/>
      <c r="DDW61" s="52"/>
      <c r="DDX61" s="52"/>
      <c r="DDY61" s="52"/>
      <c r="DDZ61" s="52"/>
      <c r="DEA61" s="52"/>
      <c r="DEB61" s="52"/>
      <c r="DEC61" s="52"/>
      <c r="DED61" s="52"/>
      <c r="DEE61" s="52"/>
      <c r="DEF61" s="52"/>
      <c r="DEG61" s="52"/>
      <c r="DEH61" s="52"/>
      <c r="DEI61" s="52"/>
      <c r="DEJ61" s="52"/>
      <c r="DEK61" s="52"/>
      <c r="DEL61" s="52"/>
      <c r="DEM61" s="52"/>
      <c r="DEN61" s="52"/>
      <c r="DEO61" s="52"/>
      <c r="DEP61" s="52"/>
      <c r="DEQ61" s="52"/>
      <c r="DER61" s="52"/>
      <c r="DES61" s="52"/>
      <c r="DET61" s="52"/>
      <c r="DEU61" s="52"/>
      <c r="DEV61" s="52"/>
      <c r="DEW61" s="52"/>
      <c r="DEX61" s="52"/>
      <c r="DEY61" s="52"/>
      <c r="DEZ61" s="52"/>
      <c r="DFA61" s="52"/>
      <c r="DFB61" s="52"/>
      <c r="DFC61" s="52"/>
      <c r="DFD61" s="52"/>
      <c r="DFE61" s="52"/>
      <c r="DFF61" s="52"/>
      <c r="DFG61" s="52"/>
      <c r="DFH61" s="52"/>
      <c r="DFI61" s="52"/>
      <c r="DFJ61" s="52"/>
      <c r="DFK61" s="52"/>
      <c r="DFL61" s="52"/>
      <c r="DFM61" s="52"/>
      <c r="DFN61" s="52"/>
      <c r="DFO61" s="52"/>
      <c r="DFP61" s="52"/>
      <c r="DFQ61" s="52"/>
      <c r="DFR61" s="52"/>
      <c r="DFS61" s="52"/>
      <c r="DFT61" s="52"/>
      <c r="DFU61" s="52"/>
      <c r="DFV61" s="52"/>
      <c r="DFW61" s="52"/>
      <c r="DFX61" s="52"/>
      <c r="DFY61" s="52"/>
      <c r="DFZ61" s="52"/>
      <c r="DGA61" s="52"/>
      <c r="DGB61" s="52"/>
      <c r="DGC61" s="52"/>
      <c r="DGD61" s="52"/>
      <c r="DGE61" s="52"/>
      <c r="DGF61" s="52"/>
      <c r="DGG61" s="52"/>
      <c r="DGH61" s="52"/>
      <c r="DGI61" s="52"/>
      <c r="DGJ61" s="52"/>
      <c r="DGK61" s="52"/>
      <c r="DGL61" s="52"/>
      <c r="DGM61" s="52"/>
      <c r="DGN61" s="52"/>
      <c r="DGO61" s="52"/>
      <c r="DGP61" s="52"/>
      <c r="DGQ61" s="52"/>
      <c r="DGR61" s="52"/>
      <c r="DGS61" s="52"/>
      <c r="DGT61" s="52"/>
      <c r="DGU61" s="52"/>
      <c r="DGV61" s="52"/>
      <c r="DGW61" s="52"/>
      <c r="DGX61" s="52"/>
      <c r="DGY61" s="52"/>
      <c r="DGZ61" s="52"/>
      <c r="DHA61" s="52"/>
      <c r="DHB61" s="52"/>
      <c r="DHC61" s="52"/>
      <c r="DHD61" s="52"/>
      <c r="DHE61" s="52"/>
      <c r="DHF61" s="52"/>
      <c r="DHG61" s="52"/>
      <c r="DHH61" s="52"/>
      <c r="DHI61" s="52"/>
      <c r="DHJ61" s="52"/>
      <c r="DHK61" s="52"/>
      <c r="DHL61" s="52"/>
      <c r="DHM61" s="52"/>
      <c r="DHN61" s="52"/>
      <c r="DHO61" s="52"/>
      <c r="DHP61" s="52"/>
      <c r="DHQ61" s="52"/>
      <c r="DHR61" s="52"/>
      <c r="DHS61" s="52"/>
      <c r="DHT61" s="52"/>
      <c r="DHU61" s="52"/>
      <c r="DHV61" s="52"/>
      <c r="DHW61" s="52"/>
      <c r="DHX61" s="52"/>
      <c r="DHY61" s="52"/>
      <c r="DHZ61" s="52"/>
      <c r="DIA61" s="52"/>
      <c r="DIB61" s="52"/>
      <c r="DIC61" s="52"/>
      <c r="DID61" s="52"/>
      <c r="DIE61" s="52"/>
      <c r="DIF61" s="52"/>
      <c r="DIG61" s="52"/>
      <c r="DIH61" s="52"/>
      <c r="DII61" s="52"/>
      <c r="DIJ61" s="52"/>
      <c r="DIK61" s="52"/>
      <c r="DIL61" s="52"/>
      <c r="DIM61" s="52"/>
      <c r="DIN61" s="52"/>
      <c r="DIO61" s="52"/>
      <c r="DIP61" s="52"/>
      <c r="DIQ61" s="52"/>
      <c r="DIR61" s="52"/>
      <c r="DIS61" s="52"/>
      <c r="DIT61" s="52"/>
      <c r="DIU61" s="52"/>
      <c r="DIV61" s="52"/>
      <c r="DIW61" s="52"/>
      <c r="DIX61" s="52"/>
      <c r="DIY61" s="52"/>
      <c r="DIZ61" s="52"/>
      <c r="DJA61" s="52"/>
      <c r="DJB61" s="52"/>
      <c r="DJC61" s="52"/>
      <c r="DJD61" s="52"/>
      <c r="DJE61" s="52"/>
      <c r="DJF61" s="52"/>
      <c r="DJG61" s="52"/>
      <c r="DJH61" s="52"/>
      <c r="DJI61" s="52"/>
      <c r="DJJ61" s="52"/>
      <c r="DJK61" s="52"/>
      <c r="DJL61" s="52"/>
      <c r="DJM61" s="52"/>
      <c r="DJN61" s="52"/>
      <c r="DJO61" s="52"/>
      <c r="DJP61" s="52"/>
      <c r="DJQ61" s="52"/>
      <c r="DJR61" s="52"/>
      <c r="DJS61" s="52"/>
      <c r="DJT61" s="52"/>
      <c r="DJU61" s="52"/>
      <c r="DJV61" s="52"/>
      <c r="DJW61" s="52"/>
      <c r="DJX61" s="52"/>
      <c r="DJY61" s="52"/>
      <c r="DJZ61" s="52"/>
      <c r="DKA61" s="52"/>
      <c r="DKB61" s="52"/>
      <c r="DKC61" s="52"/>
      <c r="DKD61" s="52"/>
      <c r="DKE61" s="52"/>
      <c r="DKF61" s="52"/>
      <c r="DKG61" s="52"/>
      <c r="DKH61" s="52"/>
      <c r="DKI61" s="52"/>
      <c r="DKJ61" s="52"/>
      <c r="DKK61" s="52"/>
      <c r="DKL61" s="52"/>
      <c r="DKM61" s="52"/>
      <c r="DKN61" s="52"/>
      <c r="DKO61" s="52"/>
      <c r="DKP61" s="52"/>
      <c r="DKQ61" s="52"/>
      <c r="DKR61" s="52"/>
      <c r="DKS61" s="52"/>
      <c r="DKT61" s="52"/>
      <c r="DKU61" s="52"/>
      <c r="DKV61" s="52"/>
      <c r="DKW61" s="52"/>
      <c r="DKX61" s="52"/>
      <c r="DKY61" s="52"/>
      <c r="DKZ61" s="52"/>
      <c r="DLA61" s="52"/>
      <c r="DLB61" s="52"/>
      <c r="DLC61" s="52"/>
      <c r="DLD61" s="52"/>
      <c r="DLE61" s="52"/>
      <c r="DLF61" s="52"/>
      <c r="DLG61" s="52"/>
      <c r="DLH61" s="52"/>
      <c r="DLI61" s="52"/>
      <c r="DLJ61" s="52"/>
      <c r="DLK61" s="52"/>
      <c r="DLL61" s="52"/>
      <c r="DLM61" s="52"/>
      <c r="DLN61" s="52"/>
      <c r="DLO61" s="52"/>
      <c r="DLP61" s="52"/>
      <c r="DLQ61" s="52"/>
      <c r="DLR61" s="52"/>
      <c r="DLS61" s="52"/>
      <c r="DLT61" s="52"/>
      <c r="DLU61" s="52"/>
      <c r="DLV61" s="52"/>
      <c r="DLW61" s="52"/>
      <c r="DLX61" s="52"/>
      <c r="DLY61" s="52"/>
      <c r="DLZ61" s="52"/>
      <c r="DMA61" s="52"/>
      <c r="DMB61" s="52"/>
      <c r="DMC61" s="52"/>
      <c r="DMD61" s="52"/>
      <c r="DME61" s="52"/>
      <c r="DMF61" s="52"/>
      <c r="DMG61" s="52"/>
      <c r="DMH61" s="52"/>
      <c r="DMI61" s="52"/>
      <c r="DMJ61" s="52"/>
      <c r="DMK61" s="52"/>
      <c r="DML61" s="52"/>
      <c r="DMM61" s="52"/>
      <c r="DMN61" s="52"/>
      <c r="DMO61" s="52"/>
      <c r="DMP61" s="52"/>
      <c r="DMQ61" s="52"/>
      <c r="DMR61" s="52"/>
      <c r="DMS61" s="52"/>
      <c r="DMT61" s="52"/>
      <c r="DMU61" s="52"/>
      <c r="DMV61" s="52"/>
      <c r="DMW61" s="52"/>
      <c r="DMX61" s="52"/>
      <c r="DMY61" s="52"/>
      <c r="DMZ61" s="52"/>
      <c r="DNA61" s="52"/>
      <c r="DNB61" s="52"/>
      <c r="DNC61" s="52"/>
      <c r="DND61" s="52"/>
      <c r="DNE61" s="52"/>
      <c r="DNF61" s="52"/>
      <c r="DNG61" s="52"/>
      <c r="DNH61" s="52"/>
      <c r="DNI61" s="52"/>
      <c r="DNJ61" s="52"/>
      <c r="DNK61" s="52"/>
      <c r="DNL61" s="52"/>
      <c r="DNM61" s="52"/>
      <c r="DNN61" s="52"/>
      <c r="DNO61" s="52"/>
      <c r="DNP61" s="52"/>
      <c r="DNQ61" s="52"/>
      <c r="DNR61" s="52"/>
      <c r="DNS61" s="52"/>
      <c r="DNT61" s="52"/>
      <c r="DNU61" s="52"/>
      <c r="DNV61" s="52"/>
      <c r="DNW61" s="52"/>
      <c r="DNX61" s="52"/>
      <c r="DNY61" s="52"/>
      <c r="DNZ61" s="52"/>
      <c r="DOA61" s="52"/>
      <c r="DOB61" s="52"/>
      <c r="DOC61" s="52"/>
      <c r="DOD61" s="52"/>
      <c r="DOE61" s="52"/>
      <c r="DOF61" s="52"/>
      <c r="DOG61" s="52"/>
      <c r="DOH61" s="52"/>
      <c r="DOI61" s="52"/>
      <c r="DOJ61" s="52"/>
      <c r="DOK61" s="52"/>
      <c r="DOL61" s="52"/>
      <c r="DOM61" s="52"/>
      <c r="DON61" s="52"/>
      <c r="DOO61" s="52"/>
      <c r="DOP61" s="52"/>
      <c r="DOQ61" s="52"/>
      <c r="DOR61" s="52"/>
      <c r="DOS61" s="52"/>
      <c r="DOT61" s="52"/>
      <c r="DOU61" s="52"/>
      <c r="DOV61" s="52"/>
      <c r="DOW61" s="52"/>
      <c r="DOX61" s="52"/>
      <c r="DOY61" s="52"/>
      <c r="DOZ61" s="52"/>
      <c r="DPA61" s="52"/>
      <c r="DPB61" s="52"/>
      <c r="DPC61" s="52"/>
      <c r="DPD61" s="52"/>
      <c r="DPE61" s="52"/>
      <c r="DPF61" s="52"/>
      <c r="DPG61" s="52"/>
      <c r="DPH61" s="52"/>
      <c r="DPI61" s="52"/>
      <c r="DPJ61" s="52"/>
      <c r="DPK61" s="52"/>
      <c r="DPL61" s="52"/>
      <c r="DPM61" s="52"/>
      <c r="DPN61" s="52"/>
      <c r="DPO61" s="52"/>
      <c r="DPP61" s="52"/>
      <c r="DPQ61" s="52"/>
      <c r="DPR61" s="52"/>
      <c r="DPS61" s="52"/>
      <c r="DPT61" s="52"/>
      <c r="DPU61" s="52"/>
      <c r="DPV61" s="52"/>
      <c r="DPW61" s="52"/>
      <c r="DPX61" s="52"/>
      <c r="DPY61" s="52"/>
      <c r="DPZ61" s="52"/>
      <c r="DQA61" s="52"/>
      <c r="DQB61" s="52"/>
      <c r="DQC61" s="52"/>
      <c r="DQD61" s="52"/>
      <c r="DQE61" s="52"/>
      <c r="DQF61" s="52"/>
      <c r="DQG61" s="52"/>
      <c r="DQH61" s="52"/>
      <c r="DQI61" s="52"/>
      <c r="DQJ61" s="52"/>
      <c r="DQK61" s="52"/>
      <c r="DQL61" s="52"/>
      <c r="DQM61" s="52"/>
      <c r="DQN61" s="52"/>
      <c r="DQO61" s="52"/>
      <c r="DQP61" s="52"/>
      <c r="DQQ61" s="52"/>
      <c r="DQR61" s="52"/>
      <c r="DQS61" s="52"/>
      <c r="DQT61" s="52"/>
      <c r="DQU61" s="52"/>
      <c r="DQV61" s="52"/>
      <c r="DQW61" s="52"/>
      <c r="DQX61" s="52"/>
      <c r="DQY61" s="52"/>
      <c r="DQZ61" s="52"/>
      <c r="DRA61" s="52"/>
      <c r="DRB61" s="52"/>
      <c r="DRC61" s="52"/>
      <c r="DRD61" s="52"/>
      <c r="DRE61" s="52"/>
      <c r="DRF61" s="52"/>
      <c r="DRG61" s="52"/>
      <c r="DRH61" s="52"/>
      <c r="DRI61" s="52"/>
      <c r="DRJ61" s="52"/>
      <c r="DRK61" s="52"/>
      <c r="DRL61" s="52"/>
      <c r="DRM61" s="52"/>
      <c r="DRN61" s="52"/>
      <c r="DRO61" s="52"/>
      <c r="DRP61" s="52"/>
      <c r="DRQ61" s="52"/>
      <c r="DRR61" s="52"/>
      <c r="DRS61" s="52"/>
      <c r="DRT61" s="52"/>
      <c r="DRU61" s="52"/>
      <c r="DRV61" s="52"/>
      <c r="DRW61" s="52"/>
      <c r="DRX61" s="52"/>
      <c r="DRY61" s="52"/>
      <c r="DRZ61" s="52"/>
      <c r="DSA61" s="52"/>
      <c r="DSB61" s="52"/>
      <c r="DSC61" s="52"/>
      <c r="DSD61" s="52"/>
      <c r="DSE61" s="52"/>
      <c r="DSF61" s="52"/>
      <c r="DSG61" s="52"/>
      <c r="DSH61" s="52"/>
      <c r="DSI61" s="52"/>
      <c r="DSJ61" s="52"/>
      <c r="DSK61" s="52"/>
      <c r="DSL61" s="52"/>
      <c r="DSM61" s="52"/>
      <c r="DSN61" s="52"/>
      <c r="DSO61" s="52"/>
      <c r="DSP61" s="52"/>
      <c r="DSQ61" s="52"/>
      <c r="DSR61" s="52"/>
      <c r="DSS61" s="52"/>
      <c r="DST61" s="52"/>
      <c r="DSU61" s="52"/>
      <c r="DSV61" s="52"/>
      <c r="DSW61" s="52"/>
      <c r="DSX61" s="52"/>
      <c r="DSY61" s="52"/>
      <c r="DSZ61" s="52"/>
      <c r="DTA61" s="52"/>
      <c r="DTB61" s="52"/>
      <c r="DTC61" s="52"/>
      <c r="DTD61" s="52"/>
      <c r="DTE61" s="52"/>
      <c r="DTF61" s="52"/>
      <c r="DTG61" s="52"/>
      <c r="DTH61" s="52"/>
      <c r="DTI61" s="52"/>
      <c r="DTJ61" s="52"/>
      <c r="DTK61" s="52"/>
      <c r="DTL61" s="52"/>
      <c r="DTM61" s="52"/>
      <c r="DTN61" s="52"/>
      <c r="DTO61" s="52"/>
      <c r="DTP61" s="52"/>
      <c r="DTQ61" s="52"/>
      <c r="DTR61" s="52"/>
      <c r="DTS61" s="52"/>
      <c r="DTT61" s="52"/>
      <c r="DTU61" s="52"/>
      <c r="DTV61" s="52"/>
      <c r="DTW61" s="52"/>
      <c r="DTX61" s="52"/>
      <c r="DTY61" s="52"/>
      <c r="DTZ61" s="52"/>
      <c r="DUA61" s="52"/>
      <c r="DUB61" s="52"/>
      <c r="DUC61" s="52"/>
      <c r="DUD61" s="52"/>
      <c r="DUE61" s="52"/>
      <c r="DUF61" s="52"/>
      <c r="DUG61" s="52"/>
      <c r="DUH61" s="52"/>
      <c r="DUI61" s="52"/>
      <c r="DUJ61" s="52"/>
      <c r="DUK61" s="52"/>
      <c r="DUL61" s="52"/>
      <c r="DUM61" s="52"/>
      <c r="DUN61" s="52"/>
      <c r="DUO61" s="52"/>
      <c r="DUP61" s="52"/>
      <c r="DUQ61" s="52"/>
      <c r="DUR61" s="52"/>
      <c r="DUS61" s="52"/>
      <c r="DUT61" s="52"/>
      <c r="DUU61" s="52"/>
      <c r="DUV61" s="52"/>
      <c r="DUW61" s="52"/>
      <c r="DUX61" s="52"/>
      <c r="DUY61" s="52"/>
      <c r="DUZ61" s="52"/>
      <c r="DVA61" s="52"/>
      <c r="DVB61" s="52"/>
      <c r="DVC61" s="52"/>
      <c r="DVD61" s="52"/>
      <c r="DVE61" s="52"/>
      <c r="DVF61" s="52"/>
      <c r="DVG61" s="52"/>
      <c r="DVH61" s="52"/>
      <c r="DVI61" s="52"/>
      <c r="DVJ61" s="52"/>
      <c r="DVK61" s="52"/>
      <c r="DVL61" s="52"/>
      <c r="DVM61" s="52"/>
      <c r="DVN61" s="52"/>
      <c r="DVO61" s="52"/>
      <c r="DVP61" s="52"/>
      <c r="DVQ61" s="52"/>
      <c r="DVR61" s="52"/>
      <c r="DVS61" s="52"/>
      <c r="DVT61" s="52"/>
      <c r="DVU61" s="52"/>
      <c r="DVV61" s="52"/>
      <c r="DVW61" s="52"/>
      <c r="DVX61" s="52"/>
      <c r="DVY61" s="52"/>
      <c r="DVZ61" s="52"/>
      <c r="DWA61" s="52"/>
      <c r="DWB61" s="52"/>
      <c r="DWC61" s="52"/>
      <c r="DWD61" s="52"/>
      <c r="DWE61" s="52"/>
      <c r="DWF61" s="52"/>
      <c r="DWG61" s="52"/>
      <c r="DWH61" s="52"/>
      <c r="DWI61" s="52"/>
      <c r="DWJ61" s="52"/>
      <c r="DWK61" s="52"/>
      <c r="DWL61" s="52"/>
      <c r="DWM61" s="52"/>
      <c r="DWN61" s="52"/>
      <c r="DWO61" s="52"/>
      <c r="DWP61" s="52"/>
      <c r="DWQ61" s="52"/>
      <c r="DWR61" s="52"/>
      <c r="DWS61" s="52"/>
      <c r="DWT61" s="52"/>
      <c r="DWU61" s="52"/>
      <c r="DWV61" s="52"/>
      <c r="DWW61" s="52"/>
      <c r="DWX61" s="52"/>
      <c r="DWY61" s="52"/>
      <c r="DWZ61" s="52"/>
      <c r="DXA61" s="52"/>
      <c r="DXB61" s="52"/>
      <c r="DXC61" s="52"/>
      <c r="DXD61" s="52"/>
      <c r="DXE61" s="52"/>
      <c r="DXF61" s="52"/>
      <c r="DXG61" s="52"/>
      <c r="DXH61" s="52"/>
      <c r="DXI61" s="52"/>
      <c r="DXJ61" s="52"/>
      <c r="DXK61" s="52"/>
      <c r="DXL61" s="52"/>
      <c r="DXM61" s="52"/>
      <c r="DXN61" s="52"/>
      <c r="DXO61" s="52"/>
      <c r="DXP61" s="52"/>
      <c r="DXQ61" s="52"/>
      <c r="DXR61" s="52"/>
      <c r="DXS61" s="52"/>
      <c r="DXT61" s="52"/>
      <c r="DXU61" s="52"/>
      <c r="DXV61" s="52"/>
      <c r="DXW61" s="52"/>
      <c r="DXX61" s="52"/>
      <c r="DXY61" s="52"/>
      <c r="DXZ61" s="52"/>
      <c r="DYA61" s="52"/>
      <c r="DYB61" s="52"/>
      <c r="DYC61" s="52"/>
      <c r="DYD61" s="52"/>
      <c r="DYE61" s="52"/>
      <c r="DYF61" s="52"/>
      <c r="DYG61" s="52"/>
      <c r="DYH61" s="52"/>
      <c r="DYI61" s="52"/>
      <c r="DYJ61" s="52"/>
      <c r="DYK61" s="52"/>
      <c r="DYL61" s="52"/>
      <c r="DYM61" s="52"/>
      <c r="DYN61" s="52"/>
      <c r="DYO61" s="52"/>
      <c r="DYP61" s="52"/>
      <c r="DYQ61" s="52"/>
      <c r="DYR61" s="52"/>
      <c r="DYS61" s="52"/>
      <c r="DYT61" s="52"/>
      <c r="DYU61" s="52"/>
      <c r="DYV61" s="52"/>
      <c r="DYW61" s="52"/>
      <c r="DYX61" s="52"/>
      <c r="DYY61" s="52"/>
      <c r="DYZ61" s="52"/>
      <c r="DZA61" s="52"/>
      <c r="DZB61" s="52"/>
      <c r="DZC61" s="52"/>
      <c r="DZD61" s="52"/>
      <c r="DZE61" s="52"/>
      <c r="DZF61" s="52"/>
      <c r="DZG61" s="52"/>
      <c r="DZH61" s="52"/>
      <c r="DZI61" s="52"/>
      <c r="DZJ61" s="52"/>
      <c r="DZK61" s="52"/>
      <c r="DZL61" s="52"/>
      <c r="DZM61" s="52"/>
      <c r="DZN61" s="52"/>
      <c r="DZO61" s="52"/>
      <c r="DZP61" s="52"/>
      <c r="DZQ61" s="52"/>
      <c r="DZR61" s="52"/>
      <c r="DZS61" s="52"/>
      <c r="DZT61" s="52"/>
      <c r="DZU61" s="52"/>
      <c r="DZV61" s="52"/>
      <c r="DZW61" s="52"/>
      <c r="DZX61" s="52"/>
      <c r="DZY61" s="52"/>
      <c r="DZZ61" s="52"/>
      <c r="EAA61" s="52"/>
      <c r="EAB61" s="52"/>
      <c r="EAC61" s="52"/>
      <c r="EAD61" s="52"/>
      <c r="EAE61" s="52"/>
      <c r="EAF61" s="52"/>
      <c r="EAG61" s="52"/>
      <c r="EAH61" s="52"/>
      <c r="EAI61" s="52"/>
      <c r="EAJ61" s="52"/>
      <c r="EAK61" s="52"/>
      <c r="EAL61" s="52"/>
      <c r="EAM61" s="52"/>
      <c r="EAN61" s="52"/>
      <c r="EAO61" s="52"/>
      <c r="EAP61" s="52"/>
      <c r="EAQ61" s="52"/>
      <c r="EAR61" s="52"/>
      <c r="EAS61" s="52"/>
      <c r="EAT61" s="52"/>
      <c r="EAU61" s="52"/>
      <c r="EAV61" s="52"/>
      <c r="EAW61" s="52"/>
      <c r="EAX61" s="52"/>
      <c r="EAY61" s="52"/>
      <c r="EAZ61" s="52"/>
      <c r="EBA61" s="52"/>
      <c r="EBB61" s="52"/>
      <c r="EBC61" s="52"/>
      <c r="EBD61" s="52"/>
      <c r="EBE61" s="52"/>
      <c r="EBF61" s="52"/>
      <c r="EBG61" s="52"/>
      <c r="EBH61" s="52"/>
      <c r="EBI61" s="52"/>
      <c r="EBJ61" s="52"/>
      <c r="EBK61" s="52"/>
      <c r="EBL61" s="52"/>
      <c r="EBM61" s="52"/>
      <c r="EBN61" s="52"/>
      <c r="EBO61" s="52"/>
      <c r="EBP61" s="52"/>
      <c r="EBQ61" s="52"/>
      <c r="EBR61" s="52"/>
      <c r="EBS61" s="52"/>
      <c r="EBT61" s="52"/>
      <c r="EBU61" s="52"/>
      <c r="EBV61" s="52"/>
      <c r="EBW61" s="52"/>
      <c r="EBX61" s="52"/>
      <c r="EBY61" s="52"/>
      <c r="EBZ61" s="52"/>
      <c r="ECA61" s="52"/>
      <c r="ECB61" s="52"/>
      <c r="ECC61" s="52"/>
      <c r="ECD61" s="52"/>
      <c r="ECE61" s="52"/>
      <c r="ECF61" s="52"/>
      <c r="ECG61" s="52"/>
      <c r="ECH61" s="52"/>
      <c r="ECI61" s="52"/>
      <c r="ECJ61" s="52"/>
      <c r="ECK61" s="52"/>
      <c r="ECL61" s="52"/>
      <c r="ECM61" s="52"/>
      <c r="ECN61" s="52"/>
      <c r="ECO61" s="52"/>
      <c r="ECP61" s="52"/>
      <c r="ECQ61" s="52"/>
      <c r="ECR61" s="52"/>
      <c r="ECS61" s="52"/>
      <c r="ECT61" s="52"/>
      <c r="ECU61" s="52"/>
      <c r="ECV61" s="52"/>
      <c r="ECW61" s="52"/>
      <c r="ECX61" s="52"/>
      <c r="ECY61" s="52"/>
      <c r="ECZ61" s="52"/>
      <c r="EDA61" s="52"/>
      <c r="EDB61" s="52"/>
      <c r="EDC61" s="52"/>
      <c r="EDD61" s="52"/>
      <c r="EDE61" s="52"/>
      <c r="EDF61" s="52"/>
      <c r="EDG61" s="52"/>
      <c r="EDH61" s="52"/>
      <c r="EDI61" s="52"/>
      <c r="EDJ61" s="52"/>
      <c r="EDK61" s="52"/>
      <c r="EDL61" s="52"/>
      <c r="EDM61" s="52"/>
      <c r="EDN61" s="52"/>
      <c r="EDO61" s="52"/>
      <c r="EDP61" s="52"/>
      <c r="EDQ61" s="52"/>
      <c r="EDR61" s="52"/>
      <c r="EDS61" s="52"/>
      <c r="EDT61" s="52"/>
      <c r="EDU61" s="52"/>
      <c r="EDV61" s="52"/>
      <c r="EDW61" s="52"/>
      <c r="EDX61" s="52"/>
      <c r="EDY61" s="52"/>
      <c r="EDZ61" s="52"/>
      <c r="EEA61" s="52"/>
      <c r="EEB61" s="52"/>
      <c r="EEC61" s="52"/>
      <c r="EED61" s="52"/>
      <c r="EEE61" s="52"/>
      <c r="EEF61" s="52"/>
      <c r="EEG61" s="52"/>
      <c r="EEH61" s="52"/>
      <c r="EEI61" s="52"/>
      <c r="EEJ61" s="52"/>
      <c r="EEK61" s="52"/>
      <c r="EEL61" s="52"/>
      <c r="EEM61" s="52"/>
      <c r="EEN61" s="52"/>
      <c r="EEO61" s="52"/>
      <c r="EEP61" s="52"/>
      <c r="EEQ61" s="52"/>
      <c r="EER61" s="52"/>
      <c r="EES61" s="52"/>
      <c r="EET61" s="52"/>
      <c r="EEU61" s="52"/>
      <c r="EEV61" s="52"/>
      <c r="EEW61" s="52"/>
      <c r="EEX61" s="52"/>
      <c r="EEY61" s="52"/>
      <c r="EEZ61" s="52"/>
      <c r="EFA61" s="52"/>
      <c r="EFB61" s="52"/>
      <c r="EFC61" s="52"/>
      <c r="EFD61" s="52"/>
      <c r="EFE61" s="52"/>
      <c r="EFF61" s="52"/>
      <c r="EFG61" s="52"/>
      <c r="EFH61" s="52"/>
      <c r="EFI61" s="52"/>
      <c r="EFJ61" s="52"/>
      <c r="EFK61" s="52"/>
      <c r="EFL61" s="52"/>
      <c r="EFM61" s="52"/>
      <c r="EFN61" s="52"/>
      <c r="EFO61" s="52"/>
      <c r="EFP61" s="52"/>
      <c r="EFQ61" s="52"/>
      <c r="EFR61" s="52"/>
      <c r="EFS61" s="52"/>
      <c r="EFT61" s="52"/>
      <c r="EFU61" s="52"/>
      <c r="EFV61" s="52"/>
      <c r="EFW61" s="52"/>
      <c r="EFX61" s="52"/>
      <c r="EFY61" s="52"/>
      <c r="EFZ61" s="52"/>
      <c r="EGA61" s="52"/>
      <c r="EGB61" s="52"/>
      <c r="EGC61" s="52"/>
      <c r="EGD61" s="52"/>
      <c r="EGE61" s="52"/>
      <c r="EGF61" s="52"/>
      <c r="EGG61" s="52"/>
      <c r="EGH61" s="52"/>
      <c r="EGI61" s="52"/>
      <c r="EGJ61" s="52"/>
      <c r="EGK61" s="52"/>
      <c r="EGL61" s="52"/>
      <c r="EGM61" s="52"/>
      <c r="EGN61" s="52"/>
      <c r="EGO61" s="52"/>
      <c r="EGP61" s="52"/>
      <c r="EGQ61" s="52"/>
      <c r="EGR61" s="52"/>
      <c r="EGS61" s="52"/>
      <c r="EGT61" s="52"/>
      <c r="EGU61" s="52"/>
      <c r="EGV61" s="52"/>
      <c r="EGW61" s="52"/>
      <c r="EGX61" s="52"/>
      <c r="EGY61" s="52"/>
      <c r="EGZ61" s="52"/>
      <c r="EHA61" s="52"/>
      <c r="EHB61" s="52"/>
      <c r="EHC61" s="52"/>
      <c r="EHD61" s="52"/>
      <c r="EHE61" s="52"/>
      <c r="EHF61" s="52"/>
      <c r="EHG61" s="52"/>
      <c r="EHH61" s="52"/>
      <c r="EHI61" s="52"/>
      <c r="EHJ61" s="52"/>
      <c r="EHK61" s="52"/>
      <c r="EHL61" s="52"/>
      <c r="EHM61" s="52"/>
      <c r="EHN61" s="52"/>
      <c r="EHO61" s="52"/>
      <c r="EHP61" s="52"/>
      <c r="EHQ61" s="52"/>
      <c r="EHR61" s="52"/>
      <c r="EHS61" s="52"/>
      <c r="EHT61" s="52"/>
      <c r="EHU61" s="52"/>
      <c r="EHV61" s="52"/>
      <c r="EHW61" s="52"/>
      <c r="EHX61" s="52"/>
      <c r="EHY61" s="52"/>
      <c r="EHZ61" s="52"/>
      <c r="EIA61" s="52"/>
      <c r="EIB61" s="52"/>
      <c r="EIC61" s="52"/>
      <c r="EID61" s="52"/>
      <c r="EIE61" s="52"/>
      <c r="EIF61" s="52"/>
      <c r="EIG61" s="52"/>
      <c r="EIH61" s="52"/>
      <c r="EII61" s="52"/>
      <c r="EIJ61" s="52"/>
      <c r="EIK61" s="52"/>
      <c r="EIL61" s="52"/>
      <c r="EIM61" s="52"/>
      <c r="EIN61" s="52"/>
      <c r="EIO61" s="52"/>
      <c r="EIP61" s="52"/>
      <c r="EIQ61" s="52"/>
      <c r="EIR61" s="52"/>
      <c r="EIS61" s="52"/>
      <c r="EIT61" s="52"/>
      <c r="EIU61" s="52"/>
      <c r="EIV61" s="52"/>
      <c r="EIW61" s="52"/>
      <c r="EIX61" s="52"/>
      <c r="EIY61" s="52"/>
      <c r="EIZ61" s="52"/>
      <c r="EJA61" s="52"/>
      <c r="EJB61" s="52"/>
      <c r="EJC61" s="52"/>
      <c r="EJD61" s="52"/>
      <c r="EJE61" s="52"/>
      <c r="EJF61" s="52"/>
      <c r="EJG61" s="52"/>
      <c r="EJH61" s="52"/>
      <c r="EJI61" s="52"/>
      <c r="EJJ61" s="52"/>
      <c r="EJK61" s="52"/>
      <c r="EJL61" s="52"/>
      <c r="EJM61" s="52"/>
      <c r="EJN61" s="52"/>
      <c r="EJO61" s="52"/>
      <c r="EJP61" s="52"/>
      <c r="EJQ61" s="52"/>
      <c r="EJR61" s="52"/>
      <c r="EJS61" s="52"/>
      <c r="EJT61" s="52"/>
      <c r="EJU61" s="52"/>
      <c r="EJV61" s="52"/>
      <c r="EJW61" s="52"/>
      <c r="EJX61" s="52"/>
      <c r="EJY61" s="52"/>
      <c r="EJZ61" s="52"/>
      <c r="EKA61" s="52"/>
      <c r="EKB61" s="52"/>
      <c r="EKC61" s="52"/>
      <c r="EKD61" s="52"/>
      <c r="EKE61" s="52"/>
      <c r="EKF61" s="52"/>
      <c r="EKG61" s="52"/>
      <c r="EKH61" s="52"/>
      <c r="EKI61" s="52"/>
      <c r="EKJ61" s="52"/>
      <c r="EKK61" s="52"/>
      <c r="EKL61" s="52"/>
      <c r="EKM61" s="52"/>
      <c r="EKN61" s="52"/>
      <c r="EKO61" s="52"/>
      <c r="EKP61" s="52"/>
      <c r="EKQ61" s="52"/>
      <c r="EKR61" s="52"/>
      <c r="EKS61" s="52"/>
      <c r="EKT61" s="52"/>
      <c r="EKU61" s="52"/>
      <c r="EKV61" s="52"/>
      <c r="EKW61" s="52"/>
      <c r="EKX61" s="52"/>
      <c r="EKY61" s="52"/>
      <c r="EKZ61" s="52"/>
      <c r="ELA61" s="52"/>
      <c r="ELB61" s="52"/>
      <c r="ELC61" s="52"/>
      <c r="ELD61" s="52"/>
      <c r="ELE61" s="52"/>
      <c r="ELF61" s="52"/>
      <c r="ELG61" s="52"/>
      <c r="ELH61" s="52"/>
      <c r="ELI61" s="52"/>
      <c r="ELJ61" s="52"/>
      <c r="ELK61" s="52"/>
      <c r="ELL61" s="52"/>
      <c r="ELM61" s="52"/>
      <c r="ELN61" s="52"/>
      <c r="ELO61" s="52"/>
      <c r="ELP61" s="52"/>
      <c r="ELQ61" s="52"/>
      <c r="ELR61" s="52"/>
      <c r="ELS61" s="52"/>
      <c r="ELT61" s="52"/>
      <c r="ELU61" s="52"/>
      <c r="ELV61" s="52"/>
      <c r="ELW61" s="52"/>
      <c r="ELX61" s="52"/>
      <c r="ELY61" s="52"/>
      <c r="ELZ61" s="52"/>
      <c r="EMA61" s="52"/>
      <c r="EMB61" s="52"/>
      <c r="EMC61" s="52"/>
      <c r="EMD61" s="52"/>
      <c r="EME61" s="52"/>
      <c r="EMF61" s="52"/>
      <c r="EMG61" s="52"/>
      <c r="EMH61" s="52"/>
      <c r="EMI61" s="52"/>
      <c r="EMJ61" s="52"/>
      <c r="EMK61" s="52"/>
      <c r="EML61" s="52"/>
      <c r="EMM61" s="52"/>
      <c r="EMN61" s="52"/>
      <c r="EMO61" s="52"/>
      <c r="EMP61" s="52"/>
      <c r="EMQ61" s="52"/>
      <c r="EMR61" s="52"/>
      <c r="EMS61" s="52"/>
      <c r="EMT61" s="52"/>
      <c r="EMU61" s="52"/>
      <c r="EMV61" s="52"/>
      <c r="EMW61" s="52"/>
      <c r="EMX61" s="52"/>
      <c r="EMY61" s="52"/>
      <c r="EMZ61" s="52"/>
      <c r="ENA61" s="52"/>
      <c r="ENB61" s="52"/>
      <c r="ENC61" s="52"/>
      <c r="END61" s="52"/>
      <c r="ENE61" s="52"/>
      <c r="ENF61" s="52"/>
      <c r="ENG61" s="52"/>
      <c r="ENH61" s="52"/>
      <c r="ENI61" s="52"/>
      <c r="ENJ61" s="52"/>
      <c r="ENK61" s="52"/>
      <c r="ENL61" s="52"/>
      <c r="ENM61" s="52"/>
      <c r="ENN61" s="52"/>
      <c r="ENO61" s="52"/>
      <c r="ENP61" s="52"/>
      <c r="ENQ61" s="52"/>
      <c r="ENR61" s="52"/>
      <c r="ENS61" s="52"/>
      <c r="ENT61" s="52"/>
      <c r="ENU61" s="52"/>
      <c r="ENV61" s="52"/>
      <c r="ENW61" s="52"/>
      <c r="ENX61" s="52"/>
      <c r="ENY61" s="52"/>
      <c r="ENZ61" s="52"/>
      <c r="EOA61" s="52"/>
      <c r="EOB61" s="52"/>
      <c r="EOC61" s="52"/>
      <c r="EOD61" s="52"/>
      <c r="EOE61" s="52"/>
      <c r="EOF61" s="52"/>
      <c r="EOG61" s="52"/>
      <c r="EOH61" s="52"/>
      <c r="EOI61" s="52"/>
      <c r="EOJ61" s="52"/>
      <c r="EOK61" s="52"/>
      <c r="EOL61" s="52"/>
      <c r="EOM61" s="52"/>
      <c r="EON61" s="52"/>
      <c r="EOO61" s="52"/>
      <c r="EOP61" s="52"/>
      <c r="EOQ61" s="52"/>
      <c r="EOR61" s="52"/>
      <c r="EOS61" s="52"/>
      <c r="EOT61" s="52"/>
      <c r="EOU61" s="52"/>
      <c r="EOV61" s="52"/>
      <c r="EOW61" s="52"/>
      <c r="EOX61" s="52"/>
      <c r="EOY61" s="52"/>
      <c r="EOZ61" s="52"/>
      <c r="EPA61" s="52"/>
      <c r="EPB61" s="52"/>
      <c r="EPC61" s="52"/>
      <c r="EPD61" s="52"/>
      <c r="EPE61" s="52"/>
      <c r="EPF61" s="52"/>
      <c r="EPG61" s="52"/>
      <c r="EPH61" s="52"/>
      <c r="EPI61" s="52"/>
      <c r="EPJ61" s="52"/>
      <c r="EPK61" s="52"/>
      <c r="EPL61" s="52"/>
      <c r="EPM61" s="52"/>
      <c r="EPN61" s="52"/>
      <c r="EPO61" s="52"/>
      <c r="EPP61" s="52"/>
      <c r="EPQ61" s="52"/>
      <c r="EPR61" s="52"/>
      <c r="EPS61" s="52"/>
      <c r="EPT61" s="52"/>
      <c r="EPU61" s="52"/>
      <c r="EPV61" s="52"/>
      <c r="EPW61" s="52"/>
      <c r="EPX61" s="52"/>
      <c r="EPY61" s="52"/>
      <c r="EPZ61" s="52"/>
      <c r="EQA61" s="52"/>
      <c r="EQB61" s="52"/>
      <c r="EQC61" s="52"/>
      <c r="EQD61" s="52"/>
      <c r="EQE61" s="52"/>
      <c r="EQF61" s="52"/>
      <c r="EQG61" s="52"/>
      <c r="EQH61" s="52"/>
      <c r="EQI61" s="52"/>
      <c r="EQJ61" s="52"/>
      <c r="EQK61" s="52"/>
      <c r="EQL61" s="52"/>
      <c r="EQM61" s="52"/>
      <c r="EQN61" s="52"/>
      <c r="EQO61" s="52"/>
      <c r="EQP61" s="52"/>
      <c r="EQQ61" s="52"/>
      <c r="EQR61" s="52"/>
      <c r="EQS61" s="52"/>
      <c r="EQT61" s="52"/>
      <c r="EQU61" s="52"/>
      <c r="EQV61" s="52"/>
      <c r="EQW61" s="52"/>
      <c r="EQX61" s="52"/>
      <c r="EQY61" s="52"/>
      <c r="EQZ61" s="52"/>
      <c r="ERA61" s="52"/>
      <c r="ERB61" s="52"/>
      <c r="ERC61" s="52"/>
      <c r="ERD61" s="52"/>
      <c r="ERE61" s="52"/>
      <c r="ERF61" s="52"/>
      <c r="ERG61" s="52"/>
      <c r="ERH61" s="52"/>
      <c r="ERI61" s="52"/>
      <c r="ERJ61" s="52"/>
      <c r="ERK61" s="52"/>
      <c r="ERL61" s="52"/>
      <c r="ERM61" s="52"/>
      <c r="ERN61" s="52"/>
      <c r="ERO61" s="52"/>
      <c r="ERP61" s="52"/>
      <c r="ERQ61" s="52"/>
      <c r="ERR61" s="52"/>
      <c r="ERS61" s="52"/>
      <c r="ERT61" s="52"/>
      <c r="ERU61" s="52"/>
      <c r="ERV61" s="52"/>
      <c r="ERW61" s="52"/>
      <c r="ERX61" s="52"/>
      <c r="ERY61" s="52"/>
      <c r="ERZ61" s="52"/>
      <c r="ESA61" s="52"/>
      <c r="ESB61" s="52"/>
      <c r="ESC61" s="52"/>
      <c r="ESD61" s="52"/>
      <c r="ESE61" s="52"/>
      <c r="ESF61" s="52"/>
      <c r="ESG61" s="52"/>
      <c r="ESH61" s="52"/>
      <c r="ESI61" s="52"/>
      <c r="ESJ61" s="52"/>
      <c r="ESK61" s="52"/>
      <c r="ESL61" s="52"/>
      <c r="ESM61" s="52"/>
      <c r="ESN61" s="52"/>
      <c r="ESO61" s="52"/>
      <c r="ESP61" s="52"/>
      <c r="ESQ61" s="52"/>
      <c r="ESR61" s="52"/>
      <c r="ESS61" s="52"/>
      <c r="EST61" s="52"/>
      <c r="ESU61" s="52"/>
      <c r="ESV61" s="52"/>
      <c r="ESW61" s="52"/>
      <c r="ESX61" s="52"/>
      <c r="ESY61" s="52"/>
      <c r="ESZ61" s="52"/>
      <c r="ETA61" s="52"/>
      <c r="ETB61" s="52"/>
      <c r="ETC61" s="52"/>
      <c r="ETD61" s="52"/>
      <c r="ETE61" s="52"/>
      <c r="ETF61" s="52"/>
      <c r="ETG61" s="52"/>
      <c r="ETH61" s="52"/>
      <c r="ETI61" s="52"/>
      <c r="ETJ61" s="52"/>
      <c r="ETK61" s="52"/>
      <c r="ETL61" s="52"/>
      <c r="ETM61" s="52"/>
      <c r="ETN61" s="52"/>
      <c r="ETO61" s="52"/>
      <c r="ETP61" s="52"/>
      <c r="ETQ61" s="52"/>
      <c r="ETR61" s="52"/>
      <c r="ETS61" s="52"/>
      <c r="ETT61" s="52"/>
      <c r="ETU61" s="52"/>
      <c r="ETV61" s="52"/>
      <c r="ETW61" s="52"/>
      <c r="ETX61" s="52"/>
      <c r="ETY61" s="52"/>
      <c r="ETZ61" s="52"/>
      <c r="EUA61" s="52"/>
      <c r="EUB61" s="52"/>
      <c r="EUC61" s="52"/>
      <c r="EUD61" s="52"/>
      <c r="EUE61" s="52"/>
      <c r="EUF61" s="52"/>
      <c r="EUG61" s="52"/>
      <c r="EUH61" s="52"/>
      <c r="EUI61" s="52"/>
      <c r="EUJ61" s="52"/>
      <c r="EUK61" s="52"/>
      <c r="EUL61" s="52"/>
      <c r="EUM61" s="52"/>
      <c r="EUN61" s="52"/>
      <c r="EUO61" s="52"/>
      <c r="EUP61" s="52"/>
      <c r="EUQ61" s="52"/>
      <c r="EUR61" s="52"/>
      <c r="EUS61" s="52"/>
      <c r="EUT61" s="52"/>
      <c r="EUU61" s="52"/>
      <c r="EUV61" s="52"/>
      <c r="EUW61" s="52"/>
      <c r="EUX61" s="52"/>
      <c r="EUY61" s="52"/>
      <c r="EUZ61" s="52"/>
      <c r="EVA61" s="52"/>
      <c r="EVB61" s="52"/>
      <c r="EVC61" s="52"/>
      <c r="EVD61" s="52"/>
      <c r="EVE61" s="52"/>
      <c r="EVF61" s="52"/>
      <c r="EVG61" s="52"/>
      <c r="EVH61" s="52"/>
      <c r="EVI61" s="52"/>
      <c r="EVJ61" s="52"/>
      <c r="EVK61" s="52"/>
      <c r="EVL61" s="52"/>
      <c r="EVM61" s="52"/>
      <c r="EVN61" s="52"/>
      <c r="EVO61" s="52"/>
      <c r="EVP61" s="52"/>
      <c r="EVQ61" s="52"/>
      <c r="EVR61" s="52"/>
      <c r="EVS61" s="52"/>
      <c r="EVT61" s="52"/>
      <c r="EVU61" s="52"/>
      <c r="EVV61" s="52"/>
      <c r="EVW61" s="52"/>
      <c r="EVX61" s="52"/>
      <c r="EVY61" s="52"/>
      <c r="EVZ61" s="52"/>
      <c r="EWA61" s="52"/>
      <c r="EWB61" s="52"/>
      <c r="EWC61" s="52"/>
      <c r="EWD61" s="52"/>
      <c r="EWE61" s="52"/>
      <c r="EWF61" s="52"/>
      <c r="EWG61" s="52"/>
      <c r="EWH61" s="52"/>
      <c r="EWI61" s="52"/>
      <c r="EWJ61" s="52"/>
      <c r="EWK61" s="52"/>
      <c r="EWL61" s="52"/>
      <c r="EWM61" s="52"/>
      <c r="EWN61" s="52"/>
      <c r="EWO61" s="52"/>
      <c r="EWP61" s="52"/>
      <c r="EWQ61" s="52"/>
      <c r="EWR61" s="52"/>
      <c r="EWS61" s="52"/>
      <c r="EWT61" s="52"/>
      <c r="EWU61" s="52"/>
      <c r="EWV61" s="52"/>
      <c r="EWW61" s="52"/>
      <c r="EWX61" s="52"/>
      <c r="EWY61" s="52"/>
      <c r="EWZ61" s="52"/>
      <c r="EXA61" s="52"/>
      <c r="EXB61" s="52"/>
      <c r="EXC61" s="52"/>
      <c r="EXD61" s="52"/>
      <c r="EXE61" s="52"/>
      <c r="EXF61" s="52"/>
      <c r="EXG61" s="52"/>
      <c r="EXH61" s="52"/>
      <c r="EXI61" s="52"/>
      <c r="EXJ61" s="52"/>
      <c r="EXK61" s="52"/>
      <c r="EXL61" s="52"/>
      <c r="EXM61" s="52"/>
      <c r="EXN61" s="52"/>
      <c r="EXO61" s="52"/>
      <c r="EXP61" s="52"/>
      <c r="EXQ61" s="52"/>
      <c r="EXR61" s="52"/>
      <c r="EXS61" s="52"/>
      <c r="EXT61" s="52"/>
      <c r="EXU61" s="52"/>
      <c r="EXV61" s="52"/>
      <c r="EXW61" s="52"/>
      <c r="EXX61" s="52"/>
      <c r="EXY61" s="52"/>
      <c r="EXZ61" s="52"/>
      <c r="EYA61" s="52"/>
      <c r="EYB61" s="52"/>
      <c r="EYC61" s="52"/>
      <c r="EYD61" s="52"/>
      <c r="EYE61" s="52"/>
      <c r="EYF61" s="52"/>
      <c r="EYG61" s="52"/>
      <c r="EYH61" s="52"/>
      <c r="EYI61" s="52"/>
      <c r="EYJ61" s="52"/>
      <c r="EYK61" s="52"/>
      <c r="EYL61" s="52"/>
      <c r="EYM61" s="52"/>
      <c r="EYN61" s="52"/>
      <c r="EYO61" s="52"/>
      <c r="EYP61" s="52"/>
      <c r="EYQ61" s="52"/>
      <c r="EYR61" s="52"/>
      <c r="EYS61" s="52"/>
      <c r="EYT61" s="52"/>
      <c r="EYU61" s="52"/>
      <c r="EYV61" s="52"/>
      <c r="EYW61" s="52"/>
      <c r="EYX61" s="52"/>
      <c r="EYY61" s="52"/>
      <c r="EYZ61" s="52"/>
      <c r="EZA61" s="52"/>
      <c r="EZB61" s="52"/>
      <c r="EZC61" s="52"/>
      <c r="EZD61" s="52"/>
      <c r="EZE61" s="52"/>
      <c r="EZF61" s="52"/>
      <c r="EZG61" s="52"/>
      <c r="EZH61" s="52"/>
      <c r="EZI61" s="52"/>
      <c r="EZJ61" s="52"/>
      <c r="EZK61" s="52"/>
      <c r="EZL61" s="52"/>
      <c r="EZM61" s="52"/>
      <c r="EZN61" s="52"/>
      <c r="EZO61" s="52"/>
      <c r="EZP61" s="52"/>
      <c r="EZQ61" s="52"/>
      <c r="EZR61" s="52"/>
      <c r="EZS61" s="52"/>
      <c r="EZT61" s="52"/>
      <c r="EZU61" s="52"/>
      <c r="EZV61" s="52"/>
      <c r="EZW61" s="52"/>
      <c r="EZX61" s="52"/>
      <c r="EZY61" s="52"/>
      <c r="EZZ61" s="52"/>
      <c r="FAA61" s="52"/>
      <c r="FAB61" s="52"/>
      <c r="FAC61" s="52"/>
      <c r="FAD61" s="52"/>
      <c r="FAE61" s="52"/>
      <c r="FAF61" s="52"/>
      <c r="FAG61" s="52"/>
      <c r="FAH61" s="52"/>
      <c r="FAI61" s="52"/>
      <c r="FAJ61" s="52"/>
      <c r="FAK61" s="52"/>
      <c r="FAL61" s="52"/>
      <c r="FAM61" s="52"/>
      <c r="FAN61" s="52"/>
      <c r="FAO61" s="52"/>
      <c r="FAP61" s="52"/>
      <c r="FAQ61" s="52"/>
      <c r="FAR61" s="52"/>
      <c r="FAS61" s="52"/>
      <c r="FAT61" s="52"/>
      <c r="FAU61" s="52"/>
      <c r="FAV61" s="52"/>
      <c r="FAW61" s="52"/>
      <c r="FAX61" s="52"/>
      <c r="FAY61" s="52"/>
      <c r="FAZ61" s="52"/>
      <c r="FBA61" s="52"/>
      <c r="FBB61" s="52"/>
      <c r="FBC61" s="52"/>
      <c r="FBD61" s="52"/>
      <c r="FBE61" s="52"/>
      <c r="FBF61" s="52"/>
      <c r="FBG61" s="52"/>
      <c r="FBH61" s="52"/>
      <c r="FBI61" s="52"/>
      <c r="FBJ61" s="52"/>
      <c r="FBK61" s="52"/>
      <c r="FBL61" s="52"/>
      <c r="FBM61" s="52"/>
      <c r="FBN61" s="52"/>
      <c r="FBO61" s="52"/>
      <c r="FBP61" s="52"/>
      <c r="FBQ61" s="52"/>
      <c r="FBR61" s="52"/>
      <c r="FBS61" s="52"/>
      <c r="FBT61" s="52"/>
      <c r="FBU61" s="52"/>
      <c r="FBV61" s="52"/>
      <c r="FBW61" s="52"/>
      <c r="FBX61" s="52"/>
      <c r="FBY61" s="52"/>
      <c r="FBZ61" s="52"/>
      <c r="FCA61" s="52"/>
      <c r="FCB61" s="52"/>
      <c r="FCC61" s="52"/>
      <c r="FCD61" s="52"/>
      <c r="FCE61" s="52"/>
      <c r="FCF61" s="52"/>
      <c r="FCG61" s="52"/>
      <c r="FCH61" s="52"/>
      <c r="FCI61" s="52"/>
      <c r="FCJ61" s="52"/>
      <c r="FCK61" s="52"/>
      <c r="FCL61" s="52"/>
      <c r="FCM61" s="52"/>
      <c r="FCN61" s="52"/>
      <c r="FCO61" s="52"/>
      <c r="FCP61" s="52"/>
      <c r="FCQ61" s="52"/>
      <c r="FCR61" s="52"/>
      <c r="FCS61" s="52"/>
      <c r="FCT61" s="52"/>
      <c r="FCU61" s="52"/>
      <c r="FCV61" s="52"/>
      <c r="FCW61" s="52"/>
      <c r="FCX61" s="52"/>
      <c r="FCY61" s="52"/>
      <c r="FCZ61" s="52"/>
      <c r="FDA61" s="52"/>
      <c r="FDB61" s="52"/>
      <c r="FDC61" s="52"/>
      <c r="FDD61" s="52"/>
      <c r="FDE61" s="52"/>
      <c r="FDF61" s="52"/>
      <c r="FDG61" s="52"/>
      <c r="FDH61" s="52"/>
      <c r="FDI61" s="52"/>
      <c r="FDJ61" s="52"/>
      <c r="FDK61" s="52"/>
      <c r="FDL61" s="52"/>
      <c r="FDM61" s="52"/>
      <c r="FDN61" s="52"/>
      <c r="FDO61" s="52"/>
      <c r="FDP61" s="52"/>
      <c r="FDQ61" s="52"/>
      <c r="FDR61" s="52"/>
      <c r="FDS61" s="52"/>
      <c r="FDT61" s="52"/>
      <c r="FDU61" s="52"/>
      <c r="FDV61" s="52"/>
      <c r="FDW61" s="52"/>
      <c r="FDX61" s="52"/>
      <c r="FDY61" s="52"/>
      <c r="FDZ61" s="52"/>
      <c r="FEA61" s="52"/>
      <c r="FEB61" s="52"/>
      <c r="FEC61" s="52"/>
      <c r="FED61" s="52"/>
      <c r="FEE61" s="52"/>
      <c r="FEF61" s="52"/>
      <c r="FEG61" s="52"/>
      <c r="FEH61" s="52"/>
      <c r="FEI61" s="52"/>
      <c r="FEJ61" s="52"/>
      <c r="FEK61" s="52"/>
      <c r="FEL61" s="52"/>
      <c r="FEM61" s="52"/>
      <c r="FEN61" s="52"/>
      <c r="FEO61" s="52"/>
      <c r="FEP61" s="52"/>
      <c r="FEQ61" s="52"/>
      <c r="FER61" s="52"/>
      <c r="FES61" s="52"/>
      <c r="FET61" s="52"/>
      <c r="FEU61" s="52"/>
      <c r="FEV61" s="52"/>
      <c r="FEW61" s="52"/>
      <c r="FEX61" s="52"/>
      <c r="FEY61" s="52"/>
      <c r="FEZ61" s="52"/>
      <c r="FFA61" s="52"/>
      <c r="FFB61" s="52"/>
      <c r="FFC61" s="52"/>
      <c r="FFD61" s="52"/>
      <c r="FFE61" s="52"/>
      <c r="FFF61" s="52"/>
      <c r="FFG61" s="52"/>
      <c r="FFH61" s="52"/>
      <c r="FFI61" s="52"/>
      <c r="FFJ61" s="52"/>
      <c r="FFK61" s="52"/>
      <c r="FFL61" s="52"/>
      <c r="FFM61" s="52"/>
      <c r="FFN61" s="52"/>
      <c r="FFO61" s="52"/>
      <c r="FFP61" s="52"/>
      <c r="FFQ61" s="52"/>
      <c r="FFR61" s="52"/>
      <c r="FFS61" s="52"/>
      <c r="FFT61" s="52"/>
      <c r="FFU61" s="52"/>
      <c r="FFV61" s="52"/>
      <c r="FFW61" s="52"/>
      <c r="FFX61" s="52"/>
      <c r="FFY61" s="52"/>
      <c r="FFZ61" s="52"/>
      <c r="FGA61" s="52"/>
      <c r="FGB61" s="52"/>
      <c r="FGC61" s="52"/>
      <c r="FGD61" s="52"/>
      <c r="FGE61" s="52"/>
      <c r="FGF61" s="52"/>
      <c r="FGG61" s="52"/>
      <c r="FGH61" s="52"/>
      <c r="FGI61" s="52"/>
      <c r="FGJ61" s="52"/>
      <c r="FGK61" s="52"/>
      <c r="FGL61" s="52"/>
      <c r="FGM61" s="52"/>
      <c r="FGN61" s="52"/>
      <c r="FGO61" s="52"/>
      <c r="FGP61" s="52"/>
      <c r="FGQ61" s="52"/>
      <c r="FGR61" s="52"/>
      <c r="FGS61" s="52"/>
      <c r="FGT61" s="52"/>
      <c r="FGU61" s="52"/>
      <c r="FGV61" s="52"/>
      <c r="FGW61" s="52"/>
      <c r="FGX61" s="52"/>
      <c r="FGY61" s="52"/>
      <c r="FGZ61" s="52"/>
      <c r="FHA61" s="52"/>
      <c r="FHB61" s="52"/>
      <c r="FHC61" s="52"/>
      <c r="FHD61" s="52"/>
      <c r="FHE61" s="52"/>
      <c r="FHF61" s="52"/>
      <c r="FHG61" s="52"/>
      <c r="FHH61" s="52"/>
      <c r="FHI61" s="52"/>
      <c r="FHJ61" s="52"/>
      <c r="FHK61" s="52"/>
      <c r="FHL61" s="52"/>
      <c r="FHM61" s="52"/>
      <c r="FHN61" s="52"/>
      <c r="FHO61" s="52"/>
      <c r="FHP61" s="52"/>
      <c r="FHQ61" s="52"/>
      <c r="FHR61" s="52"/>
      <c r="FHS61" s="52"/>
      <c r="FHT61" s="52"/>
      <c r="FHU61" s="52"/>
      <c r="FHV61" s="52"/>
      <c r="FHW61" s="52"/>
      <c r="FHX61" s="52"/>
      <c r="FHY61" s="52"/>
      <c r="FHZ61" s="52"/>
      <c r="FIA61" s="52"/>
      <c r="FIB61" s="52"/>
      <c r="FIC61" s="52"/>
      <c r="FID61" s="52"/>
      <c r="FIE61" s="52"/>
      <c r="FIF61" s="52"/>
      <c r="FIG61" s="52"/>
      <c r="FIH61" s="52"/>
      <c r="FII61" s="52"/>
      <c r="FIJ61" s="52"/>
      <c r="FIK61" s="52"/>
      <c r="FIL61" s="52"/>
      <c r="FIM61" s="52"/>
      <c r="FIN61" s="52"/>
      <c r="FIO61" s="52"/>
      <c r="FIP61" s="52"/>
      <c r="FIQ61" s="52"/>
      <c r="FIR61" s="52"/>
      <c r="FIS61" s="52"/>
      <c r="FIT61" s="52"/>
      <c r="FIU61" s="52"/>
      <c r="FIV61" s="52"/>
      <c r="FIW61" s="52"/>
      <c r="FIX61" s="52"/>
      <c r="FIY61" s="52"/>
      <c r="FIZ61" s="52"/>
      <c r="FJA61" s="52"/>
      <c r="FJB61" s="52"/>
      <c r="FJC61" s="52"/>
      <c r="FJD61" s="52"/>
      <c r="FJE61" s="52"/>
      <c r="FJF61" s="52"/>
      <c r="FJG61" s="52"/>
      <c r="FJH61" s="52"/>
      <c r="FJI61" s="52"/>
      <c r="FJJ61" s="52"/>
      <c r="FJK61" s="52"/>
      <c r="FJL61" s="52"/>
      <c r="FJM61" s="52"/>
      <c r="FJN61" s="52"/>
      <c r="FJO61" s="52"/>
      <c r="FJP61" s="52"/>
      <c r="FJQ61" s="52"/>
      <c r="FJR61" s="52"/>
      <c r="FJS61" s="52"/>
      <c r="FJT61" s="52"/>
      <c r="FJU61" s="52"/>
      <c r="FJV61" s="52"/>
      <c r="FJW61" s="52"/>
      <c r="FJX61" s="52"/>
      <c r="FJY61" s="52"/>
      <c r="FJZ61" s="52"/>
      <c r="FKA61" s="52"/>
      <c r="FKB61" s="52"/>
      <c r="FKC61" s="52"/>
      <c r="FKD61" s="52"/>
      <c r="FKE61" s="52"/>
      <c r="FKF61" s="52"/>
      <c r="FKG61" s="52"/>
      <c r="FKH61" s="52"/>
      <c r="FKI61" s="52"/>
      <c r="FKJ61" s="52"/>
      <c r="FKK61" s="52"/>
      <c r="FKL61" s="52"/>
      <c r="FKM61" s="52"/>
      <c r="FKN61" s="52"/>
      <c r="FKO61" s="52"/>
      <c r="FKP61" s="52"/>
      <c r="FKQ61" s="52"/>
      <c r="FKR61" s="52"/>
      <c r="FKS61" s="52"/>
      <c r="FKT61" s="52"/>
      <c r="FKU61" s="52"/>
      <c r="FKV61" s="52"/>
      <c r="FKW61" s="52"/>
      <c r="FKX61" s="52"/>
      <c r="FKY61" s="52"/>
      <c r="FKZ61" s="52"/>
      <c r="FLA61" s="52"/>
      <c r="FLB61" s="52"/>
      <c r="FLC61" s="52"/>
      <c r="FLD61" s="52"/>
      <c r="FLE61" s="52"/>
      <c r="FLF61" s="52"/>
      <c r="FLG61" s="52"/>
      <c r="FLH61" s="52"/>
      <c r="FLI61" s="52"/>
      <c r="FLJ61" s="52"/>
      <c r="FLK61" s="52"/>
      <c r="FLL61" s="52"/>
      <c r="FLM61" s="52"/>
      <c r="FLN61" s="52"/>
      <c r="FLO61" s="52"/>
      <c r="FLP61" s="52"/>
      <c r="FLQ61" s="52"/>
      <c r="FLR61" s="52"/>
      <c r="FLS61" s="52"/>
      <c r="FLT61" s="52"/>
      <c r="FLU61" s="52"/>
      <c r="FLV61" s="52"/>
      <c r="FLW61" s="52"/>
      <c r="FLX61" s="52"/>
      <c r="FLY61" s="52"/>
      <c r="FLZ61" s="52"/>
      <c r="FMA61" s="52"/>
      <c r="FMB61" s="52"/>
      <c r="FMC61" s="52"/>
      <c r="FMD61" s="52"/>
      <c r="FME61" s="52"/>
      <c r="FMF61" s="52"/>
      <c r="FMG61" s="52"/>
      <c r="FMH61" s="52"/>
      <c r="FMI61" s="52"/>
      <c r="FMJ61" s="52"/>
      <c r="FMK61" s="52"/>
      <c r="FML61" s="52"/>
      <c r="FMM61" s="52"/>
      <c r="FMN61" s="52"/>
      <c r="FMO61" s="52"/>
      <c r="FMP61" s="52"/>
      <c r="FMQ61" s="52"/>
      <c r="FMR61" s="52"/>
      <c r="FMS61" s="52"/>
      <c r="FMT61" s="52"/>
      <c r="FMU61" s="52"/>
      <c r="FMV61" s="52"/>
      <c r="FMW61" s="52"/>
      <c r="FMX61" s="52"/>
      <c r="FMY61" s="52"/>
      <c r="FMZ61" s="52"/>
      <c r="FNA61" s="52"/>
      <c r="FNB61" s="52"/>
      <c r="FNC61" s="52"/>
      <c r="FND61" s="52"/>
      <c r="FNE61" s="52"/>
      <c r="FNF61" s="52"/>
      <c r="FNG61" s="52"/>
      <c r="FNH61" s="52"/>
      <c r="FNI61" s="52"/>
      <c r="FNJ61" s="52"/>
      <c r="FNK61" s="52"/>
      <c r="FNL61" s="52"/>
      <c r="FNM61" s="52"/>
      <c r="FNN61" s="52"/>
      <c r="FNO61" s="52"/>
      <c r="FNP61" s="52"/>
      <c r="FNQ61" s="52"/>
      <c r="FNR61" s="52"/>
      <c r="FNS61" s="52"/>
      <c r="FNT61" s="52"/>
      <c r="FNU61" s="52"/>
      <c r="FNV61" s="52"/>
      <c r="FNW61" s="52"/>
      <c r="FNX61" s="52"/>
      <c r="FNY61" s="52"/>
      <c r="FNZ61" s="52"/>
      <c r="FOA61" s="52"/>
      <c r="FOB61" s="52"/>
      <c r="FOC61" s="52"/>
      <c r="FOD61" s="52"/>
      <c r="FOE61" s="52"/>
      <c r="FOF61" s="52"/>
      <c r="FOG61" s="52"/>
      <c r="FOH61" s="52"/>
      <c r="FOI61" s="52"/>
      <c r="FOJ61" s="52"/>
      <c r="FOK61" s="52"/>
      <c r="FOL61" s="52"/>
      <c r="FOM61" s="52"/>
      <c r="FON61" s="52"/>
      <c r="FOO61" s="52"/>
      <c r="FOP61" s="52"/>
      <c r="FOQ61" s="52"/>
      <c r="FOR61" s="52"/>
      <c r="FOS61" s="52"/>
      <c r="FOT61" s="52"/>
      <c r="FOU61" s="52"/>
      <c r="FOV61" s="52"/>
      <c r="FOW61" s="52"/>
      <c r="FOX61" s="52"/>
      <c r="FOY61" s="52"/>
      <c r="FOZ61" s="52"/>
      <c r="FPA61" s="52"/>
      <c r="FPB61" s="52"/>
      <c r="FPC61" s="52"/>
      <c r="FPD61" s="52"/>
      <c r="FPE61" s="52"/>
      <c r="FPF61" s="52"/>
      <c r="FPG61" s="52"/>
      <c r="FPH61" s="52"/>
      <c r="FPI61" s="52"/>
      <c r="FPJ61" s="52"/>
      <c r="FPK61" s="52"/>
      <c r="FPL61" s="52"/>
      <c r="FPM61" s="52"/>
      <c r="FPN61" s="52"/>
      <c r="FPO61" s="52"/>
      <c r="FPP61" s="52"/>
      <c r="FPQ61" s="52"/>
      <c r="FPR61" s="52"/>
      <c r="FPS61" s="52"/>
      <c r="FPT61" s="52"/>
      <c r="FPU61" s="52"/>
      <c r="FPV61" s="52"/>
      <c r="FPW61" s="52"/>
      <c r="FPX61" s="52"/>
      <c r="FPY61" s="52"/>
      <c r="FPZ61" s="52"/>
      <c r="FQA61" s="52"/>
      <c r="FQB61" s="52"/>
      <c r="FQC61" s="52"/>
      <c r="FQD61" s="52"/>
      <c r="FQE61" s="52"/>
      <c r="FQF61" s="52"/>
      <c r="FQG61" s="52"/>
      <c r="FQH61" s="52"/>
      <c r="FQI61" s="52"/>
      <c r="FQJ61" s="52"/>
      <c r="FQK61" s="52"/>
      <c r="FQL61" s="52"/>
      <c r="FQM61" s="52"/>
      <c r="FQN61" s="52"/>
      <c r="FQO61" s="52"/>
      <c r="FQP61" s="52"/>
      <c r="FQQ61" s="52"/>
      <c r="FQR61" s="52"/>
      <c r="FQS61" s="52"/>
      <c r="FQT61" s="52"/>
      <c r="FQU61" s="52"/>
      <c r="FQV61" s="52"/>
      <c r="FQW61" s="52"/>
      <c r="FQX61" s="52"/>
      <c r="FQY61" s="52"/>
      <c r="FQZ61" s="52"/>
      <c r="FRA61" s="52"/>
      <c r="FRB61" s="52"/>
      <c r="FRC61" s="52"/>
      <c r="FRD61" s="52"/>
      <c r="FRE61" s="52"/>
      <c r="FRF61" s="52"/>
      <c r="FRG61" s="52"/>
      <c r="FRH61" s="52"/>
      <c r="FRI61" s="52"/>
      <c r="FRJ61" s="52"/>
      <c r="FRK61" s="52"/>
      <c r="FRL61" s="52"/>
      <c r="FRM61" s="52"/>
      <c r="FRN61" s="52"/>
      <c r="FRO61" s="52"/>
      <c r="FRP61" s="52"/>
      <c r="FRQ61" s="52"/>
      <c r="FRR61" s="52"/>
      <c r="FRS61" s="52"/>
      <c r="FRT61" s="52"/>
      <c r="FRU61" s="52"/>
      <c r="FRV61" s="52"/>
      <c r="FRW61" s="52"/>
      <c r="FRX61" s="52"/>
      <c r="FRY61" s="52"/>
      <c r="FRZ61" s="52"/>
      <c r="FSA61" s="52"/>
      <c r="FSB61" s="52"/>
      <c r="FSC61" s="52"/>
      <c r="FSD61" s="52"/>
      <c r="FSE61" s="52"/>
      <c r="FSF61" s="52"/>
      <c r="FSG61" s="52"/>
      <c r="FSH61" s="52"/>
      <c r="FSI61" s="52"/>
      <c r="FSJ61" s="52"/>
      <c r="FSK61" s="52"/>
      <c r="FSL61" s="52"/>
      <c r="FSM61" s="52"/>
      <c r="FSN61" s="52"/>
      <c r="FSO61" s="52"/>
      <c r="FSP61" s="52"/>
      <c r="FSQ61" s="52"/>
      <c r="FSR61" s="52"/>
      <c r="FSS61" s="52"/>
      <c r="FST61" s="52"/>
      <c r="FSU61" s="52"/>
      <c r="FSV61" s="52"/>
      <c r="FSW61" s="52"/>
      <c r="FSX61" s="52"/>
      <c r="FSY61" s="52"/>
      <c r="FSZ61" s="52"/>
      <c r="FTA61" s="52"/>
      <c r="FTB61" s="52"/>
      <c r="FTC61" s="52"/>
      <c r="FTD61" s="52"/>
      <c r="FTE61" s="52"/>
      <c r="FTF61" s="52"/>
      <c r="FTG61" s="52"/>
      <c r="FTH61" s="52"/>
      <c r="FTI61" s="52"/>
      <c r="FTJ61" s="52"/>
      <c r="FTK61" s="52"/>
      <c r="FTL61" s="52"/>
      <c r="FTM61" s="52"/>
      <c r="FTN61" s="52"/>
      <c r="FTO61" s="52"/>
      <c r="FTP61" s="52"/>
      <c r="FTQ61" s="52"/>
      <c r="FTR61" s="52"/>
      <c r="FTS61" s="52"/>
      <c r="FTT61" s="52"/>
      <c r="FTU61" s="52"/>
      <c r="FTV61" s="52"/>
      <c r="FTW61" s="52"/>
      <c r="FTX61" s="52"/>
      <c r="FTY61" s="52"/>
      <c r="FTZ61" s="52"/>
      <c r="FUA61" s="52"/>
      <c r="FUB61" s="52"/>
      <c r="FUC61" s="52"/>
      <c r="FUD61" s="52"/>
      <c r="FUE61" s="52"/>
      <c r="FUF61" s="52"/>
      <c r="FUG61" s="52"/>
      <c r="FUH61" s="52"/>
      <c r="FUI61" s="52"/>
      <c r="FUJ61" s="52"/>
      <c r="FUK61" s="52"/>
      <c r="FUL61" s="52"/>
      <c r="FUM61" s="52"/>
      <c r="FUN61" s="52"/>
      <c r="FUO61" s="52"/>
      <c r="FUP61" s="52"/>
      <c r="FUQ61" s="52"/>
      <c r="FUR61" s="52"/>
      <c r="FUS61" s="52"/>
      <c r="FUT61" s="52"/>
      <c r="FUU61" s="52"/>
      <c r="FUV61" s="52"/>
      <c r="FUW61" s="52"/>
      <c r="FUX61" s="52"/>
      <c r="FUY61" s="52"/>
      <c r="FUZ61" s="52"/>
      <c r="FVA61" s="52"/>
      <c r="FVB61" s="52"/>
      <c r="FVC61" s="52"/>
      <c r="FVD61" s="52"/>
      <c r="FVE61" s="52"/>
      <c r="FVF61" s="52"/>
      <c r="FVG61" s="52"/>
      <c r="FVH61" s="52"/>
      <c r="FVI61" s="52"/>
      <c r="FVJ61" s="52"/>
      <c r="FVK61" s="52"/>
      <c r="FVL61" s="52"/>
      <c r="FVM61" s="52"/>
      <c r="FVN61" s="52"/>
      <c r="FVO61" s="52"/>
      <c r="FVP61" s="52"/>
      <c r="FVQ61" s="52"/>
      <c r="FVR61" s="52"/>
      <c r="FVS61" s="52"/>
      <c r="FVT61" s="52"/>
      <c r="FVU61" s="52"/>
      <c r="FVV61" s="52"/>
      <c r="FVW61" s="52"/>
      <c r="FVX61" s="52"/>
      <c r="FVY61" s="52"/>
      <c r="FVZ61" s="52"/>
      <c r="FWA61" s="52"/>
      <c r="FWB61" s="52"/>
      <c r="FWC61" s="52"/>
      <c r="FWD61" s="52"/>
      <c r="FWE61" s="52"/>
      <c r="FWF61" s="52"/>
      <c r="FWG61" s="52"/>
      <c r="FWH61" s="52"/>
      <c r="FWI61" s="52"/>
      <c r="FWJ61" s="52"/>
      <c r="FWK61" s="52"/>
      <c r="FWL61" s="52"/>
      <c r="FWM61" s="52"/>
      <c r="FWN61" s="52"/>
      <c r="FWO61" s="52"/>
      <c r="FWP61" s="52"/>
      <c r="FWQ61" s="52"/>
      <c r="FWR61" s="52"/>
      <c r="FWS61" s="52"/>
      <c r="FWT61" s="52"/>
      <c r="FWU61" s="52"/>
      <c r="FWV61" s="52"/>
      <c r="FWW61" s="52"/>
      <c r="FWX61" s="52"/>
      <c r="FWY61" s="52"/>
      <c r="FWZ61" s="52"/>
      <c r="FXA61" s="52"/>
      <c r="FXB61" s="52"/>
      <c r="FXC61" s="52"/>
      <c r="FXD61" s="52"/>
      <c r="FXE61" s="52"/>
      <c r="FXF61" s="52"/>
      <c r="FXG61" s="52"/>
      <c r="FXH61" s="52"/>
      <c r="FXI61" s="52"/>
      <c r="FXJ61" s="52"/>
      <c r="FXK61" s="52"/>
      <c r="FXL61" s="52"/>
      <c r="FXM61" s="52"/>
      <c r="FXN61" s="52"/>
      <c r="FXO61" s="52"/>
      <c r="FXP61" s="52"/>
      <c r="FXQ61" s="52"/>
      <c r="FXR61" s="52"/>
      <c r="FXS61" s="52"/>
      <c r="FXT61" s="52"/>
      <c r="FXU61" s="52"/>
      <c r="FXV61" s="52"/>
      <c r="FXW61" s="52"/>
      <c r="FXX61" s="52"/>
      <c r="FXY61" s="52"/>
      <c r="FXZ61" s="52"/>
      <c r="FYA61" s="52"/>
      <c r="FYB61" s="52"/>
      <c r="FYC61" s="52"/>
      <c r="FYD61" s="52"/>
      <c r="FYE61" s="52"/>
      <c r="FYF61" s="52"/>
      <c r="FYG61" s="52"/>
      <c r="FYH61" s="52"/>
      <c r="FYI61" s="52"/>
      <c r="FYJ61" s="52"/>
      <c r="FYK61" s="52"/>
      <c r="FYL61" s="52"/>
      <c r="FYM61" s="52"/>
      <c r="FYN61" s="52"/>
      <c r="FYO61" s="52"/>
      <c r="FYP61" s="52"/>
      <c r="FYQ61" s="52"/>
      <c r="FYR61" s="52"/>
      <c r="FYS61" s="52"/>
      <c r="FYT61" s="52"/>
      <c r="FYU61" s="52"/>
      <c r="FYV61" s="52"/>
      <c r="FYW61" s="52"/>
      <c r="FYX61" s="52"/>
      <c r="FYY61" s="52"/>
      <c r="FYZ61" s="52"/>
      <c r="FZA61" s="52"/>
      <c r="FZB61" s="52"/>
      <c r="FZC61" s="52"/>
      <c r="FZD61" s="52"/>
      <c r="FZE61" s="52"/>
      <c r="FZF61" s="52"/>
      <c r="FZG61" s="52"/>
      <c r="FZH61" s="52"/>
      <c r="FZI61" s="52"/>
      <c r="FZJ61" s="52"/>
      <c r="FZK61" s="52"/>
      <c r="FZL61" s="52"/>
      <c r="FZM61" s="52"/>
      <c r="FZN61" s="52"/>
      <c r="FZO61" s="52"/>
      <c r="FZP61" s="52"/>
      <c r="FZQ61" s="52"/>
      <c r="FZR61" s="52"/>
      <c r="FZS61" s="52"/>
      <c r="FZT61" s="52"/>
      <c r="FZU61" s="52"/>
      <c r="FZV61" s="52"/>
      <c r="FZW61" s="52"/>
      <c r="FZX61" s="52"/>
      <c r="FZY61" s="52"/>
      <c r="FZZ61" s="52"/>
      <c r="GAA61" s="52"/>
      <c r="GAB61" s="52"/>
      <c r="GAC61" s="52"/>
      <c r="GAD61" s="52"/>
      <c r="GAE61" s="52"/>
      <c r="GAF61" s="52"/>
      <c r="GAG61" s="52"/>
      <c r="GAH61" s="52"/>
      <c r="GAI61" s="52"/>
      <c r="GAJ61" s="52"/>
      <c r="GAK61" s="52"/>
      <c r="GAL61" s="52"/>
      <c r="GAM61" s="52"/>
      <c r="GAN61" s="52"/>
      <c r="GAO61" s="52"/>
      <c r="GAP61" s="52"/>
      <c r="GAQ61" s="52"/>
      <c r="GAR61" s="52"/>
      <c r="GAS61" s="52"/>
      <c r="GAT61" s="52"/>
      <c r="GAU61" s="52"/>
      <c r="GAV61" s="52"/>
      <c r="GAW61" s="52"/>
      <c r="GAX61" s="52"/>
      <c r="GAY61" s="52"/>
      <c r="GAZ61" s="52"/>
      <c r="GBA61" s="52"/>
      <c r="GBB61" s="52"/>
      <c r="GBC61" s="52"/>
      <c r="GBD61" s="52"/>
      <c r="GBE61" s="52"/>
      <c r="GBF61" s="52"/>
      <c r="GBG61" s="52"/>
      <c r="GBH61" s="52"/>
      <c r="GBI61" s="52"/>
      <c r="GBJ61" s="52"/>
      <c r="GBK61" s="52"/>
      <c r="GBL61" s="52"/>
      <c r="GBM61" s="52"/>
      <c r="GBN61" s="52"/>
      <c r="GBO61" s="52"/>
      <c r="GBP61" s="52"/>
      <c r="GBQ61" s="52"/>
      <c r="GBR61" s="52"/>
      <c r="GBS61" s="52"/>
      <c r="GBT61" s="52"/>
      <c r="GBU61" s="52"/>
      <c r="GBV61" s="52"/>
      <c r="GBW61" s="52"/>
      <c r="GBX61" s="52"/>
      <c r="GBY61" s="52"/>
      <c r="GBZ61" s="52"/>
      <c r="GCA61" s="52"/>
      <c r="GCB61" s="52"/>
      <c r="GCC61" s="52"/>
      <c r="GCD61" s="52"/>
      <c r="GCE61" s="52"/>
      <c r="GCF61" s="52"/>
      <c r="GCG61" s="52"/>
      <c r="GCH61" s="52"/>
      <c r="GCI61" s="52"/>
      <c r="GCJ61" s="52"/>
      <c r="GCK61" s="52"/>
      <c r="GCL61" s="52"/>
      <c r="GCM61" s="52"/>
      <c r="GCN61" s="52"/>
      <c r="GCO61" s="52"/>
      <c r="GCP61" s="52"/>
      <c r="GCQ61" s="52"/>
      <c r="GCR61" s="52"/>
      <c r="GCS61" s="52"/>
      <c r="GCT61" s="52"/>
      <c r="GCU61" s="52"/>
      <c r="GCV61" s="52"/>
      <c r="GCW61" s="52"/>
      <c r="GCX61" s="52"/>
      <c r="GCY61" s="52"/>
      <c r="GCZ61" s="52"/>
      <c r="GDA61" s="52"/>
      <c r="GDB61" s="52"/>
      <c r="GDC61" s="52"/>
      <c r="GDD61" s="52"/>
      <c r="GDE61" s="52"/>
      <c r="GDF61" s="52"/>
      <c r="GDG61" s="52"/>
      <c r="GDH61" s="52"/>
      <c r="GDI61" s="52"/>
      <c r="GDJ61" s="52"/>
      <c r="GDK61" s="52"/>
      <c r="GDL61" s="52"/>
      <c r="GDM61" s="52"/>
      <c r="GDN61" s="52"/>
      <c r="GDO61" s="52"/>
      <c r="GDP61" s="52"/>
      <c r="GDQ61" s="52"/>
      <c r="GDR61" s="52"/>
      <c r="GDS61" s="52"/>
      <c r="GDT61" s="52"/>
      <c r="GDU61" s="52"/>
      <c r="GDV61" s="52"/>
      <c r="GDW61" s="52"/>
      <c r="GDX61" s="52"/>
      <c r="GDY61" s="52"/>
      <c r="GDZ61" s="52"/>
      <c r="GEA61" s="52"/>
      <c r="GEB61" s="52"/>
      <c r="GEC61" s="52"/>
      <c r="GED61" s="52"/>
      <c r="GEE61" s="52"/>
      <c r="GEF61" s="52"/>
      <c r="GEG61" s="52"/>
      <c r="GEH61" s="52"/>
      <c r="GEI61" s="52"/>
      <c r="GEJ61" s="52"/>
      <c r="GEK61" s="52"/>
      <c r="GEL61" s="52"/>
      <c r="GEM61" s="52"/>
      <c r="GEN61" s="52"/>
      <c r="GEO61" s="52"/>
      <c r="GEP61" s="52"/>
      <c r="GEQ61" s="52"/>
      <c r="GER61" s="52"/>
      <c r="GES61" s="52"/>
      <c r="GET61" s="52"/>
      <c r="GEU61" s="52"/>
      <c r="GEV61" s="52"/>
      <c r="GEW61" s="52"/>
      <c r="GEX61" s="52"/>
      <c r="GEY61" s="52"/>
      <c r="GEZ61" s="52"/>
      <c r="GFA61" s="52"/>
      <c r="GFB61" s="52"/>
      <c r="GFC61" s="52"/>
      <c r="GFD61" s="52"/>
      <c r="GFE61" s="52"/>
      <c r="GFF61" s="52"/>
      <c r="GFG61" s="52"/>
      <c r="GFH61" s="52"/>
      <c r="GFI61" s="52"/>
      <c r="GFJ61" s="52"/>
      <c r="GFK61" s="52"/>
      <c r="GFL61" s="52"/>
      <c r="GFM61" s="52"/>
      <c r="GFN61" s="52"/>
      <c r="GFO61" s="52"/>
      <c r="GFP61" s="52"/>
      <c r="GFQ61" s="52"/>
      <c r="GFR61" s="52"/>
      <c r="GFS61" s="52"/>
      <c r="GFT61" s="52"/>
      <c r="GFU61" s="52"/>
      <c r="GFV61" s="52"/>
      <c r="GFW61" s="52"/>
      <c r="GFX61" s="52"/>
      <c r="GFY61" s="52"/>
      <c r="GFZ61" s="52"/>
      <c r="GGA61" s="52"/>
      <c r="GGB61" s="52"/>
      <c r="GGC61" s="52"/>
      <c r="GGD61" s="52"/>
      <c r="GGE61" s="52"/>
      <c r="GGF61" s="52"/>
      <c r="GGG61" s="52"/>
      <c r="GGH61" s="52"/>
      <c r="GGI61" s="52"/>
      <c r="GGJ61" s="52"/>
      <c r="GGK61" s="52"/>
      <c r="GGL61" s="52"/>
      <c r="GGM61" s="52"/>
      <c r="GGN61" s="52"/>
      <c r="GGO61" s="52"/>
      <c r="GGP61" s="52"/>
      <c r="GGQ61" s="52"/>
      <c r="GGR61" s="52"/>
      <c r="GGS61" s="52"/>
      <c r="GGT61" s="52"/>
      <c r="GGU61" s="52"/>
      <c r="GGV61" s="52"/>
      <c r="GGW61" s="52"/>
      <c r="GGX61" s="52"/>
      <c r="GGY61" s="52"/>
      <c r="GGZ61" s="52"/>
      <c r="GHA61" s="52"/>
      <c r="GHB61" s="52"/>
      <c r="GHC61" s="52"/>
      <c r="GHD61" s="52"/>
      <c r="GHE61" s="52"/>
      <c r="GHF61" s="52"/>
      <c r="GHG61" s="52"/>
      <c r="GHH61" s="52"/>
      <c r="GHI61" s="52"/>
      <c r="GHJ61" s="52"/>
      <c r="GHK61" s="52"/>
      <c r="GHL61" s="52"/>
      <c r="GHM61" s="52"/>
      <c r="GHN61" s="52"/>
      <c r="GHO61" s="52"/>
      <c r="GHP61" s="52"/>
      <c r="GHQ61" s="52"/>
      <c r="GHR61" s="52"/>
      <c r="GHS61" s="52"/>
      <c r="GHT61" s="52"/>
      <c r="GHU61" s="52"/>
      <c r="GHV61" s="52"/>
      <c r="GHW61" s="52"/>
      <c r="GHX61" s="52"/>
      <c r="GHY61" s="52"/>
      <c r="GHZ61" s="52"/>
      <c r="GIA61" s="52"/>
      <c r="GIB61" s="52"/>
      <c r="GIC61" s="52"/>
      <c r="GID61" s="52"/>
      <c r="GIE61" s="52"/>
      <c r="GIF61" s="52"/>
      <c r="GIG61" s="52"/>
      <c r="GIH61" s="52"/>
      <c r="GII61" s="52"/>
      <c r="GIJ61" s="52"/>
      <c r="GIK61" s="52"/>
      <c r="GIL61" s="52"/>
      <c r="GIM61" s="52"/>
      <c r="GIN61" s="52"/>
      <c r="GIO61" s="52"/>
      <c r="GIP61" s="52"/>
      <c r="GIQ61" s="52"/>
      <c r="GIR61" s="52"/>
      <c r="GIS61" s="52"/>
      <c r="GIT61" s="52"/>
      <c r="GIU61" s="52"/>
      <c r="GIV61" s="52"/>
      <c r="GIW61" s="52"/>
      <c r="GIX61" s="52"/>
      <c r="GIY61" s="52"/>
      <c r="GIZ61" s="52"/>
      <c r="GJA61" s="52"/>
      <c r="GJB61" s="52"/>
      <c r="GJC61" s="52"/>
      <c r="GJD61" s="52"/>
      <c r="GJE61" s="52"/>
      <c r="GJF61" s="52"/>
      <c r="GJG61" s="52"/>
      <c r="GJH61" s="52"/>
      <c r="GJI61" s="52"/>
      <c r="GJJ61" s="52"/>
      <c r="GJK61" s="52"/>
      <c r="GJL61" s="52"/>
      <c r="GJM61" s="52"/>
      <c r="GJN61" s="52"/>
      <c r="GJO61" s="52"/>
      <c r="GJP61" s="52"/>
      <c r="GJQ61" s="52"/>
      <c r="GJR61" s="52"/>
      <c r="GJS61" s="52"/>
      <c r="GJT61" s="52"/>
      <c r="GJU61" s="52"/>
      <c r="GJV61" s="52"/>
      <c r="GJW61" s="52"/>
      <c r="GJX61" s="52"/>
      <c r="GJY61" s="52"/>
      <c r="GJZ61" s="52"/>
      <c r="GKA61" s="52"/>
      <c r="GKB61" s="52"/>
      <c r="GKC61" s="52"/>
      <c r="GKD61" s="52"/>
      <c r="GKE61" s="52"/>
      <c r="GKF61" s="52"/>
      <c r="GKG61" s="52"/>
      <c r="GKH61" s="52"/>
      <c r="GKI61" s="52"/>
      <c r="GKJ61" s="52"/>
      <c r="GKK61" s="52"/>
      <c r="GKL61" s="52"/>
      <c r="GKM61" s="52"/>
      <c r="GKN61" s="52"/>
      <c r="GKO61" s="52"/>
      <c r="GKP61" s="52"/>
      <c r="GKQ61" s="52"/>
      <c r="GKR61" s="52"/>
      <c r="GKS61" s="52"/>
      <c r="GKT61" s="52"/>
      <c r="GKU61" s="52"/>
      <c r="GKV61" s="52"/>
      <c r="GKW61" s="52"/>
      <c r="GKX61" s="52"/>
      <c r="GKY61" s="52"/>
      <c r="GKZ61" s="52"/>
      <c r="GLA61" s="52"/>
      <c r="GLB61" s="52"/>
      <c r="GLC61" s="52"/>
      <c r="GLD61" s="52"/>
      <c r="GLE61" s="52"/>
      <c r="GLF61" s="52"/>
      <c r="GLG61" s="52"/>
      <c r="GLH61" s="52"/>
      <c r="GLI61" s="52"/>
      <c r="GLJ61" s="52"/>
      <c r="GLK61" s="52"/>
      <c r="GLL61" s="52"/>
      <c r="GLM61" s="52"/>
      <c r="GLN61" s="52"/>
      <c r="GLO61" s="52"/>
      <c r="GLP61" s="52"/>
      <c r="GLQ61" s="52"/>
      <c r="GLR61" s="52"/>
      <c r="GLS61" s="52"/>
      <c r="GLT61" s="52"/>
      <c r="GLU61" s="52"/>
      <c r="GLV61" s="52"/>
      <c r="GLW61" s="52"/>
      <c r="GLX61" s="52"/>
      <c r="GLY61" s="52"/>
      <c r="GLZ61" s="52"/>
      <c r="GMA61" s="52"/>
      <c r="GMB61" s="52"/>
      <c r="GMC61" s="52"/>
      <c r="GMD61" s="52"/>
      <c r="GME61" s="52"/>
      <c r="GMF61" s="52"/>
      <c r="GMG61" s="52"/>
      <c r="GMH61" s="52"/>
      <c r="GMI61" s="52"/>
      <c r="GMJ61" s="52"/>
      <c r="GMK61" s="52"/>
      <c r="GML61" s="52"/>
      <c r="GMM61" s="52"/>
      <c r="GMN61" s="52"/>
      <c r="GMO61" s="52"/>
      <c r="GMP61" s="52"/>
      <c r="GMQ61" s="52"/>
      <c r="GMR61" s="52"/>
      <c r="GMS61" s="52"/>
      <c r="GMT61" s="52"/>
      <c r="GMU61" s="52"/>
      <c r="GMV61" s="52"/>
      <c r="GMW61" s="52"/>
      <c r="GMX61" s="52"/>
      <c r="GMY61" s="52"/>
      <c r="GMZ61" s="52"/>
      <c r="GNA61" s="52"/>
      <c r="GNB61" s="52"/>
      <c r="GNC61" s="52"/>
      <c r="GND61" s="52"/>
      <c r="GNE61" s="52"/>
      <c r="GNF61" s="52"/>
      <c r="GNG61" s="52"/>
      <c r="GNH61" s="52"/>
      <c r="GNI61" s="52"/>
      <c r="GNJ61" s="52"/>
      <c r="GNK61" s="52"/>
      <c r="GNL61" s="52"/>
      <c r="GNM61" s="52"/>
      <c r="GNN61" s="52"/>
      <c r="GNO61" s="52"/>
      <c r="GNP61" s="52"/>
      <c r="GNQ61" s="52"/>
      <c r="GNR61" s="52"/>
      <c r="GNS61" s="52"/>
      <c r="GNT61" s="52"/>
      <c r="GNU61" s="52"/>
      <c r="GNV61" s="52"/>
      <c r="GNW61" s="52"/>
      <c r="GNX61" s="52"/>
      <c r="GNY61" s="52"/>
      <c r="GNZ61" s="52"/>
      <c r="GOA61" s="52"/>
      <c r="GOB61" s="52"/>
      <c r="GOC61" s="52"/>
      <c r="GOD61" s="52"/>
      <c r="GOE61" s="52"/>
      <c r="GOF61" s="52"/>
      <c r="GOG61" s="52"/>
      <c r="GOH61" s="52"/>
      <c r="GOI61" s="52"/>
      <c r="GOJ61" s="52"/>
      <c r="GOK61" s="52"/>
      <c r="GOL61" s="52"/>
      <c r="GOM61" s="52"/>
      <c r="GON61" s="52"/>
      <c r="GOO61" s="52"/>
      <c r="GOP61" s="52"/>
      <c r="GOQ61" s="52"/>
      <c r="GOR61" s="52"/>
      <c r="GOS61" s="52"/>
      <c r="GOT61" s="52"/>
      <c r="GOU61" s="52"/>
      <c r="GOV61" s="52"/>
      <c r="GOW61" s="52"/>
      <c r="GOX61" s="52"/>
      <c r="GOY61" s="52"/>
      <c r="GOZ61" s="52"/>
      <c r="GPA61" s="52"/>
      <c r="GPB61" s="52"/>
      <c r="GPC61" s="52"/>
      <c r="GPD61" s="52"/>
      <c r="GPE61" s="52"/>
      <c r="GPF61" s="52"/>
      <c r="GPG61" s="52"/>
      <c r="GPH61" s="52"/>
      <c r="GPI61" s="52"/>
      <c r="GPJ61" s="52"/>
      <c r="GPK61" s="52"/>
      <c r="GPL61" s="52"/>
      <c r="GPM61" s="52"/>
      <c r="GPN61" s="52"/>
      <c r="GPO61" s="52"/>
      <c r="GPP61" s="52"/>
      <c r="GPQ61" s="52"/>
      <c r="GPR61" s="52"/>
      <c r="GPS61" s="52"/>
      <c r="GPT61" s="52"/>
      <c r="GPU61" s="52"/>
      <c r="GPV61" s="52"/>
      <c r="GPW61" s="52"/>
      <c r="GPX61" s="52"/>
      <c r="GPY61" s="52"/>
      <c r="GPZ61" s="52"/>
      <c r="GQA61" s="52"/>
      <c r="GQB61" s="52"/>
      <c r="GQC61" s="52"/>
      <c r="GQD61" s="52"/>
      <c r="GQE61" s="52"/>
      <c r="GQF61" s="52"/>
      <c r="GQG61" s="52"/>
      <c r="GQH61" s="52"/>
      <c r="GQI61" s="52"/>
      <c r="GQJ61" s="52"/>
      <c r="GQK61" s="52"/>
      <c r="GQL61" s="52"/>
      <c r="GQM61" s="52"/>
      <c r="GQN61" s="52"/>
      <c r="GQO61" s="52"/>
      <c r="GQP61" s="52"/>
      <c r="GQQ61" s="52"/>
      <c r="GQR61" s="52"/>
      <c r="GQS61" s="52"/>
      <c r="GQT61" s="52"/>
      <c r="GQU61" s="52"/>
      <c r="GQV61" s="52"/>
      <c r="GQW61" s="52"/>
      <c r="GQX61" s="52"/>
      <c r="GQY61" s="52"/>
      <c r="GQZ61" s="52"/>
      <c r="GRA61" s="52"/>
      <c r="GRB61" s="52"/>
      <c r="GRC61" s="52"/>
      <c r="GRD61" s="52"/>
      <c r="GRE61" s="52"/>
      <c r="GRF61" s="52"/>
      <c r="GRG61" s="52"/>
      <c r="GRH61" s="52"/>
      <c r="GRI61" s="52"/>
      <c r="GRJ61" s="52"/>
      <c r="GRK61" s="52"/>
      <c r="GRL61" s="52"/>
      <c r="GRM61" s="52"/>
      <c r="GRN61" s="52"/>
      <c r="GRO61" s="52"/>
      <c r="GRP61" s="52"/>
      <c r="GRQ61" s="52"/>
      <c r="GRR61" s="52"/>
      <c r="GRS61" s="52"/>
      <c r="GRT61" s="52"/>
      <c r="GRU61" s="52"/>
      <c r="GRV61" s="52"/>
      <c r="GRW61" s="52"/>
      <c r="GRX61" s="52"/>
      <c r="GRY61" s="52"/>
      <c r="GRZ61" s="52"/>
      <c r="GSA61" s="52"/>
      <c r="GSB61" s="52"/>
      <c r="GSC61" s="52"/>
      <c r="GSD61" s="52"/>
      <c r="GSE61" s="52"/>
      <c r="GSF61" s="52"/>
      <c r="GSG61" s="52"/>
      <c r="GSH61" s="52"/>
      <c r="GSI61" s="52"/>
      <c r="GSJ61" s="52"/>
      <c r="GSK61" s="52"/>
      <c r="GSL61" s="52"/>
      <c r="GSM61" s="52"/>
      <c r="GSN61" s="52"/>
      <c r="GSO61" s="52"/>
      <c r="GSP61" s="52"/>
      <c r="GSQ61" s="52"/>
      <c r="GSR61" s="52"/>
      <c r="GSS61" s="52"/>
      <c r="GST61" s="52"/>
      <c r="GSU61" s="52"/>
      <c r="GSV61" s="52"/>
      <c r="GSW61" s="52"/>
      <c r="GSX61" s="52"/>
      <c r="GSY61" s="52"/>
      <c r="GSZ61" s="52"/>
      <c r="GTA61" s="52"/>
      <c r="GTB61" s="52"/>
      <c r="GTC61" s="52"/>
      <c r="GTD61" s="52"/>
      <c r="GTE61" s="52"/>
      <c r="GTF61" s="52"/>
      <c r="GTG61" s="52"/>
      <c r="GTH61" s="52"/>
      <c r="GTI61" s="52"/>
      <c r="GTJ61" s="52"/>
      <c r="GTK61" s="52"/>
      <c r="GTL61" s="52"/>
      <c r="GTM61" s="52"/>
      <c r="GTN61" s="52"/>
      <c r="GTO61" s="52"/>
      <c r="GTP61" s="52"/>
      <c r="GTQ61" s="52"/>
      <c r="GTR61" s="52"/>
      <c r="GTS61" s="52"/>
      <c r="GTT61" s="52"/>
      <c r="GTU61" s="52"/>
      <c r="GTV61" s="52"/>
      <c r="GTW61" s="52"/>
      <c r="GTX61" s="52"/>
      <c r="GTY61" s="52"/>
      <c r="GTZ61" s="52"/>
      <c r="GUA61" s="52"/>
      <c r="GUB61" s="52"/>
      <c r="GUC61" s="52"/>
      <c r="GUD61" s="52"/>
      <c r="GUE61" s="52"/>
      <c r="GUF61" s="52"/>
      <c r="GUG61" s="52"/>
      <c r="GUH61" s="52"/>
      <c r="GUI61" s="52"/>
      <c r="GUJ61" s="52"/>
      <c r="GUK61" s="52"/>
      <c r="GUL61" s="52"/>
      <c r="GUM61" s="52"/>
      <c r="GUN61" s="52"/>
      <c r="GUO61" s="52"/>
      <c r="GUP61" s="52"/>
      <c r="GUQ61" s="52"/>
      <c r="GUR61" s="52"/>
      <c r="GUS61" s="52"/>
      <c r="GUT61" s="52"/>
      <c r="GUU61" s="52"/>
      <c r="GUV61" s="52"/>
      <c r="GUW61" s="52"/>
      <c r="GUX61" s="52"/>
      <c r="GUY61" s="52"/>
      <c r="GUZ61" s="52"/>
      <c r="GVA61" s="52"/>
      <c r="GVB61" s="52"/>
      <c r="GVC61" s="52"/>
      <c r="GVD61" s="52"/>
      <c r="GVE61" s="52"/>
      <c r="GVF61" s="52"/>
      <c r="GVG61" s="52"/>
      <c r="GVH61" s="52"/>
      <c r="GVI61" s="52"/>
      <c r="GVJ61" s="52"/>
      <c r="GVK61" s="52"/>
      <c r="GVL61" s="52"/>
      <c r="GVM61" s="52"/>
      <c r="GVN61" s="52"/>
      <c r="GVO61" s="52"/>
      <c r="GVP61" s="52"/>
      <c r="GVQ61" s="52"/>
      <c r="GVR61" s="52"/>
      <c r="GVS61" s="52"/>
      <c r="GVT61" s="52"/>
      <c r="GVU61" s="52"/>
      <c r="GVV61" s="52"/>
      <c r="GVW61" s="52"/>
      <c r="GVX61" s="52"/>
      <c r="GVY61" s="52"/>
      <c r="GVZ61" s="52"/>
      <c r="GWA61" s="52"/>
      <c r="GWB61" s="52"/>
      <c r="GWC61" s="52"/>
      <c r="GWD61" s="52"/>
      <c r="GWE61" s="52"/>
      <c r="GWF61" s="52"/>
      <c r="GWG61" s="52"/>
      <c r="GWH61" s="52"/>
      <c r="GWI61" s="52"/>
      <c r="GWJ61" s="52"/>
      <c r="GWK61" s="52"/>
      <c r="GWL61" s="52"/>
      <c r="GWM61" s="52"/>
      <c r="GWN61" s="52"/>
      <c r="GWO61" s="52"/>
      <c r="GWP61" s="52"/>
      <c r="GWQ61" s="52"/>
      <c r="GWR61" s="52"/>
      <c r="GWS61" s="52"/>
      <c r="GWT61" s="52"/>
      <c r="GWU61" s="52"/>
      <c r="GWV61" s="52"/>
      <c r="GWW61" s="52"/>
      <c r="GWX61" s="52"/>
      <c r="GWY61" s="52"/>
      <c r="GWZ61" s="52"/>
      <c r="GXA61" s="52"/>
      <c r="GXB61" s="52"/>
      <c r="GXC61" s="52"/>
      <c r="GXD61" s="52"/>
      <c r="GXE61" s="52"/>
      <c r="GXF61" s="52"/>
      <c r="GXG61" s="52"/>
      <c r="GXH61" s="52"/>
      <c r="GXI61" s="52"/>
      <c r="GXJ61" s="52"/>
      <c r="GXK61" s="52"/>
      <c r="GXL61" s="52"/>
      <c r="GXM61" s="52"/>
      <c r="GXN61" s="52"/>
      <c r="GXO61" s="52"/>
      <c r="GXP61" s="52"/>
      <c r="GXQ61" s="52"/>
      <c r="GXR61" s="52"/>
      <c r="GXS61" s="52"/>
      <c r="GXT61" s="52"/>
      <c r="GXU61" s="52"/>
      <c r="GXV61" s="52"/>
      <c r="GXW61" s="52"/>
      <c r="GXX61" s="52"/>
      <c r="GXY61" s="52"/>
      <c r="GXZ61" s="52"/>
      <c r="GYA61" s="52"/>
      <c r="GYB61" s="52"/>
      <c r="GYC61" s="52"/>
      <c r="GYD61" s="52"/>
      <c r="GYE61" s="52"/>
      <c r="GYF61" s="52"/>
      <c r="GYG61" s="52"/>
      <c r="GYH61" s="52"/>
      <c r="GYI61" s="52"/>
      <c r="GYJ61" s="52"/>
      <c r="GYK61" s="52"/>
      <c r="GYL61" s="52"/>
      <c r="GYM61" s="52"/>
      <c r="GYN61" s="52"/>
      <c r="GYO61" s="52"/>
      <c r="GYP61" s="52"/>
      <c r="GYQ61" s="52"/>
      <c r="GYR61" s="52"/>
      <c r="GYS61" s="52"/>
      <c r="GYT61" s="52"/>
      <c r="GYU61" s="52"/>
      <c r="GYV61" s="52"/>
      <c r="GYW61" s="52"/>
      <c r="GYX61" s="52"/>
      <c r="GYY61" s="52"/>
      <c r="GYZ61" s="52"/>
      <c r="GZA61" s="52"/>
      <c r="GZB61" s="52"/>
      <c r="GZC61" s="52"/>
      <c r="GZD61" s="52"/>
      <c r="GZE61" s="52"/>
      <c r="GZF61" s="52"/>
      <c r="GZG61" s="52"/>
      <c r="GZH61" s="52"/>
      <c r="GZI61" s="52"/>
      <c r="GZJ61" s="52"/>
      <c r="GZK61" s="52"/>
      <c r="GZL61" s="52"/>
      <c r="GZM61" s="52"/>
      <c r="GZN61" s="52"/>
      <c r="GZO61" s="52"/>
      <c r="GZP61" s="52"/>
      <c r="GZQ61" s="52"/>
      <c r="GZR61" s="52"/>
      <c r="GZS61" s="52"/>
      <c r="GZT61" s="52"/>
      <c r="GZU61" s="52"/>
      <c r="GZV61" s="52"/>
      <c r="GZW61" s="52"/>
      <c r="GZX61" s="52"/>
      <c r="GZY61" s="52"/>
      <c r="GZZ61" s="52"/>
      <c r="HAA61" s="52"/>
      <c r="HAB61" s="52"/>
      <c r="HAC61" s="52"/>
      <c r="HAD61" s="52"/>
      <c r="HAE61" s="52"/>
      <c r="HAF61" s="52"/>
      <c r="HAG61" s="52"/>
      <c r="HAH61" s="52"/>
      <c r="HAI61" s="52"/>
      <c r="HAJ61" s="52"/>
      <c r="HAK61" s="52"/>
      <c r="HAL61" s="52"/>
      <c r="HAM61" s="52"/>
      <c r="HAN61" s="52"/>
      <c r="HAO61" s="52"/>
      <c r="HAP61" s="52"/>
      <c r="HAQ61" s="52"/>
      <c r="HAR61" s="52"/>
      <c r="HAS61" s="52"/>
      <c r="HAT61" s="52"/>
      <c r="HAU61" s="52"/>
      <c r="HAV61" s="52"/>
      <c r="HAW61" s="52"/>
      <c r="HAX61" s="52"/>
      <c r="HAY61" s="52"/>
      <c r="HAZ61" s="52"/>
      <c r="HBA61" s="52"/>
      <c r="HBB61" s="52"/>
      <c r="HBC61" s="52"/>
      <c r="HBD61" s="52"/>
      <c r="HBE61" s="52"/>
      <c r="HBF61" s="52"/>
      <c r="HBG61" s="52"/>
      <c r="HBH61" s="52"/>
      <c r="HBI61" s="52"/>
      <c r="HBJ61" s="52"/>
      <c r="HBK61" s="52"/>
      <c r="HBL61" s="52"/>
      <c r="HBM61" s="52"/>
      <c r="HBN61" s="52"/>
      <c r="HBO61" s="52"/>
      <c r="HBP61" s="52"/>
      <c r="HBQ61" s="52"/>
      <c r="HBR61" s="52"/>
      <c r="HBS61" s="52"/>
      <c r="HBT61" s="52"/>
      <c r="HBU61" s="52"/>
      <c r="HBV61" s="52"/>
      <c r="HBW61" s="52"/>
      <c r="HBX61" s="52"/>
      <c r="HBY61" s="52"/>
      <c r="HBZ61" s="52"/>
      <c r="HCA61" s="52"/>
      <c r="HCB61" s="52"/>
      <c r="HCC61" s="52"/>
      <c r="HCD61" s="52"/>
      <c r="HCE61" s="52"/>
      <c r="HCF61" s="52"/>
      <c r="HCG61" s="52"/>
      <c r="HCH61" s="52"/>
      <c r="HCI61" s="52"/>
      <c r="HCJ61" s="52"/>
      <c r="HCK61" s="52"/>
      <c r="HCL61" s="52"/>
      <c r="HCM61" s="52"/>
      <c r="HCN61" s="52"/>
      <c r="HCO61" s="52"/>
      <c r="HCP61" s="52"/>
      <c r="HCQ61" s="52"/>
      <c r="HCR61" s="52"/>
      <c r="HCS61" s="52"/>
      <c r="HCT61" s="52"/>
      <c r="HCU61" s="52"/>
      <c r="HCV61" s="52"/>
      <c r="HCW61" s="52"/>
      <c r="HCX61" s="52"/>
      <c r="HCY61" s="52"/>
      <c r="HCZ61" s="52"/>
      <c r="HDA61" s="52"/>
      <c r="HDB61" s="52"/>
      <c r="HDC61" s="52"/>
      <c r="HDD61" s="52"/>
      <c r="HDE61" s="52"/>
      <c r="HDF61" s="52"/>
      <c r="HDG61" s="52"/>
      <c r="HDH61" s="52"/>
      <c r="HDI61" s="52"/>
      <c r="HDJ61" s="52"/>
      <c r="HDK61" s="52"/>
      <c r="HDL61" s="52"/>
      <c r="HDM61" s="52"/>
      <c r="HDN61" s="52"/>
      <c r="HDO61" s="52"/>
      <c r="HDP61" s="52"/>
      <c r="HDQ61" s="52"/>
      <c r="HDR61" s="52"/>
      <c r="HDS61" s="52"/>
      <c r="HDT61" s="52"/>
      <c r="HDU61" s="52"/>
      <c r="HDV61" s="52"/>
      <c r="HDW61" s="52"/>
      <c r="HDX61" s="52"/>
      <c r="HDY61" s="52"/>
      <c r="HDZ61" s="52"/>
      <c r="HEA61" s="52"/>
      <c r="HEB61" s="52"/>
      <c r="HEC61" s="52"/>
      <c r="HED61" s="52"/>
      <c r="HEE61" s="52"/>
      <c r="HEF61" s="52"/>
      <c r="HEG61" s="52"/>
      <c r="HEH61" s="52"/>
      <c r="HEI61" s="52"/>
      <c r="HEJ61" s="52"/>
      <c r="HEK61" s="52"/>
      <c r="HEL61" s="52"/>
      <c r="HEM61" s="52"/>
      <c r="HEN61" s="52"/>
      <c r="HEO61" s="52"/>
      <c r="HEP61" s="52"/>
      <c r="HEQ61" s="52"/>
      <c r="HER61" s="52"/>
      <c r="HES61" s="52"/>
      <c r="HET61" s="52"/>
      <c r="HEU61" s="52"/>
      <c r="HEV61" s="52"/>
      <c r="HEW61" s="52"/>
      <c r="HEX61" s="52"/>
      <c r="HEY61" s="52"/>
      <c r="HEZ61" s="52"/>
      <c r="HFA61" s="52"/>
      <c r="HFB61" s="52"/>
      <c r="HFC61" s="52"/>
      <c r="HFD61" s="52"/>
      <c r="HFE61" s="52"/>
      <c r="HFF61" s="52"/>
      <c r="HFG61" s="52"/>
      <c r="HFH61" s="52"/>
      <c r="HFI61" s="52"/>
      <c r="HFJ61" s="52"/>
      <c r="HFK61" s="52"/>
      <c r="HFL61" s="52"/>
      <c r="HFM61" s="52"/>
      <c r="HFN61" s="52"/>
      <c r="HFO61" s="52"/>
      <c r="HFP61" s="52"/>
      <c r="HFQ61" s="52"/>
      <c r="HFR61" s="52"/>
      <c r="HFS61" s="52"/>
      <c r="HFT61" s="52"/>
      <c r="HFU61" s="52"/>
      <c r="HFV61" s="52"/>
      <c r="HFW61" s="52"/>
      <c r="HFX61" s="52"/>
      <c r="HFY61" s="52"/>
      <c r="HFZ61" s="52"/>
      <c r="HGA61" s="52"/>
      <c r="HGB61" s="52"/>
      <c r="HGC61" s="52"/>
      <c r="HGD61" s="52"/>
      <c r="HGE61" s="52"/>
      <c r="HGF61" s="52"/>
      <c r="HGG61" s="52"/>
      <c r="HGH61" s="52"/>
      <c r="HGI61" s="52"/>
      <c r="HGJ61" s="52"/>
      <c r="HGK61" s="52"/>
      <c r="HGL61" s="52"/>
      <c r="HGM61" s="52"/>
      <c r="HGN61" s="52"/>
      <c r="HGO61" s="52"/>
      <c r="HGP61" s="52"/>
      <c r="HGQ61" s="52"/>
      <c r="HGR61" s="52"/>
      <c r="HGS61" s="52"/>
      <c r="HGT61" s="52"/>
      <c r="HGU61" s="52"/>
      <c r="HGV61" s="52"/>
      <c r="HGW61" s="52"/>
      <c r="HGX61" s="52"/>
      <c r="HGY61" s="52"/>
      <c r="HGZ61" s="52"/>
      <c r="HHA61" s="52"/>
      <c r="HHB61" s="52"/>
      <c r="HHC61" s="52"/>
      <c r="HHD61" s="52"/>
      <c r="HHE61" s="52"/>
      <c r="HHF61" s="52"/>
      <c r="HHG61" s="52"/>
      <c r="HHH61" s="52"/>
      <c r="HHI61" s="52"/>
      <c r="HHJ61" s="52"/>
      <c r="HHK61" s="52"/>
      <c r="HHL61" s="52"/>
      <c r="HHM61" s="52"/>
      <c r="HHN61" s="52"/>
      <c r="HHO61" s="52"/>
      <c r="HHP61" s="52"/>
      <c r="HHQ61" s="52"/>
      <c r="HHR61" s="52"/>
      <c r="HHS61" s="52"/>
      <c r="HHT61" s="52"/>
      <c r="HHU61" s="52"/>
      <c r="HHV61" s="52"/>
      <c r="HHW61" s="52"/>
      <c r="HHX61" s="52"/>
      <c r="HHY61" s="52"/>
      <c r="HHZ61" s="52"/>
      <c r="HIA61" s="52"/>
      <c r="HIB61" s="52"/>
      <c r="HIC61" s="52"/>
      <c r="HID61" s="52"/>
      <c r="HIE61" s="52"/>
      <c r="HIF61" s="52"/>
      <c r="HIG61" s="52"/>
      <c r="HIH61" s="52"/>
      <c r="HII61" s="52"/>
      <c r="HIJ61" s="52"/>
      <c r="HIK61" s="52"/>
      <c r="HIL61" s="52"/>
      <c r="HIM61" s="52"/>
      <c r="HIN61" s="52"/>
      <c r="HIO61" s="52"/>
      <c r="HIP61" s="52"/>
      <c r="HIQ61" s="52"/>
      <c r="HIR61" s="52"/>
      <c r="HIS61" s="52"/>
      <c r="HIT61" s="52"/>
      <c r="HIU61" s="52"/>
      <c r="HIV61" s="52"/>
      <c r="HIW61" s="52"/>
      <c r="HIX61" s="52"/>
      <c r="HIY61" s="52"/>
      <c r="HIZ61" s="52"/>
      <c r="HJA61" s="52"/>
      <c r="HJB61" s="52"/>
      <c r="HJC61" s="52"/>
      <c r="HJD61" s="52"/>
      <c r="HJE61" s="52"/>
      <c r="HJF61" s="52"/>
      <c r="HJG61" s="52"/>
      <c r="HJH61" s="52"/>
      <c r="HJI61" s="52"/>
      <c r="HJJ61" s="52"/>
      <c r="HJK61" s="52"/>
      <c r="HJL61" s="52"/>
      <c r="HJM61" s="52"/>
      <c r="HJN61" s="52"/>
      <c r="HJO61" s="52"/>
      <c r="HJP61" s="52"/>
      <c r="HJQ61" s="52"/>
      <c r="HJR61" s="52"/>
      <c r="HJS61" s="52"/>
      <c r="HJT61" s="52"/>
      <c r="HJU61" s="52"/>
      <c r="HJV61" s="52"/>
      <c r="HJW61" s="52"/>
      <c r="HJX61" s="52"/>
      <c r="HJY61" s="52"/>
      <c r="HJZ61" s="52"/>
      <c r="HKA61" s="52"/>
      <c r="HKB61" s="52"/>
      <c r="HKC61" s="52"/>
      <c r="HKD61" s="52"/>
      <c r="HKE61" s="52"/>
      <c r="HKF61" s="52"/>
      <c r="HKG61" s="52"/>
      <c r="HKH61" s="52"/>
      <c r="HKI61" s="52"/>
      <c r="HKJ61" s="52"/>
      <c r="HKK61" s="52"/>
      <c r="HKL61" s="52"/>
      <c r="HKM61" s="52"/>
      <c r="HKN61" s="52"/>
      <c r="HKO61" s="52"/>
      <c r="HKP61" s="52"/>
      <c r="HKQ61" s="52"/>
      <c r="HKR61" s="52"/>
      <c r="HKS61" s="52"/>
      <c r="HKT61" s="52"/>
      <c r="HKU61" s="52"/>
      <c r="HKV61" s="52"/>
      <c r="HKW61" s="52"/>
      <c r="HKX61" s="52"/>
      <c r="HKY61" s="52"/>
      <c r="HKZ61" s="52"/>
      <c r="HLA61" s="52"/>
      <c r="HLB61" s="52"/>
      <c r="HLC61" s="52"/>
      <c r="HLD61" s="52"/>
      <c r="HLE61" s="52"/>
      <c r="HLF61" s="52"/>
      <c r="HLG61" s="52"/>
      <c r="HLH61" s="52"/>
      <c r="HLI61" s="52"/>
      <c r="HLJ61" s="52"/>
      <c r="HLK61" s="52"/>
      <c r="HLL61" s="52"/>
      <c r="HLM61" s="52"/>
      <c r="HLN61" s="52"/>
      <c r="HLO61" s="52"/>
      <c r="HLP61" s="52"/>
      <c r="HLQ61" s="52"/>
      <c r="HLR61" s="52"/>
      <c r="HLS61" s="52"/>
      <c r="HLT61" s="52"/>
      <c r="HLU61" s="52"/>
      <c r="HLV61" s="52"/>
      <c r="HLW61" s="52"/>
      <c r="HLX61" s="52"/>
      <c r="HLY61" s="52"/>
      <c r="HLZ61" s="52"/>
      <c r="HMA61" s="52"/>
      <c r="HMB61" s="52"/>
      <c r="HMC61" s="52"/>
      <c r="HMD61" s="52"/>
      <c r="HME61" s="52"/>
      <c r="HMF61" s="52"/>
      <c r="HMG61" s="52"/>
      <c r="HMH61" s="52"/>
      <c r="HMI61" s="52"/>
      <c r="HMJ61" s="52"/>
      <c r="HMK61" s="52"/>
      <c r="HML61" s="52"/>
      <c r="HMM61" s="52"/>
      <c r="HMN61" s="52"/>
      <c r="HMO61" s="52"/>
      <c r="HMP61" s="52"/>
      <c r="HMQ61" s="52"/>
      <c r="HMR61" s="52"/>
      <c r="HMS61" s="52"/>
      <c r="HMT61" s="52"/>
      <c r="HMU61" s="52"/>
      <c r="HMV61" s="52"/>
      <c r="HMW61" s="52"/>
      <c r="HMX61" s="52"/>
      <c r="HMY61" s="52"/>
      <c r="HMZ61" s="52"/>
      <c r="HNA61" s="52"/>
      <c r="HNB61" s="52"/>
      <c r="HNC61" s="52"/>
      <c r="HND61" s="52"/>
      <c r="HNE61" s="52"/>
      <c r="HNF61" s="52"/>
      <c r="HNG61" s="52"/>
      <c r="HNH61" s="52"/>
      <c r="HNI61" s="52"/>
      <c r="HNJ61" s="52"/>
      <c r="HNK61" s="52"/>
      <c r="HNL61" s="52"/>
      <c r="HNM61" s="52"/>
      <c r="HNN61" s="52"/>
      <c r="HNO61" s="52"/>
      <c r="HNP61" s="52"/>
      <c r="HNQ61" s="52"/>
      <c r="HNR61" s="52"/>
      <c r="HNS61" s="52"/>
      <c r="HNT61" s="52"/>
      <c r="HNU61" s="52"/>
      <c r="HNV61" s="52"/>
      <c r="HNW61" s="52"/>
      <c r="HNX61" s="52"/>
      <c r="HNY61" s="52"/>
      <c r="HNZ61" s="52"/>
      <c r="HOA61" s="52"/>
      <c r="HOB61" s="52"/>
      <c r="HOC61" s="52"/>
      <c r="HOD61" s="52"/>
      <c r="HOE61" s="52"/>
      <c r="HOF61" s="52"/>
      <c r="HOG61" s="52"/>
      <c r="HOH61" s="52"/>
      <c r="HOI61" s="52"/>
      <c r="HOJ61" s="52"/>
      <c r="HOK61" s="52"/>
      <c r="HOL61" s="52"/>
      <c r="HOM61" s="52"/>
      <c r="HON61" s="52"/>
      <c r="HOO61" s="52"/>
      <c r="HOP61" s="52"/>
      <c r="HOQ61" s="52"/>
      <c r="HOR61" s="52"/>
      <c r="HOS61" s="52"/>
      <c r="HOT61" s="52"/>
      <c r="HOU61" s="52"/>
      <c r="HOV61" s="52"/>
      <c r="HOW61" s="52"/>
      <c r="HOX61" s="52"/>
      <c r="HOY61" s="52"/>
      <c r="HOZ61" s="52"/>
      <c r="HPA61" s="52"/>
      <c r="HPB61" s="52"/>
      <c r="HPC61" s="52"/>
      <c r="HPD61" s="52"/>
      <c r="HPE61" s="52"/>
      <c r="HPF61" s="52"/>
      <c r="HPG61" s="52"/>
      <c r="HPH61" s="52"/>
      <c r="HPI61" s="52"/>
      <c r="HPJ61" s="52"/>
      <c r="HPK61" s="52"/>
      <c r="HPL61" s="52"/>
      <c r="HPM61" s="52"/>
      <c r="HPN61" s="52"/>
      <c r="HPO61" s="52"/>
      <c r="HPP61" s="52"/>
      <c r="HPQ61" s="52"/>
      <c r="HPR61" s="52"/>
      <c r="HPS61" s="52"/>
      <c r="HPT61" s="52"/>
      <c r="HPU61" s="52"/>
      <c r="HPV61" s="52"/>
      <c r="HPW61" s="52"/>
      <c r="HPX61" s="52"/>
      <c r="HPY61" s="52"/>
      <c r="HPZ61" s="52"/>
      <c r="HQA61" s="52"/>
      <c r="HQB61" s="52"/>
      <c r="HQC61" s="52"/>
      <c r="HQD61" s="52"/>
      <c r="HQE61" s="52"/>
      <c r="HQF61" s="52"/>
      <c r="HQG61" s="52"/>
      <c r="HQH61" s="52"/>
      <c r="HQI61" s="52"/>
      <c r="HQJ61" s="52"/>
      <c r="HQK61" s="52"/>
      <c r="HQL61" s="52"/>
      <c r="HQM61" s="52"/>
      <c r="HQN61" s="52"/>
      <c r="HQO61" s="52"/>
      <c r="HQP61" s="52"/>
      <c r="HQQ61" s="52"/>
      <c r="HQR61" s="52"/>
      <c r="HQS61" s="52"/>
      <c r="HQT61" s="52"/>
      <c r="HQU61" s="52"/>
      <c r="HQV61" s="52"/>
      <c r="HQW61" s="52"/>
      <c r="HQX61" s="52"/>
      <c r="HQY61" s="52"/>
      <c r="HQZ61" s="52"/>
      <c r="HRA61" s="52"/>
      <c r="HRB61" s="52"/>
      <c r="HRC61" s="52"/>
      <c r="HRD61" s="52"/>
      <c r="HRE61" s="52"/>
      <c r="HRF61" s="52"/>
      <c r="HRG61" s="52"/>
      <c r="HRH61" s="52"/>
      <c r="HRI61" s="52"/>
      <c r="HRJ61" s="52"/>
      <c r="HRK61" s="52"/>
      <c r="HRL61" s="52"/>
      <c r="HRM61" s="52"/>
      <c r="HRN61" s="52"/>
      <c r="HRO61" s="52"/>
      <c r="HRP61" s="52"/>
      <c r="HRQ61" s="52"/>
      <c r="HRR61" s="52"/>
      <c r="HRS61" s="52"/>
      <c r="HRT61" s="52"/>
      <c r="HRU61" s="52"/>
      <c r="HRV61" s="52"/>
      <c r="HRW61" s="52"/>
      <c r="HRX61" s="52"/>
      <c r="HRY61" s="52"/>
      <c r="HRZ61" s="52"/>
      <c r="HSA61" s="52"/>
      <c r="HSB61" s="52"/>
      <c r="HSC61" s="52"/>
      <c r="HSD61" s="52"/>
      <c r="HSE61" s="52"/>
      <c r="HSF61" s="52"/>
      <c r="HSG61" s="52"/>
      <c r="HSH61" s="52"/>
      <c r="HSI61" s="52"/>
      <c r="HSJ61" s="52"/>
      <c r="HSK61" s="52"/>
      <c r="HSL61" s="52"/>
      <c r="HSM61" s="52"/>
      <c r="HSN61" s="52"/>
      <c r="HSO61" s="52"/>
      <c r="HSP61" s="52"/>
      <c r="HSQ61" s="52"/>
      <c r="HSR61" s="52"/>
      <c r="HSS61" s="52"/>
      <c r="HST61" s="52"/>
      <c r="HSU61" s="52"/>
      <c r="HSV61" s="52"/>
      <c r="HSW61" s="52"/>
      <c r="HSX61" s="52"/>
      <c r="HSY61" s="52"/>
      <c r="HSZ61" s="52"/>
      <c r="HTA61" s="52"/>
      <c r="HTB61" s="52"/>
      <c r="HTC61" s="52"/>
      <c r="HTD61" s="52"/>
      <c r="HTE61" s="52"/>
      <c r="HTF61" s="52"/>
      <c r="HTG61" s="52"/>
      <c r="HTH61" s="52"/>
      <c r="HTI61" s="52"/>
      <c r="HTJ61" s="52"/>
      <c r="HTK61" s="52"/>
      <c r="HTL61" s="52"/>
      <c r="HTM61" s="52"/>
      <c r="HTN61" s="52"/>
      <c r="HTO61" s="52"/>
      <c r="HTP61" s="52"/>
      <c r="HTQ61" s="52"/>
      <c r="HTR61" s="52"/>
      <c r="HTS61" s="52"/>
      <c r="HTT61" s="52"/>
      <c r="HTU61" s="52"/>
      <c r="HTV61" s="52"/>
      <c r="HTW61" s="52"/>
      <c r="HTX61" s="52"/>
      <c r="HTY61" s="52"/>
      <c r="HTZ61" s="52"/>
      <c r="HUA61" s="52"/>
      <c r="HUB61" s="52"/>
      <c r="HUC61" s="52"/>
      <c r="HUD61" s="52"/>
      <c r="HUE61" s="52"/>
      <c r="HUF61" s="52"/>
      <c r="HUG61" s="52"/>
      <c r="HUH61" s="52"/>
      <c r="HUI61" s="52"/>
      <c r="HUJ61" s="52"/>
      <c r="HUK61" s="52"/>
      <c r="HUL61" s="52"/>
      <c r="HUM61" s="52"/>
      <c r="HUN61" s="52"/>
      <c r="HUO61" s="52"/>
      <c r="HUP61" s="52"/>
      <c r="HUQ61" s="52"/>
      <c r="HUR61" s="52"/>
      <c r="HUS61" s="52"/>
      <c r="HUT61" s="52"/>
      <c r="HUU61" s="52"/>
      <c r="HUV61" s="52"/>
      <c r="HUW61" s="52"/>
      <c r="HUX61" s="52"/>
      <c r="HUY61" s="52"/>
      <c r="HUZ61" s="52"/>
      <c r="HVA61" s="52"/>
      <c r="HVB61" s="52"/>
      <c r="HVC61" s="52"/>
      <c r="HVD61" s="52"/>
      <c r="HVE61" s="52"/>
      <c r="HVF61" s="52"/>
      <c r="HVG61" s="52"/>
      <c r="HVH61" s="52"/>
      <c r="HVI61" s="52"/>
      <c r="HVJ61" s="52"/>
      <c r="HVK61" s="52"/>
      <c r="HVL61" s="52"/>
      <c r="HVM61" s="52"/>
      <c r="HVN61" s="52"/>
      <c r="HVO61" s="52"/>
      <c r="HVP61" s="52"/>
      <c r="HVQ61" s="52"/>
      <c r="HVR61" s="52"/>
      <c r="HVS61" s="52"/>
      <c r="HVT61" s="52"/>
      <c r="HVU61" s="52"/>
      <c r="HVV61" s="52"/>
      <c r="HVW61" s="52"/>
      <c r="HVX61" s="52"/>
      <c r="HVY61" s="52"/>
      <c r="HVZ61" s="52"/>
      <c r="HWA61" s="52"/>
      <c r="HWB61" s="52"/>
      <c r="HWC61" s="52"/>
      <c r="HWD61" s="52"/>
      <c r="HWE61" s="52"/>
      <c r="HWF61" s="52"/>
      <c r="HWG61" s="52"/>
      <c r="HWH61" s="52"/>
      <c r="HWI61" s="52"/>
      <c r="HWJ61" s="52"/>
      <c r="HWK61" s="52"/>
      <c r="HWL61" s="52"/>
      <c r="HWM61" s="52"/>
      <c r="HWN61" s="52"/>
      <c r="HWO61" s="52"/>
      <c r="HWP61" s="52"/>
      <c r="HWQ61" s="52"/>
      <c r="HWR61" s="52"/>
      <c r="HWS61" s="52"/>
      <c r="HWT61" s="52"/>
      <c r="HWU61" s="52"/>
      <c r="HWV61" s="52"/>
      <c r="HWW61" s="52"/>
      <c r="HWX61" s="52"/>
      <c r="HWY61" s="52"/>
      <c r="HWZ61" s="52"/>
      <c r="HXA61" s="52"/>
      <c r="HXB61" s="52"/>
      <c r="HXC61" s="52"/>
      <c r="HXD61" s="52"/>
      <c r="HXE61" s="52"/>
      <c r="HXF61" s="52"/>
      <c r="HXG61" s="52"/>
      <c r="HXH61" s="52"/>
      <c r="HXI61" s="52"/>
      <c r="HXJ61" s="52"/>
      <c r="HXK61" s="52"/>
      <c r="HXL61" s="52"/>
      <c r="HXM61" s="52"/>
      <c r="HXN61" s="52"/>
      <c r="HXO61" s="52"/>
      <c r="HXP61" s="52"/>
      <c r="HXQ61" s="52"/>
      <c r="HXR61" s="52"/>
      <c r="HXS61" s="52"/>
      <c r="HXT61" s="52"/>
      <c r="HXU61" s="52"/>
      <c r="HXV61" s="52"/>
      <c r="HXW61" s="52"/>
      <c r="HXX61" s="52"/>
      <c r="HXY61" s="52"/>
      <c r="HXZ61" s="52"/>
      <c r="HYA61" s="52"/>
      <c r="HYB61" s="52"/>
      <c r="HYC61" s="52"/>
      <c r="HYD61" s="52"/>
      <c r="HYE61" s="52"/>
      <c r="HYF61" s="52"/>
      <c r="HYG61" s="52"/>
      <c r="HYH61" s="52"/>
      <c r="HYI61" s="52"/>
      <c r="HYJ61" s="52"/>
      <c r="HYK61" s="52"/>
      <c r="HYL61" s="52"/>
      <c r="HYM61" s="52"/>
      <c r="HYN61" s="52"/>
      <c r="HYO61" s="52"/>
      <c r="HYP61" s="52"/>
      <c r="HYQ61" s="52"/>
      <c r="HYR61" s="52"/>
      <c r="HYS61" s="52"/>
      <c r="HYT61" s="52"/>
      <c r="HYU61" s="52"/>
      <c r="HYV61" s="52"/>
      <c r="HYW61" s="52"/>
      <c r="HYX61" s="52"/>
      <c r="HYY61" s="52"/>
      <c r="HYZ61" s="52"/>
      <c r="HZA61" s="52"/>
      <c r="HZB61" s="52"/>
      <c r="HZC61" s="52"/>
      <c r="HZD61" s="52"/>
      <c r="HZE61" s="52"/>
      <c r="HZF61" s="52"/>
      <c r="HZG61" s="52"/>
      <c r="HZH61" s="52"/>
      <c r="HZI61" s="52"/>
      <c r="HZJ61" s="52"/>
      <c r="HZK61" s="52"/>
      <c r="HZL61" s="52"/>
      <c r="HZM61" s="52"/>
      <c r="HZN61" s="52"/>
      <c r="HZO61" s="52"/>
      <c r="HZP61" s="52"/>
      <c r="HZQ61" s="52"/>
      <c r="HZR61" s="52"/>
      <c r="HZS61" s="52"/>
      <c r="HZT61" s="52"/>
      <c r="HZU61" s="52"/>
      <c r="HZV61" s="52"/>
      <c r="HZW61" s="52"/>
      <c r="HZX61" s="52"/>
      <c r="HZY61" s="52"/>
      <c r="HZZ61" s="52"/>
      <c r="IAA61" s="52"/>
      <c r="IAB61" s="52"/>
      <c r="IAC61" s="52"/>
      <c r="IAD61" s="52"/>
      <c r="IAE61" s="52"/>
      <c r="IAF61" s="52"/>
      <c r="IAG61" s="52"/>
      <c r="IAH61" s="52"/>
      <c r="IAI61" s="52"/>
      <c r="IAJ61" s="52"/>
      <c r="IAK61" s="52"/>
      <c r="IAL61" s="52"/>
      <c r="IAM61" s="52"/>
      <c r="IAN61" s="52"/>
      <c r="IAO61" s="52"/>
      <c r="IAP61" s="52"/>
      <c r="IAQ61" s="52"/>
      <c r="IAR61" s="52"/>
      <c r="IAS61" s="52"/>
      <c r="IAT61" s="52"/>
      <c r="IAU61" s="52"/>
      <c r="IAV61" s="52"/>
      <c r="IAW61" s="52"/>
      <c r="IAX61" s="52"/>
      <c r="IAY61" s="52"/>
      <c r="IAZ61" s="52"/>
      <c r="IBA61" s="52"/>
      <c r="IBB61" s="52"/>
      <c r="IBC61" s="52"/>
      <c r="IBD61" s="52"/>
      <c r="IBE61" s="52"/>
      <c r="IBF61" s="52"/>
      <c r="IBG61" s="52"/>
      <c r="IBH61" s="52"/>
      <c r="IBI61" s="52"/>
      <c r="IBJ61" s="52"/>
      <c r="IBK61" s="52"/>
      <c r="IBL61" s="52"/>
      <c r="IBM61" s="52"/>
      <c r="IBN61" s="52"/>
      <c r="IBO61" s="52"/>
      <c r="IBP61" s="52"/>
      <c r="IBQ61" s="52"/>
      <c r="IBR61" s="52"/>
      <c r="IBS61" s="52"/>
      <c r="IBT61" s="52"/>
      <c r="IBU61" s="52"/>
      <c r="IBV61" s="52"/>
      <c r="IBW61" s="52"/>
      <c r="IBX61" s="52"/>
      <c r="IBY61" s="52"/>
      <c r="IBZ61" s="52"/>
      <c r="ICA61" s="52"/>
      <c r="ICB61" s="52"/>
      <c r="ICC61" s="52"/>
      <c r="ICD61" s="52"/>
      <c r="ICE61" s="52"/>
      <c r="ICF61" s="52"/>
      <c r="ICG61" s="52"/>
      <c r="ICH61" s="52"/>
      <c r="ICI61" s="52"/>
      <c r="ICJ61" s="52"/>
      <c r="ICK61" s="52"/>
      <c r="ICL61" s="52"/>
      <c r="ICM61" s="52"/>
      <c r="ICN61" s="52"/>
      <c r="ICO61" s="52"/>
      <c r="ICP61" s="52"/>
      <c r="ICQ61" s="52"/>
      <c r="ICR61" s="52"/>
      <c r="ICS61" s="52"/>
      <c r="ICT61" s="52"/>
      <c r="ICU61" s="52"/>
      <c r="ICV61" s="52"/>
      <c r="ICW61" s="52"/>
      <c r="ICX61" s="52"/>
      <c r="ICY61" s="52"/>
      <c r="ICZ61" s="52"/>
      <c r="IDA61" s="52"/>
      <c r="IDB61" s="52"/>
      <c r="IDC61" s="52"/>
      <c r="IDD61" s="52"/>
      <c r="IDE61" s="52"/>
      <c r="IDF61" s="52"/>
      <c r="IDG61" s="52"/>
      <c r="IDH61" s="52"/>
      <c r="IDI61" s="52"/>
      <c r="IDJ61" s="52"/>
      <c r="IDK61" s="52"/>
      <c r="IDL61" s="52"/>
      <c r="IDM61" s="52"/>
      <c r="IDN61" s="52"/>
      <c r="IDO61" s="52"/>
      <c r="IDP61" s="52"/>
      <c r="IDQ61" s="52"/>
      <c r="IDR61" s="52"/>
      <c r="IDS61" s="52"/>
      <c r="IDT61" s="52"/>
      <c r="IDU61" s="52"/>
      <c r="IDV61" s="52"/>
      <c r="IDW61" s="52"/>
      <c r="IDX61" s="52"/>
      <c r="IDY61" s="52"/>
      <c r="IDZ61" s="52"/>
      <c r="IEA61" s="52"/>
      <c r="IEB61" s="52"/>
      <c r="IEC61" s="52"/>
      <c r="IED61" s="52"/>
      <c r="IEE61" s="52"/>
      <c r="IEF61" s="52"/>
      <c r="IEG61" s="52"/>
      <c r="IEH61" s="52"/>
      <c r="IEI61" s="52"/>
      <c r="IEJ61" s="52"/>
      <c r="IEK61" s="52"/>
      <c r="IEL61" s="52"/>
      <c r="IEM61" s="52"/>
      <c r="IEN61" s="52"/>
      <c r="IEO61" s="52"/>
      <c r="IEP61" s="52"/>
      <c r="IEQ61" s="52"/>
      <c r="IER61" s="52"/>
      <c r="IES61" s="52"/>
      <c r="IET61" s="52"/>
      <c r="IEU61" s="52"/>
      <c r="IEV61" s="52"/>
      <c r="IEW61" s="52"/>
      <c r="IEX61" s="52"/>
      <c r="IEY61" s="52"/>
      <c r="IEZ61" s="52"/>
      <c r="IFA61" s="52"/>
      <c r="IFB61" s="52"/>
      <c r="IFC61" s="52"/>
      <c r="IFD61" s="52"/>
      <c r="IFE61" s="52"/>
      <c r="IFF61" s="52"/>
      <c r="IFG61" s="52"/>
      <c r="IFH61" s="52"/>
      <c r="IFI61" s="52"/>
      <c r="IFJ61" s="52"/>
      <c r="IFK61" s="52"/>
      <c r="IFL61" s="52"/>
      <c r="IFM61" s="52"/>
      <c r="IFN61" s="52"/>
      <c r="IFO61" s="52"/>
      <c r="IFP61" s="52"/>
      <c r="IFQ61" s="52"/>
      <c r="IFR61" s="52"/>
      <c r="IFS61" s="52"/>
      <c r="IFT61" s="52"/>
      <c r="IFU61" s="52"/>
      <c r="IFV61" s="52"/>
      <c r="IFW61" s="52"/>
      <c r="IFX61" s="52"/>
      <c r="IFY61" s="52"/>
      <c r="IFZ61" s="52"/>
      <c r="IGA61" s="52"/>
      <c r="IGB61" s="52"/>
      <c r="IGC61" s="52"/>
      <c r="IGD61" s="52"/>
      <c r="IGE61" s="52"/>
      <c r="IGF61" s="52"/>
      <c r="IGG61" s="52"/>
      <c r="IGH61" s="52"/>
      <c r="IGI61" s="52"/>
      <c r="IGJ61" s="52"/>
      <c r="IGK61" s="52"/>
      <c r="IGL61" s="52"/>
      <c r="IGM61" s="52"/>
      <c r="IGN61" s="52"/>
      <c r="IGO61" s="52"/>
      <c r="IGP61" s="52"/>
      <c r="IGQ61" s="52"/>
      <c r="IGR61" s="52"/>
      <c r="IGS61" s="52"/>
      <c r="IGT61" s="52"/>
      <c r="IGU61" s="52"/>
      <c r="IGV61" s="52"/>
      <c r="IGW61" s="52"/>
      <c r="IGX61" s="52"/>
      <c r="IGY61" s="52"/>
      <c r="IGZ61" s="52"/>
      <c r="IHA61" s="52"/>
      <c r="IHB61" s="52"/>
      <c r="IHC61" s="52"/>
      <c r="IHD61" s="52"/>
      <c r="IHE61" s="52"/>
      <c r="IHF61" s="52"/>
      <c r="IHG61" s="52"/>
      <c r="IHH61" s="52"/>
      <c r="IHI61" s="52"/>
      <c r="IHJ61" s="52"/>
      <c r="IHK61" s="52"/>
      <c r="IHL61" s="52"/>
      <c r="IHM61" s="52"/>
      <c r="IHN61" s="52"/>
      <c r="IHO61" s="52"/>
      <c r="IHP61" s="52"/>
      <c r="IHQ61" s="52"/>
      <c r="IHR61" s="52"/>
      <c r="IHS61" s="52"/>
      <c r="IHT61" s="52"/>
      <c r="IHU61" s="52"/>
      <c r="IHV61" s="52"/>
      <c r="IHW61" s="52"/>
      <c r="IHX61" s="52"/>
      <c r="IHY61" s="52"/>
      <c r="IHZ61" s="52"/>
      <c r="IIA61" s="52"/>
      <c r="IIB61" s="52"/>
      <c r="IIC61" s="52"/>
      <c r="IID61" s="52"/>
      <c r="IIE61" s="52"/>
      <c r="IIF61" s="52"/>
      <c r="IIG61" s="52"/>
      <c r="IIH61" s="52"/>
      <c r="III61" s="52"/>
      <c r="IIJ61" s="52"/>
      <c r="IIK61" s="52"/>
      <c r="IIL61" s="52"/>
      <c r="IIM61" s="52"/>
      <c r="IIN61" s="52"/>
      <c r="IIO61" s="52"/>
      <c r="IIP61" s="52"/>
      <c r="IIQ61" s="52"/>
      <c r="IIR61" s="52"/>
      <c r="IIS61" s="52"/>
      <c r="IIT61" s="52"/>
      <c r="IIU61" s="52"/>
      <c r="IIV61" s="52"/>
      <c r="IIW61" s="52"/>
      <c r="IIX61" s="52"/>
      <c r="IIY61" s="52"/>
      <c r="IIZ61" s="52"/>
      <c r="IJA61" s="52"/>
      <c r="IJB61" s="52"/>
      <c r="IJC61" s="52"/>
      <c r="IJD61" s="52"/>
      <c r="IJE61" s="52"/>
      <c r="IJF61" s="52"/>
      <c r="IJG61" s="52"/>
      <c r="IJH61" s="52"/>
      <c r="IJI61" s="52"/>
      <c r="IJJ61" s="52"/>
      <c r="IJK61" s="52"/>
      <c r="IJL61" s="52"/>
      <c r="IJM61" s="52"/>
      <c r="IJN61" s="52"/>
      <c r="IJO61" s="52"/>
      <c r="IJP61" s="52"/>
      <c r="IJQ61" s="52"/>
      <c r="IJR61" s="52"/>
      <c r="IJS61" s="52"/>
      <c r="IJT61" s="52"/>
      <c r="IJU61" s="52"/>
      <c r="IJV61" s="52"/>
      <c r="IJW61" s="52"/>
      <c r="IJX61" s="52"/>
      <c r="IJY61" s="52"/>
      <c r="IJZ61" s="52"/>
      <c r="IKA61" s="52"/>
      <c r="IKB61" s="52"/>
      <c r="IKC61" s="52"/>
      <c r="IKD61" s="52"/>
      <c r="IKE61" s="52"/>
      <c r="IKF61" s="52"/>
      <c r="IKG61" s="52"/>
      <c r="IKH61" s="52"/>
      <c r="IKI61" s="52"/>
      <c r="IKJ61" s="52"/>
      <c r="IKK61" s="52"/>
      <c r="IKL61" s="52"/>
      <c r="IKM61" s="52"/>
      <c r="IKN61" s="52"/>
      <c r="IKO61" s="52"/>
      <c r="IKP61" s="52"/>
      <c r="IKQ61" s="52"/>
      <c r="IKR61" s="52"/>
      <c r="IKS61" s="52"/>
      <c r="IKT61" s="52"/>
      <c r="IKU61" s="52"/>
      <c r="IKV61" s="52"/>
      <c r="IKW61" s="52"/>
      <c r="IKX61" s="52"/>
      <c r="IKY61" s="52"/>
      <c r="IKZ61" s="52"/>
      <c r="ILA61" s="52"/>
      <c r="ILB61" s="52"/>
      <c r="ILC61" s="52"/>
      <c r="ILD61" s="52"/>
      <c r="ILE61" s="52"/>
      <c r="ILF61" s="52"/>
      <c r="ILG61" s="52"/>
      <c r="ILH61" s="52"/>
      <c r="ILI61" s="52"/>
      <c r="ILJ61" s="52"/>
      <c r="ILK61" s="52"/>
      <c r="ILL61" s="52"/>
      <c r="ILM61" s="52"/>
      <c r="ILN61" s="52"/>
      <c r="ILO61" s="52"/>
      <c r="ILP61" s="52"/>
      <c r="ILQ61" s="52"/>
      <c r="ILR61" s="52"/>
      <c r="ILS61" s="52"/>
      <c r="ILT61" s="52"/>
      <c r="ILU61" s="52"/>
      <c r="ILV61" s="52"/>
      <c r="ILW61" s="52"/>
      <c r="ILX61" s="52"/>
      <c r="ILY61" s="52"/>
      <c r="ILZ61" s="52"/>
      <c r="IMA61" s="52"/>
      <c r="IMB61" s="52"/>
      <c r="IMC61" s="52"/>
      <c r="IMD61" s="52"/>
      <c r="IME61" s="52"/>
      <c r="IMF61" s="52"/>
      <c r="IMG61" s="52"/>
      <c r="IMH61" s="52"/>
      <c r="IMI61" s="52"/>
      <c r="IMJ61" s="52"/>
      <c r="IMK61" s="52"/>
      <c r="IML61" s="52"/>
      <c r="IMM61" s="52"/>
      <c r="IMN61" s="52"/>
      <c r="IMO61" s="52"/>
      <c r="IMP61" s="52"/>
      <c r="IMQ61" s="52"/>
      <c r="IMR61" s="52"/>
      <c r="IMS61" s="52"/>
      <c r="IMT61" s="52"/>
      <c r="IMU61" s="52"/>
      <c r="IMV61" s="52"/>
      <c r="IMW61" s="52"/>
      <c r="IMX61" s="52"/>
      <c r="IMY61" s="52"/>
      <c r="IMZ61" s="52"/>
      <c r="INA61" s="52"/>
      <c r="INB61" s="52"/>
      <c r="INC61" s="52"/>
      <c r="IND61" s="52"/>
      <c r="INE61" s="52"/>
      <c r="INF61" s="52"/>
      <c r="ING61" s="52"/>
      <c r="INH61" s="52"/>
      <c r="INI61" s="52"/>
      <c r="INJ61" s="52"/>
      <c r="INK61" s="52"/>
      <c r="INL61" s="52"/>
      <c r="INM61" s="52"/>
      <c r="INN61" s="52"/>
      <c r="INO61" s="52"/>
      <c r="INP61" s="52"/>
      <c r="INQ61" s="52"/>
      <c r="INR61" s="52"/>
      <c r="INS61" s="52"/>
      <c r="INT61" s="52"/>
      <c r="INU61" s="52"/>
      <c r="INV61" s="52"/>
      <c r="INW61" s="52"/>
      <c r="INX61" s="52"/>
      <c r="INY61" s="52"/>
      <c r="INZ61" s="52"/>
      <c r="IOA61" s="52"/>
      <c r="IOB61" s="52"/>
      <c r="IOC61" s="52"/>
      <c r="IOD61" s="52"/>
      <c r="IOE61" s="52"/>
      <c r="IOF61" s="52"/>
      <c r="IOG61" s="52"/>
      <c r="IOH61" s="52"/>
      <c r="IOI61" s="52"/>
      <c r="IOJ61" s="52"/>
      <c r="IOK61" s="52"/>
      <c r="IOL61" s="52"/>
      <c r="IOM61" s="52"/>
      <c r="ION61" s="52"/>
      <c r="IOO61" s="52"/>
      <c r="IOP61" s="52"/>
      <c r="IOQ61" s="52"/>
      <c r="IOR61" s="52"/>
      <c r="IOS61" s="52"/>
      <c r="IOT61" s="52"/>
      <c r="IOU61" s="52"/>
      <c r="IOV61" s="52"/>
      <c r="IOW61" s="52"/>
      <c r="IOX61" s="52"/>
      <c r="IOY61" s="52"/>
      <c r="IOZ61" s="52"/>
      <c r="IPA61" s="52"/>
      <c r="IPB61" s="52"/>
      <c r="IPC61" s="52"/>
      <c r="IPD61" s="52"/>
      <c r="IPE61" s="52"/>
      <c r="IPF61" s="52"/>
      <c r="IPG61" s="52"/>
      <c r="IPH61" s="52"/>
      <c r="IPI61" s="52"/>
      <c r="IPJ61" s="52"/>
      <c r="IPK61" s="52"/>
      <c r="IPL61" s="52"/>
      <c r="IPM61" s="52"/>
      <c r="IPN61" s="52"/>
      <c r="IPO61" s="52"/>
      <c r="IPP61" s="52"/>
      <c r="IPQ61" s="52"/>
      <c r="IPR61" s="52"/>
      <c r="IPS61" s="52"/>
      <c r="IPT61" s="52"/>
      <c r="IPU61" s="52"/>
      <c r="IPV61" s="52"/>
      <c r="IPW61" s="52"/>
      <c r="IPX61" s="52"/>
      <c r="IPY61" s="52"/>
      <c r="IPZ61" s="52"/>
      <c r="IQA61" s="52"/>
      <c r="IQB61" s="52"/>
      <c r="IQC61" s="52"/>
      <c r="IQD61" s="52"/>
      <c r="IQE61" s="52"/>
      <c r="IQF61" s="52"/>
      <c r="IQG61" s="52"/>
      <c r="IQH61" s="52"/>
      <c r="IQI61" s="52"/>
      <c r="IQJ61" s="52"/>
      <c r="IQK61" s="52"/>
      <c r="IQL61" s="52"/>
      <c r="IQM61" s="52"/>
      <c r="IQN61" s="52"/>
      <c r="IQO61" s="52"/>
      <c r="IQP61" s="52"/>
      <c r="IQQ61" s="52"/>
      <c r="IQR61" s="52"/>
      <c r="IQS61" s="52"/>
      <c r="IQT61" s="52"/>
      <c r="IQU61" s="52"/>
      <c r="IQV61" s="52"/>
      <c r="IQW61" s="52"/>
      <c r="IQX61" s="52"/>
      <c r="IQY61" s="52"/>
      <c r="IQZ61" s="52"/>
      <c r="IRA61" s="52"/>
      <c r="IRB61" s="52"/>
      <c r="IRC61" s="52"/>
      <c r="IRD61" s="52"/>
      <c r="IRE61" s="52"/>
      <c r="IRF61" s="52"/>
      <c r="IRG61" s="52"/>
      <c r="IRH61" s="52"/>
      <c r="IRI61" s="52"/>
      <c r="IRJ61" s="52"/>
      <c r="IRK61" s="52"/>
      <c r="IRL61" s="52"/>
      <c r="IRM61" s="52"/>
      <c r="IRN61" s="52"/>
      <c r="IRO61" s="52"/>
      <c r="IRP61" s="52"/>
      <c r="IRQ61" s="52"/>
      <c r="IRR61" s="52"/>
      <c r="IRS61" s="52"/>
      <c r="IRT61" s="52"/>
      <c r="IRU61" s="52"/>
      <c r="IRV61" s="52"/>
      <c r="IRW61" s="52"/>
      <c r="IRX61" s="52"/>
      <c r="IRY61" s="52"/>
      <c r="IRZ61" s="52"/>
      <c r="ISA61" s="52"/>
      <c r="ISB61" s="52"/>
      <c r="ISC61" s="52"/>
      <c r="ISD61" s="52"/>
      <c r="ISE61" s="52"/>
      <c r="ISF61" s="52"/>
      <c r="ISG61" s="52"/>
      <c r="ISH61" s="52"/>
      <c r="ISI61" s="52"/>
      <c r="ISJ61" s="52"/>
      <c r="ISK61" s="52"/>
      <c r="ISL61" s="52"/>
      <c r="ISM61" s="52"/>
      <c r="ISN61" s="52"/>
      <c r="ISO61" s="52"/>
      <c r="ISP61" s="52"/>
      <c r="ISQ61" s="52"/>
      <c r="ISR61" s="52"/>
      <c r="ISS61" s="52"/>
      <c r="IST61" s="52"/>
      <c r="ISU61" s="52"/>
      <c r="ISV61" s="52"/>
      <c r="ISW61" s="52"/>
      <c r="ISX61" s="52"/>
      <c r="ISY61" s="52"/>
      <c r="ISZ61" s="52"/>
      <c r="ITA61" s="52"/>
      <c r="ITB61" s="52"/>
      <c r="ITC61" s="52"/>
      <c r="ITD61" s="52"/>
      <c r="ITE61" s="52"/>
      <c r="ITF61" s="52"/>
      <c r="ITG61" s="52"/>
      <c r="ITH61" s="52"/>
      <c r="ITI61" s="52"/>
      <c r="ITJ61" s="52"/>
      <c r="ITK61" s="52"/>
      <c r="ITL61" s="52"/>
      <c r="ITM61" s="52"/>
      <c r="ITN61" s="52"/>
      <c r="ITO61" s="52"/>
      <c r="ITP61" s="52"/>
      <c r="ITQ61" s="52"/>
      <c r="ITR61" s="52"/>
      <c r="ITS61" s="52"/>
      <c r="ITT61" s="52"/>
      <c r="ITU61" s="52"/>
      <c r="ITV61" s="52"/>
      <c r="ITW61" s="52"/>
      <c r="ITX61" s="52"/>
      <c r="ITY61" s="52"/>
      <c r="ITZ61" s="52"/>
      <c r="IUA61" s="52"/>
      <c r="IUB61" s="52"/>
      <c r="IUC61" s="52"/>
      <c r="IUD61" s="52"/>
      <c r="IUE61" s="52"/>
      <c r="IUF61" s="52"/>
      <c r="IUG61" s="52"/>
      <c r="IUH61" s="52"/>
      <c r="IUI61" s="52"/>
      <c r="IUJ61" s="52"/>
      <c r="IUK61" s="52"/>
      <c r="IUL61" s="52"/>
      <c r="IUM61" s="52"/>
      <c r="IUN61" s="52"/>
      <c r="IUO61" s="52"/>
      <c r="IUP61" s="52"/>
      <c r="IUQ61" s="52"/>
      <c r="IUR61" s="52"/>
      <c r="IUS61" s="52"/>
      <c r="IUT61" s="52"/>
      <c r="IUU61" s="52"/>
      <c r="IUV61" s="52"/>
      <c r="IUW61" s="52"/>
      <c r="IUX61" s="52"/>
      <c r="IUY61" s="52"/>
      <c r="IUZ61" s="52"/>
      <c r="IVA61" s="52"/>
      <c r="IVB61" s="52"/>
      <c r="IVC61" s="52"/>
      <c r="IVD61" s="52"/>
      <c r="IVE61" s="52"/>
      <c r="IVF61" s="52"/>
      <c r="IVG61" s="52"/>
      <c r="IVH61" s="52"/>
      <c r="IVI61" s="52"/>
      <c r="IVJ61" s="52"/>
      <c r="IVK61" s="52"/>
      <c r="IVL61" s="52"/>
      <c r="IVM61" s="52"/>
      <c r="IVN61" s="52"/>
      <c r="IVO61" s="52"/>
      <c r="IVP61" s="52"/>
      <c r="IVQ61" s="52"/>
      <c r="IVR61" s="52"/>
      <c r="IVS61" s="52"/>
      <c r="IVT61" s="52"/>
      <c r="IVU61" s="52"/>
      <c r="IVV61" s="52"/>
      <c r="IVW61" s="52"/>
      <c r="IVX61" s="52"/>
      <c r="IVY61" s="52"/>
      <c r="IVZ61" s="52"/>
      <c r="IWA61" s="52"/>
      <c r="IWB61" s="52"/>
      <c r="IWC61" s="52"/>
      <c r="IWD61" s="52"/>
      <c r="IWE61" s="52"/>
      <c r="IWF61" s="52"/>
      <c r="IWG61" s="52"/>
      <c r="IWH61" s="52"/>
      <c r="IWI61" s="52"/>
      <c r="IWJ61" s="52"/>
      <c r="IWK61" s="52"/>
      <c r="IWL61" s="52"/>
      <c r="IWM61" s="52"/>
      <c r="IWN61" s="52"/>
      <c r="IWO61" s="52"/>
      <c r="IWP61" s="52"/>
      <c r="IWQ61" s="52"/>
      <c r="IWR61" s="52"/>
      <c r="IWS61" s="52"/>
      <c r="IWT61" s="52"/>
      <c r="IWU61" s="52"/>
      <c r="IWV61" s="52"/>
      <c r="IWW61" s="52"/>
      <c r="IWX61" s="52"/>
      <c r="IWY61" s="52"/>
      <c r="IWZ61" s="52"/>
      <c r="IXA61" s="52"/>
      <c r="IXB61" s="52"/>
      <c r="IXC61" s="52"/>
      <c r="IXD61" s="52"/>
      <c r="IXE61" s="52"/>
      <c r="IXF61" s="52"/>
      <c r="IXG61" s="52"/>
      <c r="IXH61" s="52"/>
      <c r="IXI61" s="52"/>
      <c r="IXJ61" s="52"/>
      <c r="IXK61" s="52"/>
      <c r="IXL61" s="52"/>
      <c r="IXM61" s="52"/>
      <c r="IXN61" s="52"/>
      <c r="IXO61" s="52"/>
      <c r="IXP61" s="52"/>
      <c r="IXQ61" s="52"/>
      <c r="IXR61" s="52"/>
      <c r="IXS61" s="52"/>
      <c r="IXT61" s="52"/>
      <c r="IXU61" s="52"/>
      <c r="IXV61" s="52"/>
      <c r="IXW61" s="52"/>
      <c r="IXX61" s="52"/>
      <c r="IXY61" s="52"/>
      <c r="IXZ61" s="52"/>
      <c r="IYA61" s="52"/>
      <c r="IYB61" s="52"/>
      <c r="IYC61" s="52"/>
      <c r="IYD61" s="52"/>
      <c r="IYE61" s="52"/>
      <c r="IYF61" s="52"/>
      <c r="IYG61" s="52"/>
      <c r="IYH61" s="52"/>
      <c r="IYI61" s="52"/>
      <c r="IYJ61" s="52"/>
      <c r="IYK61" s="52"/>
      <c r="IYL61" s="52"/>
      <c r="IYM61" s="52"/>
      <c r="IYN61" s="52"/>
      <c r="IYO61" s="52"/>
      <c r="IYP61" s="52"/>
      <c r="IYQ61" s="52"/>
      <c r="IYR61" s="52"/>
      <c r="IYS61" s="52"/>
      <c r="IYT61" s="52"/>
      <c r="IYU61" s="52"/>
      <c r="IYV61" s="52"/>
      <c r="IYW61" s="52"/>
      <c r="IYX61" s="52"/>
      <c r="IYY61" s="52"/>
      <c r="IYZ61" s="52"/>
      <c r="IZA61" s="52"/>
      <c r="IZB61" s="52"/>
      <c r="IZC61" s="52"/>
      <c r="IZD61" s="52"/>
      <c r="IZE61" s="52"/>
      <c r="IZF61" s="52"/>
      <c r="IZG61" s="52"/>
      <c r="IZH61" s="52"/>
      <c r="IZI61" s="52"/>
      <c r="IZJ61" s="52"/>
      <c r="IZK61" s="52"/>
      <c r="IZL61" s="52"/>
      <c r="IZM61" s="52"/>
      <c r="IZN61" s="52"/>
      <c r="IZO61" s="52"/>
      <c r="IZP61" s="52"/>
      <c r="IZQ61" s="52"/>
      <c r="IZR61" s="52"/>
      <c r="IZS61" s="52"/>
      <c r="IZT61" s="52"/>
      <c r="IZU61" s="52"/>
      <c r="IZV61" s="52"/>
      <c r="IZW61" s="52"/>
      <c r="IZX61" s="52"/>
      <c r="IZY61" s="52"/>
      <c r="IZZ61" s="52"/>
      <c r="JAA61" s="52"/>
      <c r="JAB61" s="52"/>
      <c r="JAC61" s="52"/>
      <c r="JAD61" s="52"/>
      <c r="JAE61" s="52"/>
      <c r="JAF61" s="52"/>
      <c r="JAG61" s="52"/>
      <c r="JAH61" s="52"/>
      <c r="JAI61" s="52"/>
      <c r="JAJ61" s="52"/>
      <c r="JAK61" s="52"/>
      <c r="JAL61" s="52"/>
      <c r="JAM61" s="52"/>
      <c r="JAN61" s="52"/>
      <c r="JAO61" s="52"/>
      <c r="JAP61" s="52"/>
      <c r="JAQ61" s="52"/>
      <c r="JAR61" s="52"/>
      <c r="JAS61" s="52"/>
      <c r="JAT61" s="52"/>
      <c r="JAU61" s="52"/>
      <c r="JAV61" s="52"/>
      <c r="JAW61" s="52"/>
      <c r="JAX61" s="52"/>
      <c r="JAY61" s="52"/>
      <c r="JAZ61" s="52"/>
      <c r="JBA61" s="52"/>
      <c r="JBB61" s="52"/>
      <c r="JBC61" s="52"/>
      <c r="JBD61" s="52"/>
      <c r="JBE61" s="52"/>
      <c r="JBF61" s="52"/>
      <c r="JBG61" s="52"/>
      <c r="JBH61" s="52"/>
      <c r="JBI61" s="52"/>
      <c r="JBJ61" s="52"/>
      <c r="JBK61" s="52"/>
      <c r="JBL61" s="52"/>
      <c r="JBM61" s="52"/>
      <c r="JBN61" s="52"/>
      <c r="JBO61" s="52"/>
      <c r="JBP61" s="52"/>
      <c r="JBQ61" s="52"/>
      <c r="JBR61" s="52"/>
      <c r="JBS61" s="52"/>
      <c r="JBT61" s="52"/>
      <c r="JBU61" s="52"/>
      <c r="JBV61" s="52"/>
      <c r="JBW61" s="52"/>
      <c r="JBX61" s="52"/>
      <c r="JBY61" s="52"/>
      <c r="JBZ61" s="52"/>
      <c r="JCA61" s="52"/>
      <c r="JCB61" s="52"/>
      <c r="JCC61" s="52"/>
      <c r="JCD61" s="52"/>
      <c r="JCE61" s="52"/>
      <c r="JCF61" s="52"/>
      <c r="JCG61" s="52"/>
      <c r="JCH61" s="52"/>
      <c r="JCI61" s="52"/>
      <c r="JCJ61" s="52"/>
      <c r="JCK61" s="52"/>
      <c r="JCL61" s="52"/>
      <c r="JCM61" s="52"/>
      <c r="JCN61" s="52"/>
      <c r="JCO61" s="52"/>
      <c r="JCP61" s="52"/>
      <c r="JCQ61" s="52"/>
      <c r="JCR61" s="52"/>
      <c r="JCS61" s="52"/>
      <c r="JCT61" s="52"/>
      <c r="JCU61" s="52"/>
      <c r="JCV61" s="52"/>
      <c r="JCW61" s="52"/>
      <c r="JCX61" s="52"/>
      <c r="JCY61" s="52"/>
      <c r="JCZ61" s="52"/>
      <c r="JDA61" s="52"/>
      <c r="JDB61" s="52"/>
      <c r="JDC61" s="52"/>
      <c r="JDD61" s="52"/>
      <c r="JDE61" s="52"/>
      <c r="JDF61" s="52"/>
      <c r="JDG61" s="52"/>
      <c r="JDH61" s="52"/>
      <c r="JDI61" s="52"/>
      <c r="JDJ61" s="52"/>
      <c r="JDK61" s="52"/>
      <c r="JDL61" s="52"/>
      <c r="JDM61" s="52"/>
      <c r="JDN61" s="52"/>
      <c r="JDO61" s="52"/>
      <c r="JDP61" s="52"/>
      <c r="JDQ61" s="52"/>
      <c r="JDR61" s="52"/>
      <c r="JDS61" s="52"/>
      <c r="JDT61" s="52"/>
      <c r="JDU61" s="52"/>
      <c r="JDV61" s="52"/>
      <c r="JDW61" s="52"/>
      <c r="JDX61" s="52"/>
      <c r="JDY61" s="52"/>
      <c r="JDZ61" s="52"/>
      <c r="JEA61" s="52"/>
      <c r="JEB61" s="52"/>
      <c r="JEC61" s="52"/>
      <c r="JED61" s="52"/>
      <c r="JEE61" s="52"/>
      <c r="JEF61" s="52"/>
      <c r="JEG61" s="52"/>
      <c r="JEH61" s="52"/>
      <c r="JEI61" s="52"/>
      <c r="JEJ61" s="52"/>
      <c r="JEK61" s="52"/>
      <c r="JEL61" s="52"/>
      <c r="JEM61" s="52"/>
      <c r="JEN61" s="52"/>
      <c r="JEO61" s="52"/>
      <c r="JEP61" s="52"/>
      <c r="JEQ61" s="52"/>
      <c r="JER61" s="52"/>
      <c r="JES61" s="52"/>
      <c r="JET61" s="52"/>
      <c r="JEU61" s="52"/>
      <c r="JEV61" s="52"/>
      <c r="JEW61" s="52"/>
      <c r="JEX61" s="52"/>
      <c r="JEY61" s="52"/>
      <c r="JEZ61" s="52"/>
      <c r="JFA61" s="52"/>
      <c r="JFB61" s="52"/>
      <c r="JFC61" s="52"/>
      <c r="JFD61" s="52"/>
      <c r="JFE61" s="52"/>
      <c r="JFF61" s="52"/>
      <c r="JFG61" s="52"/>
      <c r="JFH61" s="52"/>
      <c r="JFI61" s="52"/>
      <c r="JFJ61" s="52"/>
      <c r="JFK61" s="52"/>
      <c r="JFL61" s="52"/>
      <c r="JFM61" s="52"/>
      <c r="JFN61" s="52"/>
      <c r="JFO61" s="52"/>
      <c r="JFP61" s="52"/>
      <c r="JFQ61" s="52"/>
      <c r="JFR61" s="52"/>
      <c r="JFS61" s="52"/>
      <c r="JFT61" s="52"/>
      <c r="JFU61" s="52"/>
      <c r="JFV61" s="52"/>
      <c r="JFW61" s="52"/>
      <c r="JFX61" s="52"/>
      <c r="JFY61" s="52"/>
      <c r="JFZ61" s="52"/>
      <c r="JGA61" s="52"/>
      <c r="JGB61" s="52"/>
      <c r="JGC61" s="52"/>
      <c r="JGD61" s="52"/>
      <c r="JGE61" s="52"/>
      <c r="JGF61" s="52"/>
      <c r="JGG61" s="52"/>
      <c r="JGH61" s="52"/>
      <c r="JGI61" s="52"/>
      <c r="JGJ61" s="52"/>
      <c r="JGK61" s="52"/>
      <c r="JGL61" s="52"/>
      <c r="JGM61" s="52"/>
      <c r="JGN61" s="52"/>
      <c r="JGO61" s="52"/>
      <c r="JGP61" s="52"/>
      <c r="JGQ61" s="52"/>
      <c r="JGR61" s="52"/>
      <c r="JGS61" s="52"/>
      <c r="JGT61" s="52"/>
      <c r="JGU61" s="52"/>
      <c r="JGV61" s="52"/>
      <c r="JGW61" s="52"/>
      <c r="JGX61" s="52"/>
      <c r="JGY61" s="52"/>
      <c r="JGZ61" s="52"/>
      <c r="JHA61" s="52"/>
      <c r="JHB61" s="52"/>
      <c r="JHC61" s="52"/>
      <c r="JHD61" s="52"/>
      <c r="JHE61" s="52"/>
      <c r="JHF61" s="52"/>
      <c r="JHG61" s="52"/>
      <c r="JHH61" s="52"/>
      <c r="JHI61" s="52"/>
      <c r="JHJ61" s="52"/>
      <c r="JHK61" s="52"/>
      <c r="JHL61" s="52"/>
      <c r="JHM61" s="52"/>
      <c r="JHN61" s="52"/>
      <c r="JHO61" s="52"/>
      <c r="JHP61" s="52"/>
      <c r="JHQ61" s="52"/>
      <c r="JHR61" s="52"/>
      <c r="JHS61" s="52"/>
      <c r="JHT61" s="52"/>
      <c r="JHU61" s="52"/>
      <c r="JHV61" s="52"/>
      <c r="JHW61" s="52"/>
      <c r="JHX61" s="52"/>
      <c r="JHY61" s="52"/>
      <c r="JHZ61" s="52"/>
      <c r="JIA61" s="52"/>
      <c r="JIB61" s="52"/>
      <c r="JIC61" s="52"/>
      <c r="JID61" s="52"/>
      <c r="JIE61" s="52"/>
      <c r="JIF61" s="52"/>
      <c r="JIG61" s="52"/>
      <c r="JIH61" s="52"/>
      <c r="JII61" s="52"/>
      <c r="JIJ61" s="52"/>
      <c r="JIK61" s="52"/>
      <c r="JIL61" s="52"/>
      <c r="JIM61" s="52"/>
      <c r="JIN61" s="52"/>
      <c r="JIO61" s="52"/>
      <c r="JIP61" s="52"/>
      <c r="JIQ61" s="52"/>
      <c r="JIR61" s="52"/>
      <c r="JIS61" s="52"/>
      <c r="JIT61" s="52"/>
      <c r="JIU61" s="52"/>
      <c r="JIV61" s="52"/>
      <c r="JIW61" s="52"/>
      <c r="JIX61" s="52"/>
      <c r="JIY61" s="52"/>
      <c r="JIZ61" s="52"/>
      <c r="JJA61" s="52"/>
      <c r="JJB61" s="52"/>
      <c r="JJC61" s="52"/>
      <c r="JJD61" s="52"/>
      <c r="JJE61" s="52"/>
      <c r="JJF61" s="52"/>
      <c r="JJG61" s="52"/>
      <c r="JJH61" s="52"/>
      <c r="JJI61" s="52"/>
      <c r="JJJ61" s="52"/>
      <c r="JJK61" s="52"/>
      <c r="JJL61" s="52"/>
      <c r="JJM61" s="52"/>
      <c r="JJN61" s="52"/>
      <c r="JJO61" s="52"/>
      <c r="JJP61" s="52"/>
      <c r="JJQ61" s="52"/>
      <c r="JJR61" s="52"/>
      <c r="JJS61" s="52"/>
      <c r="JJT61" s="52"/>
      <c r="JJU61" s="52"/>
      <c r="JJV61" s="52"/>
      <c r="JJW61" s="52"/>
      <c r="JJX61" s="52"/>
      <c r="JJY61" s="52"/>
      <c r="JJZ61" s="52"/>
      <c r="JKA61" s="52"/>
      <c r="JKB61" s="52"/>
      <c r="JKC61" s="52"/>
      <c r="JKD61" s="52"/>
      <c r="JKE61" s="52"/>
      <c r="JKF61" s="52"/>
      <c r="JKG61" s="52"/>
      <c r="JKH61" s="52"/>
      <c r="JKI61" s="52"/>
      <c r="JKJ61" s="52"/>
      <c r="JKK61" s="52"/>
      <c r="JKL61" s="52"/>
      <c r="JKM61" s="52"/>
      <c r="JKN61" s="52"/>
      <c r="JKO61" s="52"/>
      <c r="JKP61" s="52"/>
      <c r="JKQ61" s="52"/>
      <c r="JKR61" s="52"/>
      <c r="JKS61" s="52"/>
      <c r="JKT61" s="52"/>
      <c r="JKU61" s="52"/>
      <c r="JKV61" s="52"/>
      <c r="JKW61" s="52"/>
      <c r="JKX61" s="52"/>
      <c r="JKY61" s="52"/>
      <c r="JKZ61" s="52"/>
      <c r="JLA61" s="52"/>
      <c r="JLB61" s="52"/>
      <c r="JLC61" s="52"/>
      <c r="JLD61" s="52"/>
      <c r="JLE61" s="52"/>
      <c r="JLF61" s="52"/>
      <c r="JLG61" s="52"/>
      <c r="JLH61" s="52"/>
      <c r="JLI61" s="52"/>
      <c r="JLJ61" s="52"/>
      <c r="JLK61" s="52"/>
      <c r="JLL61" s="52"/>
      <c r="JLM61" s="52"/>
      <c r="JLN61" s="52"/>
      <c r="JLO61" s="52"/>
      <c r="JLP61" s="52"/>
      <c r="JLQ61" s="52"/>
      <c r="JLR61" s="52"/>
      <c r="JLS61" s="52"/>
      <c r="JLT61" s="52"/>
      <c r="JLU61" s="52"/>
      <c r="JLV61" s="52"/>
      <c r="JLW61" s="52"/>
      <c r="JLX61" s="52"/>
      <c r="JLY61" s="52"/>
      <c r="JLZ61" s="52"/>
      <c r="JMA61" s="52"/>
      <c r="JMB61" s="52"/>
      <c r="JMC61" s="52"/>
      <c r="JMD61" s="52"/>
      <c r="JME61" s="52"/>
      <c r="JMF61" s="52"/>
      <c r="JMG61" s="52"/>
      <c r="JMH61" s="52"/>
      <c r="JMI61" s="52"/>
      <c r="JMJ61" s="52"/>
      <c r="JMK61" s="52"/>
      <c r="JML61" s="52"/>
      <c r="JMM61" s="52"/>
      <c r="JMN61" s="52"/>
      <c r="JMO61" s="52"/>
      <c r="JMP61" s="52"/>
      <c r="JMQ61" s="52"/>
      <c r="JMR61" s="52"/>
      <c r="JMS61" s="52"/>
      <c r="JMT61" s="52"/>
      <c r="JMU61" s="52"/>
      <c r="JMV61" s="52"/>
      <c r="JMW61" s="52"/>
      <c r="JMX61" s="52"/>
      <c r="JMY61" s="52"/>
      <c r="JMZ61" s="52"/>
      <c r="JNA61" s="52"/>
      <c r="JNB61" s="52"/>
      <c r="JNC61" s="52"/>
      <c r="JND61" s="52"/>
      <c r="JNE61" s="52"/>
      <c r="JNF61" s="52"/>
      <c r="JNG61" s="52"/>
      <c r="JNH61" s="52"/>
      <c r="JNI61" s="52"/>
      <c r="JNJ61" s="52"/>
      <c r="JNK61" s="52"/>
      <c r="JNL61" s="52"/>
      <c r="JNM61" s="52"/>
      <c r="JNN61" s="52"/>
      <c r="JNO61" s="52"/>
      <c r="JNP61" s="52"/>
      <c r="JNQ61" s="52"/>
      <c r="JNR61" s="52"/>
      <c r="JNS61" s="52"/>
      <c r="JNT61" s="52"/>
      <c r="JNU61" s="52"/>
      <c r="JNV61" s="52"/>
      <c r="JNW61" s="52"/>
      <c r="JNX61" s="52"/>
      <c r="JNY61" s="52"/>
      <c r="JNZ61" s="52"/>
      <c r="JOA61" s="52"/>
      <c r="JOB61" s="52"/>
      <c r="JOC61" s="52"/>
      <c r="JOD61" s="52"/>
      <c r="JOE61" s="52"/>
      <c r="JOF61" s="52"/>
      <c r="JOG61" s="52"/>
      <c r="JOH61" s="52"/>
      <c r="JOI61" s="52"/>
      <c r="JOJ61" s="52"/>
      <c r="JOK61" s="52"/>
      <c r="JOL61" s="52"/>
      <c r="JOM61" s="52"/>
      <c r="JON61" s="52"/>
      <c r="JOO61" s="52"/>
      <c r="JOP61" s="52"/>
      <c r="JOQ61" s="52"/>
      <c r="JOR61" s="52"/>
      <c r="JOS61" s="52"/>
      <c r="JOT61" s="52"/>
      <c r="JOU61" s="52"/>
      <c r="JOV61" s="52"/>
      <c r="JOW61" s="52"/>
      <c r="JOX61" s="52"/>
      <c r="JOY61" s="52"/>
      <c r="JOZ61" s="52"/>
      <c r="JPA61" s="52"/>
      <c r="JPB61" s="52"/>
      <c r="JPC61" s="52"/>
      <c r="JPD61" s="52"/>
      <c r="JPE61" s="52"/>
      <c r="JPF61" s="52"/>
      <c r="JPG61" s="52"/>
      <c r="JPH61" s="52"/>
      <c r="JPI61" s="52"/>
      <c r="JPJ61" s="52"/>
      <c r="JPK61" s="52"/>
      <c r="JPL61" s="52"/>
      <c r="JPM61" s="52"/>
      <c r="JPN61" s="52"/>
      <c r="JPO61" s="52"/>
      <c r="JPP61" s="52"/>
      <c r="JPQ61" s="52"/>
      <c r="JPR61" s="52"/>
      <c r="JPS61" s="52"/>
      <c r="JPT61" s="52"/>
      <c r="JPU61" s="52"/>
      <c r="JPV61" s="52"/>
      <c r="JPW61" s="52"/>
      <c r="JPX61" s="52"/>
      <c r="JPY61" s="52"/>
      <c r="JPZ61" s="52"/>
      <c r="JQA61" s="52"/>
      <c r="JQB61" s="52"/>
      <c r="JQC61" s="52"/>
      <c r="JQD61" s="52"/>
      <c r="JQE61" s="52"/>
      <c r="JQF61" s="52"/>
      <c r="JQG61" s="52"/>
      <c r="JQH61" s="52"/>
      <c r="JQI61" s="52"/>
      <c r="JQJ61" s="52"/>
      <c r="JQK61" s="52"/>
      <c r="JQL61" s="52"/>
      <c r="JQM61" s="52"/>
      <c r="JQN61" s="52"/>
      <c r="JQO61" s="52"/>
      <c r="JQP61" s="52"/>
      <c r="JQQ61" s="52"/>
      <c r="JQR61" s="52"/>
      <c r="JQS61" s="52"/>
      <c r="JQT61" s="52"/>
      <c r="JQU61" s="52"/>
      <c r="JQV61" s="52"/>
      <c r="JQW61" s="52"/>
      <c r="JQX61" s="52"/>
      <c r="JQY61" s="52"/>
      <c r="JQZ61" s="52"/>
      <c r="JRA61" s="52"/>
      <c r="JRB61" s="52"/>
      <c r="JRC61" s="52"/>
      <c r="JRD61" s="52"/>
      <c r="JRE61" s="52"/>
      <c r="JRF61" s="52"/>
      <c r="JRG61" s="52"/>
      <c r="JRH61" s="52"/>
      <c r="JRI61" s="52"/>
      <c r="JRJ61" s="52"/>
      <c r="JRK61" s="52"/>
      <c r="JRL61" s="52"/>
      <c r="JRM61" s="52"/>
      <c r="JRN61" s="52"/>
      <c r="JRO61" s="52"/>
      <c r="JRP61" s="52"/>
      <c r="JRQ61" s="52"/>
      <c r="JRR61" s="52"/>
      <c r="JRS61" s="52"/>
      <c r="JRT61" s="52"/>
      <c r="JRU61" s="52"/>
      <c r="JRV61" s="52"/>
      <c r="JRW61" s="52"/>
      <c r="JRX61" s="52"/>
      <c r="JRY61" s="52"/>
      <c r="JRZ61" s="52"/>
      <c r="JSA61" s="52"/>
      <c r="JSB61" s="52"/>
      <c r="JSC61" s="52"/>
      <c r="JSD61" s="52"/>
      <c r="JSE61" s="52"/>
      <c r="JSF61" s="52"/>
      <c r="JSG61" s="52"/>
      <c r="JSH61" s="52"/>
      <c r="JSI61" s="52"/>
      <c r="JSJ61" s="52"/>
      <c r="JSK61" s="52"/>
      <c r="JSL61" s="52"/>
      <c r="JSM61" s="52"/>
      <c r="JSN61" s="52"/>
      <c r="JSO61" s="52"/>
      <c r="JSP61" s="52"/>
      <c r="JSQ61" s="52"/>
      <c r="JSR61" s="52"/>
      <c r="JSS61" s="52"/>
      <c r="JST61" s="52"/>
      <c r="JSU61" s="52"/>
      <c r="JSV61" s="52"/>
      <c r="JSW61" s="52"/>
      <c r="JSX61" s="52"/>
      <c r="JSY61" s="52"/>
      <c r="JSZ61" s="52"/>
      <c r="JTA61" s="52"/>
      <c r="JTB61" s="52"/>
      <c r="JTC61" s="52"/>
      <c r="JTD61" s="52"/>
      <c r="JTE61" s="52"/>
      <c r="JTF61" s="52"/>
      <c r="JTG61" s="52"/>
      <c r="JTH61" s="52"/>
      <c r="JTI61" s="52"/>
      <c r="JTJ61" s="52"/>
      <c r="JTK61" s="52"/>
      <c r="JTL61" s="52"/>
      <c r="JTM61" s="52"/>
      <c r="JTN61" s="52"/>
      <c r="JTO61" s="52"/>
      <c r="JTP61" s="52"/>
      <c r="JTQ61" s="52"/>
      <c r="JTR61" s="52"/>
      <c r="JTS61" s="52"/>
      <c r="JTT61" s="52"/>
      <c r="JTU61" s="52"/>
      <c r="JTV61" s="52"/>
      <c r="JTW61" s="52"/>
      <c r="JTX61" s="52"/>
      <c r="JTY61" s="52"/>
      <c r="JTZ61" s="52"/>
      <c r="JUA61" s="52"/>
      <c r="JUB61" s="52"/>
      <c r="JUC61" s="52"/>
      <c r="JUD61" s="52"/>
      <c r="JUE61" s="52"/>
      <c r="JUF61" s="52"/>
      <c r="JUG61" s="52"/>
      <c r="JUH61" s="52"/>
      <c r="JUI61" s="52"/>
      <c r="JUJ61" s="52"/>
      <c r="JUK61" s="52"/>
      <c r="JUL61" s="52"/>
      <c r="JUM61" s="52"/>
      <c r="JUN61" s="52"/>
      <c r="JUO61" s="52"/>
      <c r="JUP61" s="52"/>
      <c r="JUQ61" s="52"/>
      <c r="JUR61" s="52"/>
      <c r="JUS61" s="52"/>
      <c r="JUT61" s="52"/>
      <c r="JUU61" s="52"/>
      <c r="JUV61" s="52"/>
      <c r="JUW61" s="52"/>
      <c r="JUX61" s="52"/>
      <c r="JUY61" s="52"/>
      <c r="JUZ61" s="52"/>
      <c r="JVA61" s="52"/>
      <c r="JVB61" s="52"/>
      <c r="JVC61" s="52"/>
      <c r="JVD61" s="52"/>
      <c r="JVE61" s="52"/>
      <c r="JVF61" s="52"/>
      <c r="JVG61" s="52"/>
      <c r="JVH61" s="52"/>
      <c r="JVI61" s="52"/>
      <c r="JVJ61" s="52"/>
      <c r="JVK61" s="52"/>
      <c r="JVL61" s="52"/>
      <c r="JVM61" s="52"/>
      <c r="JVN61" s="52"/>
      <c r="JVO61" s="52"/>
      <c r="JVP61" s="52"/>
      <c r="JVQ61" s="52"/>
      <c r="JVR61" s="52"/>
      <c r="JVS61" s="52"/>
      <c r="JVT61" s="52"/>
      <c r="JVU61" s="52"/>
      <c r="JVV61" s="52"/>
      <c r="JVW61" s="52"/>
      <c r="JVX61" s="52"/>
      <c r="JVY61" s="52"/>
      <c r="JVZ61" s="52"/>
      <c r="JWA61" s="52"/>
      <c r="JWB61" s="52"/>
      <c r="JWC61" s="52"/>
      <c r="JWD61" s="52"/>
      <c r="JWE61" s="52"/>
      <c r="JWF61" s="52"/>
      <c r="JWG61" s="52"/>
      <c r="JWH61" s="52"/>
      <c r="JWI61" s="52"/>
      <c r="JWJ61" s="52"/>
      <c r="JWK61" s="52"/>
      <c r="JWL61" s="52"/>
      <c r="JWM61" s="52"/>
      <c r="JWN61" s="52"/>
      <c r="JWO61" s="52"/>
      <c r="JWP61" s="52"/>
      <c r="JWQ61" s="52"/>
      <c r="JWR61" s="52"/>
      <c r="JWS61" s="52"/>
      <c r="JWT61" s="52"/>
      <c r="JWU61" s="52"/>
      <c r="JWV61" s="52"/>
      <c r="JWW61" s="52"/>
      <c r="JWX61" s="52"/>
      <c r="JWY61" s="52"/>
      <c r="JWZ61" s="52"/>
      <c r="JXA61" s="52"/>
      <c r="JXB61" s="52"/>
      <c r="JXC61" s="52"/>
      <c r="JXD61" s="52"/>
      <c r="JXE61" s="52"/>
      <c r="JXF61" s="52"/>
      <c r="JXG61" s="52"/>
      <c r="JXH61" s="52"/>
      <c r="JXI61" s="52"/>
      <c r="JXJ61" s="52"/>
      <c r="JXK61" s="52"/>
      <c r="JXL61" s="52"/>
      <c r="JXM61" s="52"/>
      <c r="JXN61" s="52"/>
      <c r="JXO61" s="52"/>
      <c r="JXP61" s="52"/>
      <c r="JXQ61" s="52"/>
      <c r="JXR61" s="52"/>
      <c r="JXS61" s="52"/>
      <c r="JXT61" s="52"/>
      <c r="JXU61" s="52"/>
      <c r="JXV61" s="52"/>
      <c r="JXW61" s="52"/>
      <c r="JXX61" s="52"/>
      <c r="JXY61" s="52"/>
      <c r="JXZ61" s="52"/>
      <c r="JYA61" s="52"/>
      <c r="JYB61" s="52"/>
      <c r="JYC61" s="52"/>
      <c r="JYD61" s="52"/>
      <c r="JYE61" s="52"/>
      <c r="JYF61" s="52"/>
      <c r="JYG61" s="52"/>
      <c r="JYH61" s="52"/>
      <c r="JYI61" s="52"/>
      <c r="JYJ61" s="52"/>
      <c r="JYK61" s="52"/>
      <c r="JYL61" s="52"/>
      <c r="JYM61" s="52"/>
      <c r="JYN61" s="52"/>
      <c r="JYO61" s="52"/>
      <c r="JYP61" s="52"/>
      <c r="JYQ61" s="52"/>
      <c r="JYR61" s="52"/>
      <c r="JYS61" s="52"/>
      <c r="JYT61" s="52"/>
      <c r="JYU61" s="52"/>
      <c r="JYV61" s="52"/>
      <c r="JYW61" s="52"/>
      <c r="JYX61" s="52"/>
      <c r="JYY61" s="52"/>
      <c r="JYZ61" s="52"/>
      <c r="JZA61" s="52"/>
      <c r="JZB61" s="52"/>
      <c r="JZC61" s="52"/>
      <c r="JZD61" s="52"/>
      <c r="JZE61" s="52"/>
      <c r="JZF61" s="52"/>
      <c r="JZG61" s="52"/>
      <c r="JZH61" s="52"/>
      <c r="JZI61" s="52"/>
      <c r="JZJ61" s="52"/>
      <c r="JZK61" s="52"/>
      <c r="JZL61" s="52"/>
      <c r="JZM61" s="52"/>
      <c r="JZN61" s="52"/>
      <c r="JZO61" s="52"/>
      <c r="JZP61" s="52"/>
      <c r="JZQ61" s="52"/>
      <c r="JZR61" s="52"/>
      <c r="JZS61" s="52"/>
      <c r="JZT61" s="52"/>
      <c r="JZU61" s="52"/>
      <c r="JZV61" s="52"/>
      <c r="JZW61" s="52"/>
      <c r="JZX61" s="52"/>
      <c r="JZY61" s="52"/>
      <c r="JZZ61" s="52"/>
      <c r="KAA61" s="52"/>
      <c r="KAB61" s="52"/>
      <c r="KAC61" s="52"/>
      <c r="KAD61" s="52"/>
      <c r="KAE61" s="52"/>
      <c r="KAF61" s="52"/>
      <c r="KAG61" s="52"/>
      <c r="KAH61" s="52"/>
      <c r="KAI61" s="52"/>
      <c r="KAJ61" s="52"/>
      <c r="KAK61" s="52"/>
      <c r="KAL61" s="52"/>
      <c r="KAM61" s="52"/>
      <c r="KAN61" s="52"/>
      <c r="KAO61" s="52"/>
      <c r="KAP61" s="52"/>
      <c r="KAQ61" s="52"/>
      <c r="KAR61" s="52"/>
      <c r="KAS61" s="52"/>
      <c r="KAT61" s="52"/>
      <c r="KAU61" s="52"/>
      <c r="KAV61" s="52"/>
      <c r="KAW61" s="52"/>
      <c r="KAX61" s="52"/>
      <c r="KAY61" s="52"/>
      <c r="KAZ61" s="52"/>
      <c r="KBA61" s="52"/>
      <c r="KBB61" s="52"/>
      <c r="KBC61" s="52"/>
      <c r="KBD61" s="52"/>
      <c r="KBE61" s="52"/>
      <c r="KBF61" s="52"/>
      <c r="KBG61" s="52"/>
      <c r="KBH61" s="52"/>
      <c r="KBI61" s="52"/>
      <c r="KBJ61" s="52"/>
      <c r="KBK61" s="52"/>
      <c r="KBL61" s="52"/>
      <c r="KBM61" s="52"/>
      <c r="KBN61" s="52"/>
      <c r="KBO61" s="52"/>
      <c r="KBP61" s="52"/>
      <c r="KBQ61" s="52"/>
      <c r="KBR61" s="52"/>
      <c r="KBS61" s="52"/>
      <c r="KBT61" s="52"/>
      <c r="KBU61" s="52"/>
      <c r="KBV61" s="52"/>
      <c r="KBW61" s="52"/>
      <c r="KBX61" s="52"/>
      <c r="KBY61" s="52"/>
      <c r="KBZ61" s="52"/>
      <c r="KCA61" s="52"/>
      <c r="KCB61" s="52"/>
      <c r="KCC61" s="52"/>
      <c r="KCD61" s="52"/>
      <c r="KCE61" s="52"/>
      <c r="KCF61" s="52"/>
      <c r="KCG61" s="52"/>
      <c r="KCH61" s="52"/>
      <c r="KCI61" s="52"/>
      <c r="KCJ61" s="52"/>
      <c r="KCK61" s="52"/>
      <c r="KCL61" s="52"/>
      <c r="KCM61" s="52"/>
      <c r="KCN61" s="52"/>
      <c r="KCO61" s="52"/>
      <c r="KCP61" s="52"/>
      <c r="KCQ61" s="52"/>
      <c r="KCR61" s="52"/>
      <c r="KCS61" s="52"/>
      <c r="KCT61" s="52"/>
      <c r="KCU61" s="52"/>
      <c r="KCV61" s="52"/>
      <c r="KCW61" s="52"/>
      <c r="KCX61" s="52"/>
      <c r="KCY61" s="52"/>
      <c r="KCZ61" s="52"/>
      <c r="KDA61" s="52"/>
      <c r="KDB61" s="52"/>
      <c r="KDC61" s="52"/>
      <c r="KDD61" s="52"/>
      <c r="KDE61" s="52"/>
      <c r="KDF61" s="52"/>
      <c r="KDG61" s="52"/>
      <c r="KDH61" s="52"/>
      <c r="KDI61" s="52"/>
      <c r="KDJ61" s="52"/>
      <c r="KDK61" s="52"/>
      <c r="KDL61" s="52"/>
      <c r="KDM61" s="52"/>
      <c r="KDN61" s="52"/>
      <c r="KDO61" s="52"/>
      <c r="KDP61" s="52"/>
      <c r="KDQ61" s="52"/>
      <c r="KDR61" s="52"/>
      <c r="KDS61" s="52"/>
      <c r="KDT61" s="52"/>
      <c r="KDU61" s="52"/>
      <c r="KDV61" s="52"/>
      <c r="KDW61" s="52"/>
      <c r="KDX61" s="52"/>
      <c r="KDY61" s="52"/>
      <c r="KDZ61" s="52"/>
      <c r="KEA61" s="52"/>
      <c r="KEB61" s="52"/>
      <c r="KEC61" s="52"/>
      <c r="KED61" s="52"/>
      <c r="KEE61" s="52"/>
      <c r="KEF61" s="52"/>
      <c r="KEG61" s="52"/>
      <c r="KEH61" s="52"/>
      <c r="KEI61" s="52"/>
      <c r="KEJ61" s="52"/>
      <c r="KEK61" s="52"/>
      <c r="KEL61" s="52"/>
      <c r="KEM61" s="52"/>
      <c r="KEN61" s="52"/>
      <c r="KEO61" s="52"/>
      <c r="KEP61" s="52"/>
      <c r="KEQ61" s="52"/>
      <c r="KER61" s="52"/>
      <c r="KES61" s="52"/>
      <c r="KET61" s="52"/>
      <c r="KEU61" s="52"/>
      <c r="KEV61" s="52"/>
      <c r="KEW61" s="52"/>
      <c r="KEX61" s="52"/>
      <c r="KEY61" s="52"/>
      <c r="KEZ61" s="52"/>
      <c r="KFA61" s="52"/>
      <c r="KFB61" s="52"/>
      <c r="KFC61" s="52"/>
      <c r="KFD61" s="52"/>
      <c r="KFE61" s="52"/>
      <c r="KFF61" s="52"/>
      <c r="KFG61" s="52"/>
      <c r="KFH61" s="52"/>
      <c r="KFI61" s="52"/>
      <c r="KFJ61" s="52"/>
      <c r="KFK61" s="52"/>
      <c r="KFL61" s="52"/>
      <c r="KFM61" s="52"/>
      <c r="KFN61" s="52"/>
      <c r="KFO61" s="52"/>
      <c r="KFP61" s="52"/>
      <c r="KFQ61" s="52"/>
      <c r="KFR61" s="52"/>
      <c r="KFS61" s="52"/>
      <c r="KFT61" s="52"/>
      <c r="KFU61" s="52"/>
      <c r="KFV61" s="52"/>
      <c r="KFW61" s="52"/>
      <c r="KFX61" s="52"/>
      <c r="KFY61" s="52"/>
      <c r="KFZ61" s="52"/>
      <c r="KGA61" s="52"/>
      <c r="KGB61" s="52"/>
      <c r="KGC61" s="52"/>
      <c r="KGD61" s="52"/>
      <c r="KGE61" s="52"/>
      <c r="KGF61" s="52"/>
      <c r="KGG61" s="52"/>
      <c r="KGH61" s="52"/>
      <c r="KGI61" s="52"/>
      <c r="KGJ61" s="52"/>
      <c r="KGK61" s="52"/>
      <c r="KGL61" s="52"/>
      <c r="KGM61" s="52"/>
      <c r="KGN61" s="52"/>
      <c r="KGO61" s="52"/>
      <c r="KGP61" s="52"/>
      <c r="KGQ61" s="52"/>
      <c r="KGR61" s="52"/>
      <c r="KGS61" s="52"/>
      <c r="KGT61" s="52"/>
      <c r="KGU61" s="52"/>
      <c r="KGV61" s="52"/>
      <c r="KGW61" s="52"/>
      <c r="KGX61" s="52"/>
      <c r="KGY61" s="52"/>
      <c r="KGZ61" s="52"/>
      <c r="KHA61" s="52"/>
      <c r="KHB61" s="52"/>
      <c r="KHC61" s="52"/>
      <c r="KHD61" s="52"/>
      <c r="KHE61" s="52"/>
      <c r="KHF61" s="52"/>
      <c r="KHG61" s="52"/>
      <c r="KHH61" s="52"/>
      <c r="KHI61" s="52"/>
      <c r="KHJ61" s="52"/>
      <c r="KHK61" s="52"/>
      <c r="KHL61" s="52"/>
      <c r="KHM61" s="52"/>
      <c r="KHN61" s="52"/>
      <c r="KHO61" s="52"/>
      <c r="KHP61" s="52"/>
      <c r="KHQ61" s="52"/>
      <c r="KHR61" s="52"/>
      <c r="KHS61" s="52"/>
      <c r="KHT61" s="52"/>
      <c r="KHU61" s="52"/>
      <c r="KHV61" s="52"/>
      <c r="KHW61" s="52"/>
      <c r="KHX61" s="52"/>
      <c r="KHY61" s="52"/>
      <c r="KHZ61" s="52"/>
      <c r="KIA61" s="52"/>
      <c r="KIB61" s="52"/>
      <c r="KIC61" s="52"/>
      <c r="KID61" s="52"/>
      <c r="KIE61" s="52"/>
      <c r="KIF61" s="52"/>
      <c r="KIG61" s="52"/>
      <c r="KIH61" s="52"/>
      <c r="KII61" s="52"/>
      <c r="KIJ61" s="52"/>
      <c r="KIK61" s="52"/>
      <c r="KIL61" s="52"/>
      <c r="KIM61" s="52"/>
      <c r="KIN61" s="52"/>
      <c r="KIO61" s="52"/>
      <c r="KIP61" s="52"/>
      <c r="KIQ61" s="52"/>
      <c r="KIR61" s="52"/>
      <c r="KIS61" s="52"/>
      <c r="KIT61" s="52"/>
      <c r="KIU61" s="52"/>
      <c r="KIV61" s="52"/>
      <c r="KIW61" s="52"/>
      <c r="KIX61" s="52"/>
      <c r="KIY61" s="52"/>
      <c r="KIZ61" s="52"/>
      <c r="KJA61" s="52"/>
      <c r="KJB61" s="52"/>
      <c r="KJC61" s="52"/>
      <c r="KJD61" s="52"/>
      <c r="KJE61" s="52"/>
      <c r="KJF61" s="52"/>
      <c r="KJG61" s="52"/>
      <c r="KJH61" s="52"/>
      <c r="KJI61" s="52"/>
      <c r="KJJ61" s="52"/>
      <c r="KJK61" s="52"/>
      <c r="KJL61" s="52"/>
      <c r="KJM61" s="52"/>
      <c r="KJN61" s="52"/>
      <c r="KJO61" s="52"/>
      <c r="KJP61" s="52"/>
      <c r="KJQ61" s="52"/>
      <c r="KJR61" s="52"/>
      <c r="KJS61" s="52"/>
      <c r="KJT61" s="52"/>
      <c r="KJU61" s="52"/>
      <c r="KJV61" s="52"/>
      <c r="KJW61" s="52"/>
      <c r="KJX61" s="52"/>
      <c r="KJY61" s="52"/>
      <c r="KJZ61" s="52"/>
      <c r="KKA61" s="52"/>
      <c r="KKB61" s="52"/>
      <c r="KKC61" s="52"/>
      <c r="KKD61" s="52"/>
      <c r="KKE61" s="52"/>
      <c r="KKF61" s="52"/>
      <c r="KKG61" s="52"/>
      <c r="KKH61" s="52"/>
      <c r="KKI61" s="52"/>
      <c r="KKJ61" s="52"/>
      <c r="KKK61" s="52"/>
      <c r="KKL61" s="52"/>
      <c r="KKM61" s="52"/>
      <c r="KKN61" s="52"/>
      <c r="KKO61" s="52"/>
      <c r="KKP61" s="52"/>
      <c r="KKQ61" s="52"/>
      <c r="KKR61" s="52"/>
      <c r="KKS61" s="52"/>
      <c r="KKT61" s="52"/>
      <c r="KKU61" s="52"/>
      <c r="KKV61" s="52"/>
      <c r="KKW61" s="52"/>
      <c r="KKX61" s="52"/>
      <c r="KKY61" s="52"/>
      <c r="KKZ61" s="52"/>
      <c r="KLA61" s="52"/>
      <c r="KLB61" s="52"/>
      <c r="KLC61" s="52"/>
      <c r="KLD61" s="52"/>
      <c r="KLE61" s="52"/>
      <c r="KLF61" s="52"/>
      <c r="KLG61" s="52"/>
      <c r="KLH61" s="52"/>
      <c r="KLI61" s="52"/>
      <c r="KLJ61" s="52"/>
      <c r="KLK61" s="52"/>
      <c r="KLL61" s="52"/>
      <c r="KLM61" s="52"/>
      <c r="KLN61" s="52"/>
      <c r="KLO61" s="52"/>
      <c r="KLP61" s="52"/>
      <c r="KLQ61" s="52"/>
      <c r="KLR61" s="52"/>
      <c r="KLS61" s="52"/>
      <c r="KLT61" s="52"/>
      <c r="KLU61" s="52"/>
      <c r="KLV61" s="52"/>
      <c r="KLW61" s="52"/>
      <c r="KLX61" s="52"/>
      <c r="KLY61" s="52"/>
      <c r="KLZ61" s="52"/>
      <c r="KMA61" s="52"/>
      <c r="KMB61" s="52"/>
      <c r="KMC61" s="52"/>
      <c r="KMD61" s="52"/>
      <c r="KME61" s="52"/>
      <c r="KMF61" s="52"/>
      <c r="KMG61" s="52"/>
      <c r="KMH61" s="52"/>
      <c r="KMI61" s="52"/>
      <c r="KMJ61" s="52"/>
      <c r="KMK61" s="52"/>
      <c r="KML61" s="52"/>
      <c r="KMM61" s="52"/>
      <c r="KMN61" s="52"/>
      <c r="KMO61" s="52"/>
      <c r="KMP61" s="52"/>
      <c r="KMQ61" s="52"/>
      <c r="KMR61" s="52"/>
      <c r="KMS61" s="52"/>
      <c r="KMT61" s="52"/>
      <c r="KMU61" s="52"/>
      <c r="KMV61" s="52"/>
      <c r="KMW61" s="52"/>
      <c r="KMX61" s="52"/>
      <c r="KMY61" s="52"/>
      <c r="KMZ61" s="52"/>
      <c r="KNA61" s="52"/>
      <c r="KNB61" s="52"/>
      <c r="KNC61" s="52"/>
      <c r="KND61" s="52"/>
      <c r="KNE61" s="52"/>
      <c r="KNF61" s="52"/>
      <c r="KNG61" s="52"/>
      <c r="KNH61" s="52"/>
      <c r="KNI61" s="52"/>
      <c r="KNJ61" s="52"/>
      <c r="KNK61" s="52"/>
      <c r="KNL61" s="52"/>
      <c r="KNM61" s="52"/>
      <c r="KNN61" s="52"/>
      <c r="KNO61" s="52"/>
      <c r="KNP61" s="52"/>
      <c r="KNQ61" s="52"/>
      <c r="KNR61" s="52"/>
      <c r="KNS61" s="52"/>
      <c r="KNT61" s="52"/>
      <c r="KNU61" s="52"/>
      <c r="KNV61" s="52"/>
      <c r="KNW61" s="52"/>
      <c r="KNX61" s="52"/>
      <c r="KNY61" s="52"/>
      <c r="KNZ61" s="52"/>
      <c r="KOA61" s="52"/>
      <c r="KOB61" s="52"/>
      <c r="KOC61" s="52"/>
      <c r="KOD61" s="52"/>
      <c r="KOE61" s="52"/>
      <c r="KOF61" s="52"/>
      <c r="KOG61" s="52"/>
      <c r="KOH61" s="52"/>
      <c r="KOI61" s="52"/>
      <c r="KOJ61" s="52"/>
      <c r="KOK61" s="52"/>
      <c r="KOL61" s="52"/>
      <c r="KOM61" s="52"/>
      <c r="KON61" s="52"/>
      <c r="KOO61" s="52"/>
      <c r="KOP61" s="52"/>
      <c r="KOQ61" s="52"/>
      <c r="KOR61" s="52"/>
      <c r="KOS61" s="52"/>
      <c r="KOT61" s="52"/>
      <c r="KOU61" s="52"/>
      <c r="KOV61" s="52"/>
      <c r="KOW61" s="52"/>
      <c r="KOX61" s="52"/>
      <c r="KOY61" s="52"/>
      <c r="KOZ61" s="52"/>
      <c r="KPA61" s="52"/>
      <c r="KPB61" s="52"/>
      <c r="KPC61" s="52"/>
      <c r="KPD61" s="52"/>
      <c r="KPE61" s="52"/>
      <c r="KPF61" s="52"/>
      <c r="KPG61" s="52"/>
      <c r="KPH61" s="52"/>
      <c r="KPI61" s="52"/>
      <c r="KPJ61" s="52"/>
      <c r="KPK61" s="52"/>
      <c r="KPL61" s="52"/>
      <c r="KPM61" s="52"/>
      <c r="KPN61" s="52"/>
      <c r="KPO61" s="52"/>
      <c r="KPP61" s="52"/>
      <c r="KPQ61" s="52"/>
      <c r="KPR61" s="52"/>
      <c r="KPS61" s="52"/>
      <c r="KPT61" s="52"/>
      <c r="KPU61" s="52"/>
      <c r="KPV61" s="52"/>
      <c r="KPW61" s="52"/>
      <c r="KPX61" s="52"/>
      <c r="KPY61" s="52"/>
      <c r="KPZ61" s="52"/>
      <c r="KQA61" s="52"/>
      <c r="KQB61" s="52"/>
      <c r="KQC61" s="52"/>
      <c r="KQD61" s="52"/>
      <c r="KQE61" s="52"/>
      <c r="KQF61" s="52"/>
      <c r="KQG61" s="52"/>
      <c r="KQH61" s="52"/>
      <c r="KQI61" s="52"/>
      <c r="KQJ61" s="52"/>
      <c r="KQK61" s="52"/>
      <c r="KQL61" s="52"/>
      <c r="KQM61" s="52"/>
      <c r="KQN61" s="52"/>
      <c r="KQO61" s="52"/>
      <c r="KQP61" s="52"/>
      <c r="KQQ61" s="52"/>
      <c r="KQR61" s="52"/>
      <c r="KQS61" s="52"/>
      <c r="KQT61" s="52"/>
      <c r="KQU61" s="52"/>
      <c r="KQV61" s="52"/>
      <c r="KQW61" s="52"/>
      <c r="KQX61" s="52"/>
      <c r="KQY61" s="52"/>
      <c r="KQZ61" s="52"/>
      <c r="KRA61" s="52"/>
      <c r="KRB61" s="52"/>
      <c r="KRC61" s="52"/>
      <c r="KRD61" s="52"/>
      <c r="KRE61" s="52"/>
      <c r="KRF61" s="52"/>
      <c r="KRG61" s="52"/>
      <c r="KRH61" s="52"/>
      <c r="KRI61" s="52"/>
      <c r="KRJ61" s="52"/>
      <c r="KRK61" s="52"/>
      <c r="KRL61" s="52"/>
      <c r="KRM61" s="52"/>
      <c r="KRN61" s="52"/>
      <c r="KRO61" s="52"/>
      <c r="KRP61" s="52"/>
      <c r="KRQ61" s="52"/>
      <c r="KRR61" s="52"/>
      <c r="KRS61" s="52"/>
      <c r="KRT61" s="52"/>
      <c r="KRU61" s="52"/>
      <c r="KRV61" s="52"/>
      <c r="KRW61" s="52"/>
      <c r="KRX61" s="52"/>
      <c r="KRY61" s="52"/>
      <c r="KRZ61" s="52"/>
      <c r="KSA61" s="52"/>
      <c r="KSB61" s="52"/>
      <c r="KSC61" s="52"/>
      <c r="KSD61" s="52"/>
      <c r="KSE61" s="52"/>
      <c r="KSF61" s="52"/>
      <c r="KSG61" s="52"/>
      <c r="KSH61" s="52"/>
      <c r="KSI61" s="52"/>
      <c r="KSJ61" s="52"/>
      <c r="KSK61" s="52"/>
      <c r="KSL61" s="52"/>
      <c r="KSM61" s="52"/>
      <c r="KSN61" s="52"/>
      <c r="KSO61" s="52"/>
      <c r="KSP61" s="52"/>
      <c r="KSQ61" s="52"/>
      <c r="KSR61" s="52"/>
      <c r="KSS61" s="52"/>
      <c r="KST61" s="52"/>
      <c r="KSU61" s="52"/>
      <c r="KSV61" s="52"/>
      <c r="KSW61" s="52"/>
      <c r="KSX61" s="52"/>
      <c r="KSY61" s="52"/>
      <c r="KSZ61" s="52"/>
      <c r="KTA61" s="52"/>
      <c r="KTB61" s="52"/>
      <c r="KTC61" s="52"/>
      <c r="KTD61" s="52"/>
      <c r="KTE61" s="52"/>
      <c r="KTF61" s="52"/>
      <c r="KTG61" s="52"/>
      <c r="KTH61" s="52"/>
      <c r="KTI61" s="52"/>
      <c r="KTJ61" s="52"/>
      <c r="KTK61" s="52"/>
      <c r="KTL61" s="52"/>
      <c r="KTM61" s="52"/>
      <c r="KTN61" s="52"/>
      <c r="KTO61" s="52"/>
      <c r="KTP61" s="52"/>
      <c r="KTQ61" s="52"/>
      <c r="KTR61" s="52"/>
      <c r="KTS61" s="52"/>
      <c r="KTT61" s="52"/>
      <c r="KTU61" s="52"/>
      <c r="KTV61" s="52"/>
      <c r="KTW61" s="52"/>
      <c r="KTX61" s="52"/>
      <c r="KTY61" s="52"/>
      <c r="KTZ61" s="52"/>
      <c r="KUA61" s="52"/>
      <c r="KUB61" s="52"/>
      <c r="KUC61" s="52"/>
      <c r="KUD61" s="52"/>
      <c r="KUE61" s="52"/>
      <c r="KUF61" s="52"/>
      <c r="KUG61" s="52"/>
      <c r="KUH61" s="52"/>
      <c r="KUI61" s="52"/>
      <c r="KUJ61" s="52"/>
      <c r="KUK61" s="52"/>
      <c r="KUL61" s="52"/>
      <c r="KUM61" s="52"/>
      <c r="KUN61" s="52"/>
      <c r="KUO61" s="52"/>
      <c r="KUP61" s="52"/>
      <c r="KUQ61" s="52"/>
      <c r="KUR61" s="52"/>
      <c r="KUS61" s="52"/>
      <c r="KUT61" s="52"/>
      <c r="KUU61" s="52"/>
      <c r="KUV61" s="52"/>
      <c r="KUW61" s="52"/>
      <c r="KUX61" s="52"/>
      <c r="KUY61" s="52"/>
      <c r="KUZ61" s="52"/>
      <c r="KVA61" s="52"/>
      <c r="KVB61" s="52"/>
      <c r="KVC61" s="52"/>
      <c r="KVD61" s="52"/>
      <c r="KVE61" s="52"/>
      <c r="KVF61" s="52"/>
      <c r="KVG61" s="52"/>
      <c r="KVH61" s="52"/>
      <c r="KVI61" s="52"/>
      <c r="KVJ61" s="52"/>
      <c r="KVK61" s="52"/>
      <c r="KVL61" s="52"/>
      <c r="KVM61" s="52"/>
      <c r="KVN61" s="52"/>
      <c r="KVO61" s="52"/>
      <c r="KVP61" s="52"/>
      <c r="KVQ61" s="52"/>
      <c r="KVR61" s="52"/>
      <c r="KVS61" s="52"/>
      <c r="KVT61" s="52"/>
      <c r="KVU61" s="52"/>
      <c r="KVV61" s="52"/>
      <c r="KVW61" s="52"/>
      <c r="KVX61" s="52"/>
      <c r="KVY61" s="52"/>
      <c r="KVZ61" s="52"/>
      <c r="KWA61" s="52"/>
      <c r="KWB61" s="52"/>
      <c r="KWC61" s="52"/>
      <c r="KWD61" s="52"/>
      <c r="KWE61" s="52"/>
      <c r="KWF61" s="52"/>
      <c r="KWG61" s="52"/>
      <c r="KWH61" s="52"/>
      <c r="KWI61" s="52"/>
      <c r="KWJ61" s="52"/>
      <c r="KWK61" s="52"/>
      <c r="KWL61" s="52"/>
      <c r="KWM61" s="52"/>
      <c r="KWN61" s="52"/>
      <c r="KWO61" s="52"/>
      <c r="KWP61" s="52"/>
      <c r="KWQ61" s="52"/>
      <c r="KWR61" s="52"/>
      <c r="KWS61" s="52"/>
      <c r="KWT61" s="52"/>
      <c r="KWU61" s="52"/>
      <c r="KWV61" s="52"/>
      <c r="KWW61" s="52"/>
      <c r="KWX61" s="52"/>
      <c r="KWY61" s="52"/>
      <c r="KWZ61" s="52"/>
      <c r="KXA61" s="52"/>
      <c r="KXB61" s="52"/>
      <c r="KXC61" s="52"/>
      <c r="KXD61" s="52"/>
      <c r="KXE61" s="52"/>
      <c r="KXF61" s="52"/>
      <c r="KXG61" s="52"/>
      <c r="KXH61" s="52"/>
      <c r="KXI61" s="52"/>
      <c r="KXJ61" s="52"/>
      <c r="KXK61" s="52"/>
      <c r="KXL61" s="52"/>
      <c r="KXM61" s="52"/>
      <c r="KXN61" s="52"/>
      <c r="KXO61" s="52"/>
      <c r="KXP61" s="52"/>
      <c r="KXQ61" s="52"/>
      <c r="KXR61" s="52"/>
      <c r="KXS61" s="52"/>
      <c r="KXT61" s="52"/>
      <c r="KXU61" s="52"/>
      <c r="KXV61" s="52"/>
      <c r="KXW61" s="52"/>
      <c r="KXX61" s="52"/>
      <c r="KXY61" s="52"/>
      <c r="KXZ61" s="52"/>
      <c r="KYA61" s="52"/>
      <c r="KYB61" s="52"/>
      <c r="KYC61" s="52"/>
      <c r="KYD61" s="52"/>
      <c r="KYE61" s="52"/>
      <c r="KYF61" s="52"/>
      <c r="KYG61" s="52"/>
      <c r="KYH61" s="52"/>
      <c r="KYI61" s="52"/>
      <c r="KYJ61" s="52"/>
      <c r="KYK61" s="52"/>
      <c r="KYL61" s="52"/>
      <c r="KYM61" s="52"/>
      <c r="KYN61" s="52"/>
      <c r="KYO61" s="52"/>
      <c r="KYP61" s="52"/>
      <c r="KYQ61" s="52"/>
      <c r="KYR61" s="52"/>
      <c r="KYS61" s="52"/>
      <c r="KYT61" s="52"/>
      <c r="KYU61" s="52"/>
      <c r="KYV61" s="52"/>
      <c r="KYW61" s="52"/>
      <c r="KYX61" s="52"/>
      <c r="KYY61" s="52"/>
      <c r="KYZ61" s="52"/>
      <c r="KZA61" s="52"/>
      <c r="KZB61" s="52"/>
      <c r="KZC61" s="52"/>
      <c r="KZD61" s="52"/>
      <c r="KZE61" s="52"/>
      <c r="KZF61" s="52"/>
      <c r="KZG61" s="52"/>
      <c r="KZH61" s="52"/>
      <c r="KZI61" s="52"/>
      <c r="KZJ61" s="52"/>
      <c r="KZK61" s="52"/>
      <c r="KZL61" s="52"/>
      <c r="KZM61" s="52"/>
      <c r="KZN61" s="52"/>
      <c r="KZO61" s="52"/>
      <c r="KZP61" s="52"/>
      <c r="KZQ61" s="52"/>
      <c r="KZR61" s="52"/>
      <c r="KZS61" s="52"/>
      <c r="KZT61" s="52"/>
      <c r="KZU61" s="52"/>
      <c r="KZV61" s="52"/>
      <c r="KZW61" s="52"/>
      <c r="KZX61" s="52"/>
      <c r="KZY61" s="52"/>
      <c r="KZZ61" s="52"/>
      <c r="LAA61" s="52"/>
      <c r="LAB61" s="52"/>
      <c r="LAC61" s="52"/>
      <c r="LAD61" s="52"/>
      <c r="LAE61" s="52"/>
      <c r="LAF61" s="52"/>
      <c r="LAG61" s="52"/>
      <c r="LAH61" s="52"/>
      <c r="LAI61" s="52"/>
      <c r="LAJ61" s="52"/>
      <c r="LAK61" s="52"/>
      <c r="LAL61" s="52"/>
      <c r="LAM61" s="52"/>
      <c r="LAN61" s="52"/>
      <c r="LAO61" s="52"/>
      <c r="LAP61" s="52"/>
      <c r="LAQ61" s="52"/>
      <c r="LAR61" s="52"/>
      <c r="LAS61" s="52"/>
      <c r="LAT61" s="52"/>
      <c r="LAU61" s="52"/>
      <c r="LAV61" s="52"/>
      <c r="LAW61" s="52"/>
      <c r="LAX61" s="52"/>
      <c r="LAY61" s="52"/>
      <c r="LAZ61" s="52"/>
      <c r="LBA61" s="52"/>
      <c r="LBB61" s="52"/>
      <c r="LBC61" s="52"/>
      <c r="LBD61" s="52"/>
      <c r="LBE61" s="52"/>
      <c r="LBF61" s="52"/>
      <c r="LBG61" s="52"/>
      <c r="LBH61" s="52"/>
      <c r="LBI61" s="52"/>
      <c r="LBJ61" s="52"/>
      <c r="LBK61" s="52"/>
      <c r="LBL61" s="52"/>
      <c r="LBM61" s="52"/>
      <c r="LBN61" s="52"/>
      <c r="LBO61" s="52"/>
      <c r="LBP61" s="52"/>
      <c r="LBQ61" s="52"/>
      <c r="LBR61" s="52"/>
      <c r="LBS61" s="52"/>
      <c r="LBT61" s="52"/>
      <c r="LBU61" s="52"/>
      <c r="LBV61" s="52"/>
      <c r="LBW61" s="52"/>
      <c r="LBX61" s="52"/>
      <c r="LBY61" s="52"/>
      <c r="LBZ61" s="52"/>
      <c r="LCA61" s="52"/>
      <c r="LCB61" s="52"/>
      <c r="LCC61" s="52"/>
      <c r="LCD61" s="52"/>
      <c r="LCE61" s="52"/>
      <c r="LCF61" s="52"/>
      <c r="LCG61" s="52"/>
      <c r="LCH61" s="52"/>
      <c r="LCI61" s="52"/>
      <c r="LCJ61" s="52"/>
      <c r="LCK61" s="52"/>
      <c r="LCL61" s="52"/>
      <c r="LCM61" s="52"/>
      <c r="LCN61" s="52"/>
      <c r="LCO61" s="52"/>
      <c r="LCP61" s="52"/>
      <c r="LCQ61" s="52"/>
      <c r="LCR61" s="52"/>
      <c r="LCS61" s="52"/>
      <c r="LCT61" s="52"/>
      <c r="LCU61" s="52"/>
      <c r="LCV61" s="52"/>
      <c r="LCW61" s="52"/>
      <c r="LCX61" s="52"/>
      <c r="LCY61" s="52"/>
      <c r="LCZ61" s="52"/>
      <c r="LDA61" s="52"/>
      <c r="LDB61" s="52"/>
      <c r="LDC61" s="52"/>
      <c r="LDD61" s="52"/>
      <c r="LDE61" s="52"/>
      <c r="LDF61" s="52"/>
      <c r="LDG61" s="52"/>
      <c r="LDH61" s="52"/>
      <c r="LDI61" s="52"/>
      <c r="LDJ61" s="52"/>
      <c r="LDK61" s="52"/>
      <c r="LDL61" s="52"/>
      <c r="LDM61" s="52"/>
      <c r="LDN61" s="52"/>
      <c r="LDO61" s="52"/>
      <c r="LDP61" s="52"/>
      <c r="LDQ61" s="52"/>
      <c r="LDR61" s="52"/>
      <c r="LDS61" s="52"/>
      <c r="LDT61" s="52"/>
      <c r="LDU61" s="52"/>
      <c r="LDV61" s="52"/>
      <c r="LDW61" s="52"/>
      <c r="LDX61" s="52"/>
      <c r="LDY61" s="52"/>
      <c r="LDZ61" s="52"/>
      <c r="LEA61" s="52"/>
      <c r="LEB61" s="52"/>
      <c r="LEC61" s="52"/>
      <c r="LED61" s="52"/>
      <c r="LEE61" s="52"/>
      <c r="LEF61" s="52"/>
      <c r="LEG61" s="52"/>
      <c r="LEH61" s="52"/>
      <c r="LEI61" s="52"/>
      <c r="LEJ61" s="52"/>
      <c r="LEK61" s="52"/>
      <c r="LEL61" s="52"/>
      <c r="LEM61" s="52"/>
      <c r="LEN61" s="52"/>
      <c r="LEO61" s="52"/>
      <c r="LEP61" s="52"/>
      <c r="LEQ61" s="52"/>
      <c r="LER61" s="52"/>
      <c r="LES61" s="52"/>
      <c r="LET61" s="52"/>
      <c r="LEU61" s="52"/>
      <c r="LEV61" s="52"/>
      <c r="LEW61" s="52"/>
      <c r="LEX61" s="52"/>
      <c r="LEY61" s="52"/>
      <c r="LEZ61" s="52"/>
      <c r="LFA61" s="52"/>
      <c r="LFB61" s="52"/>
      <c r="LFC61" s="52"/>
      <c r="LFD61" s="52"/>
      <c r="LFE61" s="52"/>
      <c r="LFF61" s="52"/>
      <c r="LFG61" s="52"/>
      <c r="LFH61" s="52"/>
      <c r="LFI61" s="52"/>
      <c r="LFJ61" s="52"/>
      <c r="LFK61" s="52"/>
      <c r="LFL61" s="52"/>
      <c r="LFM61" s="52"/>
      <c r="LFN61" s="52"/>
      <c r="LFO61" s="52"/>
      <c r="LFP61" s="52"/>
      <c r="LFQ61" s="52"/>
      <c r="LFR61" s="52"/>
      <c r="LFS61" s="52"/>
      <c r="LFT61" s="52"/>
      <c r="LFU61" s="52"/>
      <c r="LFV61" s="52"/>
      <c r="LFW61" s="52"/>
      <c r="LFX61" s="52"/>
      <c r="LFY61" s="52"/>
      <c r="LFZ61" s="52"/>
      <c r="LGA61" s="52"/>
      <c r="LGB61" s="52"/>
      <c r="LGC61" s="52"/>
      <c r="LGD61" s="52"/>
      <c r="LGE61" s="52"/>
      <c r="LGF61" s="52"/>
      <c r="LGG61" s="52"/>
      <c r="LGH61" s="52"/>
      <c r="LGI61" s="52"/>
      <c r="LGJ61" s="52"/>
      <c r="LGK61" s="52"/>
      <c r="LGL61" s="52"/>
      <c r="LGM61" s="52"/>
      <c r="LGN61" s="52"/>
      <c r="LGO61" s="52"/>
      <c r="LGP61" s="52"/>
      <c r="LGQ61" s="52"/>
      <c r="LGR61" s="52"/>
      <c r="LGS61" s="52"/>
      <c r="LGT61" s="52"/>
      <c r="LGU61" s="52"/>
      <c r="LGV61" s="52"/>
      <c r="LGW61" s="52"/>
      <c r="LGX61" s="52"/>
      <c r="LGY61" s="52"/>
      <c r="LGZ61" s="52"/>
      <c r="LHA61" s="52"/>
      <c r="LHB61" s="52"/>
      <c r="LHC61" s="52"/>
      <c r="LHD61" s="52"/>
      <c r="LHE61" s="52"/>
      <c r="LHF61" s="52"/>
      <c r="LHG61" s="52"/>
      <c r="LHH61" s="52"/>
      <c r="LHI61" s="52"/>
      <c r="LHJ61" s="52"/>
      <c r="LHK61" s="52"/>
      <c r="LHL61" s="52"/>
      <c r="LHM61" s="52"/>
      <c r="LHN61" s="52"/>
      <c r="LHO61" s="52"/>
      <c r="LHP61" s="52"/>
      <c r="LHQ61" s="52"/>
      <c r="LHR61" s="52"/>
      <c r="LHS61" s="52"/>
      <c r="LHT61" s="52"/>
      <c r="LHU61" s="52"/>
      <c r="LHV61" s="52"/>
      <c r="LHW61" s="52"/>
      <c r="LHX61" s="52"/>
      <c r="LHY61" s="52"/>
      <c r="LHZ61" s="52"/>
      <c r="LIA61" s="52"/>
      <c r="LIB61" s="52"/>
      <c r="LIC61" s="52"/>
      <c r="LID61" s="52"/>
      <c r="LIE61" s="52"/>
      <c r="LIF61" s="52"/>
      <c r="LIG61" s="52"/>
      <c r="LIH61" s="52"/>
      <c r="LII61" s="52"/>
      <c r="LIJ61" s="52"/>
      <c r="LIK61" s="52"/>
      <c r="LIL61" s="52"/>
      <c r="LIM61" s="52"/>
      <c r="LIN61" s="52"/>
      <c r="LIO61" s="52"/>
      <c r="LIP61" s="52"/>
      <c r="LIQ61" s="52"/>
      <c r="LIR61" s="52"/>
      <c r="LIS61" s="52"/>
      <c r="LIT61" s="52"/>
      <c r="LIU61" s="52"/>
      <c r="LIV61" s="52"/>
      <c r="LIW61" s="52"/>
      <c r="LIX61" s="52"/>
      <c r="LIY61" s="52"/>
      <c r="LIZ61" s="52"/>
      <c r="LJA61" s="52"/>
      <c r="LJB61" s="52"/>
      <c r="LJC61" s="52"/>
      <c r="LJD61" s="52"/>
      <c r="LJE61" s="52"/>
      <c r="LJF61" s="52"/>
      <c r="LJG61" s="52"/>
      <c r="LJH61" s="52"/>
      <c r="LJI61" s="52"/>
      <c r="LJJ61" s="52"/>
      <c r="LJK61" s="52"/>
      <c r="LJL61" s="52"/>
      <c r="LJM61" s="52"/>
      <c r="LJN61" s="52"/>
      <c r="LJO61" s="52"/>
      <c r="LJP61" s="52"/>
      <c r="LJQ61" s="52"/>
      <c r="LJR61" s="52"/>
      <c r="LJS61" s="52"/>
      <c r="LJT61" s="52"/>
      <c r="LJU61" s="52"/>
      <c r="LJV61" s="52"/>
      <c r="LJW61" s="52"/>
      <c r="LJX61" s="52"/>
      <c r="LJY61" s="52"/>
      <c r="LJZ61" s="52"/>
      <c r="LKA61" s="52"/>
      <c r="LKB61" s="52"/>
      <c r="LKC61" s="52"/>
      <c r="LKD61" s="52"/>
      <c r="LKE61" s="52"/>
      <c r="LKF61" s="52"/>
      <c r="LKG61" s="52"/>
      <c r="LKH61" s="52"/>
      <c r="LKI61" s="52"/>
      <c r="LKJ61" s="52"/>
      <c r="LKK61" s="52"/>
      <c r="LKL61" s="52"/>
      <c r="LKM61" s="52"/>
      <c r="LKN61" s="52"/>
      <c r="LKO61" s="52"/>
      <c r="LKP61" s="52"/>
      <c r="LKQ61" s="52"/>
      <c r="LKR61" s="52"/>
      <c r="LKS61" s="52"/>
      <c r="LKT61" s="52"/>
      <c r="LKU61" s="52"/>
      <c r="LKV61" s="52"/>
      <c r="LKW61" s="52"/>
      <c r="LKX61" s="52"/>
      <c r="LKY61" s="52"/>
      <c r="LKZ61" s="52"/>
      <c r="LLA61" s="52"/>
      <c r="LLB61" s="52"/>
      <c r="LLC61" s="52"/>
      <c r="LLD61" s="52"/>
      <c r="LLE61" s="52"/>
      <c r="LLF61" s="52"/>
      <c r="LLG61" s="52"/>
      <c r="LLH61" s="52"/>
      <c r="LLI61" s="52"/>
      <c r="LLJ61" s="52"/>
      <c r="LLK61" s="52"/>
      <c r="LLL61" s="52"/>
      <c r="LLM61" s="52"/>
      <c r="LLN61" s="52"/>
      <c r="LLO61" s="52"/>
      <c r="LLP61" s="52"/>
      <c r="LLQ61" s="52"/>
      <c r="LLR61" s="52"/>
      <c r="LLS61" s="52"/>
      <c r="LLT61" s="52"/>
      <c r="LLU61" s="52"/>
      <c r="LLV61" s="52"/>
      <c r="LLW61" s="52"/>
      <c r="LLX61" s="52"/>
      <c r="LLY61" s="52"/>
      <c r="LLZ61" s="52"/>
      <c r="LMA61" s="52"/>
      <c r="LMB61" s="52"/>
      <c r="LMC61" s="52"/>
      <c r="LMD61" s="52"/>
      <c r="LME61" s="52"/>
      <c r="LMF61" s="52"/>
      <c r="LMG61" s="52"/>
      <c r="LMH61" s="52"/>
      <c r="LMI61" s="52"/>
      <c r="LMJ61" s="52"/>
      <c r="LMK61" s="52"/>
      <c r="LML61" s="52"/>
      <c r="LMM61" s="52"/>
      <c r="LMN61" s="52"/>
      <c r="LMO61" s="52"/>
      <c r="LMP61" s="52"/>
      <c r="LMQ61" s="52"/>
      <c r="LMR61" s="52"/>
      <c r="LMS61" s="52"/>
      <c r="LMT61" s="52"/>
      <c r="LMU61" s="52"/>
      <c r="LMV61" s="52"/>
      <c r="LMW61" s="52"/>
      <c r="LMX61" s="52"/>
      <c r="LMY61" s="52"/>
      <c r="LMZ61" s="52"/>
      <c r="LNA61" s="52"/>
      <c r="LNB61" s="52"/>
      <c r="LNC61" s="52"/>
      <c r="LND61" s="52"/>
      <c r="LNE61" s="52"/>
      <c r="LNF61" s="52"/>
      <c r="LNG61" s="52"/>
      <c r="LNH61" s="52"/>
      <c r="LNI61" s="52"/>
      <c r="LNJ61" s="52"/>
      <c r="LNK61" s="52"/>
      <c r="LNL61" s="52"/>
      <c r="LNM61" s="52"/>
      <c r="LNN61" s="52"/>
      <c r="LNO61" s="52"/>
      <c r="LNP61" s="52"/>
      <c r="LNQ61" s="52"/>
      <c r="LNR61" s="52"/>
      <c r="LNS61" s="52"/>
      <c r="LNT61" s="52"/>
      <c r="LNU61" s="52"/>
      <c r="LNV61" s="52"/>
      <c r="LNW61" s="52"/>
      <c r="LNX61" s="52"/>
      <c r="LNY61" s="52"/>
      <c r="LNZ61" s="52"/>
      <c r="LOA61" s="52"/>
      <c r="LOB61" s="52"/>
      <c r="LOC61" s="52"/>
      <c r="LOD61" s="52"/>
      <c r="LOE61" s="52"/>
      <c r="LOF61" s="52"/>
      <c r="LOG61" s="52"/>
      <c r="LOH61" s="52"/>
      <c r="LOI61" s="52"/>
      <c r="LOJ61" s="52"/>
      <c r="LOK61" s="52"/>
      <c r="LOL61" s="52"/>
      <c r="LOM61" s="52"/>
      <c r="LON61" s="52"/>
      <c r="LOO61" s="52"/>
      <c r="LOP61" s="52"/>
      <c r="LOQ61" s="52"/>
      <c r="LOR61" s="52"/>
      <c r="LOS61" s="52"/>
      <c r="LOT61" s="52"/>
      <c r="LOU61" s="52"/>
      <c r="LOV61" s="52"/>
      <c r="LOW61" s="52"/>
      <c r="LOX61" s="52"/>
      <c r="LOY61" s="52"/>
      <c r="LOZ61" s="52"/>
      <c r="LPA61" s="52"/>
      <c r="LPB61" s="52"/>
      <c r="LPC61" s="52"/>
      <c r="LPD61" s="52"/>
      <c r="LPE61" s="52"/>
      <c r="LPF61" s="52"/>
      <c r="LPG61" s="52"/>
      <c r="LPH61" s="52"/>
      <c r="LPI61" s="52"/>
      <c r="LPJ61" s="52"/>
      <c r="LPK61" s="52"/>
      <c r="LPL61" s="52"/>
      <c r="LPM61" s="52"/>
      <c r="LPN61" s="52"/>
      <c r="LPO61" s="52"/>
      <c r="LPP61" s="52"/>
      <c r="LPQ61" s="52"/>
      <c r="LPR61" s="52"/>
      <c r="LPS61" s="52"/>
      <c r="LPT61" s="52"/>
      <c r="LPU61" s="52"/>
      <c r="LPV61" s="52"/>
      <c r="LPW61" s="52"/>
      <c r="LPX61" s="52"/>
      <c r="LPY61" s="52"/>
      <c r="LPZ61" s="52"/>
      <c r="LQA61" s="52"/>
      <c r="LQB61" s="52"/>
      <c r="LQC61" s="52"/>
      <c r="LQD61" s="52"/>
      <c r="LQE61" s="52"/>
      <c r="LQF61" s="52"/>
      <c r="LQG61" s="52"/>
      <c r="LQH61" s="52"/>
      <c r="LQI61" s="52"/>
      <c r="LQJ61" s="52"/>
      <c r="LQK61" s="52"/>
      <c r="LQL61" s="52"/>
      <c r="LQM61" s="52"/>
      <c r="LQN61" s="52"/>
      <c r="LQO61" s="52"/>
      <c r="LQP61" s="52"/>
      <c r="LQQ61" s="52"/>
      <c r="LQR61" s="52"/>
      <c r="LQS61" s="52"/>
      <c r="LQT61" s="52"/>
      <c r="LQU61" s="52"/>
      <c r="LQV61" s="52"/>
      <c r="LQW61" s="52"/>
      <c r="LQX61" s="52"/>
      <c r="LQY61" s="52"/>
      <c r="LQZ61" s="52"/>
      <c r="LRA61" s="52"/>
      <c r="LRB61" s="52"/>
      <c r="LRC61" s="52"/>
      <c r="LRD61" s="52"/>
      <c r="LRE61" s="52"/>
      <c r="LRF61" s="52"/>
      <c r="LRG61" s="52"/>
      <c r="LRH61" s="52"/>
      <c r="LRI61" s="52"/>
      <c r="LRJ61" s="52"/>
      <c r="LRK61" s="52"/>
      <c r="LRL61" s="52"/>
      <c r="LRM61" s="52"/>
      <c r="LRN61" s="52"/>
      <c r="LRO61" s="52"/>
      <c r="LRP61" s="52"/>
      <c r="LRQ61" s="52"/>
      <c r="LRR61" s="52"/>
      <c r="LRS61" s="52"/>
      <c r="LRT61" s="52"/>
      <c r="LRU61" s="52"/>
      <c r="LRV61" s="52"/>
      <c r="LRW61" s="52"/>
      <c r="LRX61" s="52"/>
      <c r="LRY61" s="52"/>
      <c r="LRZ61" s="52"/>
      <c r="LSA61" s="52"/>
      <c r="LSB61" s="52"/>
      <c r="LSC61" s="52"/>
      <c r="LSD61" s="52"/>
      <c r="LSE61" s="52"/>
      <c r="LSF61" s="52"/>
      <c r="LSG61" s="52"/>
      <c r="LSH61" s="52"/>
      <c r="LSI61" s="52"/>
      <c r="LSJ61" s="52"/>
      <c r="LSK61" s="52"/>
      <c r="LSL61" s="52"/>
      <c r="LSM61" s="52"/>
      <c r="LSN61" s="52"/>
      <c r="LSO61" s="52"/>
      <c r="LSP61" s="52"/>
      <c r="LSQ61" s="52"/>
      <c r="LSR61" s="52"/>
      <c r="LSS61" s="52"/>
      <c r="LST61" s="52"/>
      <c r="LSU61" s="52"/>
      <c r="LSV61" s="52"/>
      <c r="LSW61" s="52"/>
      <c r="LSX61" s="52"/>
      <c r="LSY61" s="52"/>
      <c r="LSZ61" s="52"/>
      <c r="LTA61" s="52"/>
      <c r="LTB61" s="52"/>
      <c r="LTC61" s="52"/>
      <c r="LTD61" s="52"/>
      <c r="LTE61" s="52"/>
      <c r="LTF61" s="52"/>
      <c r="LTG61" s="52"/>
      <c r="LTH61" s="52"/>
      <c r="LTI61" s="52"/>
      <c r="LTJ61" s="52"/>
      <c r="LTK61" s="52"/>
      <c r="LTL61" s="52"/>
      <c r="LTM61" s="52"/>
      <c r="LTN61" s="52"/>
      <c r="LTO61" s="52"/>
      <c r="LTP61" s="52"/>
      <c r="LTQ61" s="52"/>
      <c r="LTR61" s="52"/>
      <c r="LTS61" s="52"/>
      <c r="LTT61" s="52"/>
      <c r="LTU61" s="52"/>
      <c r="LTV61" s="52"/>
      <c r="LTW61" s="52"/>
      <c r="LTX61" s="52"/>
      <c r="LTY61" s="52"/>
      <c r="LTZ61" s="52"/>
      <c r="LUA61" s="52"/>
      <c r="LUB61" s="52"/>
      <c r="LUC61" s="52"/>
      <c r="LUD61" s="52"/>
      <c r="LUE61" s="52"/>
      <c r="LUF61" s="52"/>
      <c r="LUG61" s="52"/>
      <c r="LUH61" s="52"/>
      <c r="LUI61" s="52"/>
      <c r="LUJ61" s="52"/>
      <c r="LUK61" s="52"/>
      <c r="LUL61" s="52"/>
      <c r="LUM61" s="52"/>
      <c r="LUN61" s="52"/>
      <c r="LUO61" s="52"/>
      <c r="LUP61" s="52"/>
      <c r="LUQ61" s="52"/>
      <c r="LUR61" s="52"/>
      <c r="LUS61" s="52"/>
      <c r="LUT61" s="52"/>
      <c r="LUU61" s="52"/>
      <c r="LUV61" s="52"/>
      <c r="LUW61" s="52"/>
      <c r="LUX61" s="52"/>
      <c r="LUY61" s="52"/>
      <c r="LUZ61" s="52"/>
      <c r="LVA61" s="52"/>
      <c r="LVB61" s="52"/>
      <c r="LVC61" s="52"/>
      <c r="LVD61" s="52"/>
      <c r="LVE61" s="52"/>
      <c r="LVF61" s="52"/>
      <c r="LVG61" s="52"/>
      <c r="LVH61" s="52"/>
      <c r="LVI61" s="52"/>
      <c r="LVJ61" s="52"/>
      <c r="LVK61" s="52"/>
      <c r="LVL61" s="52"/>
      <c r="LVM61" s="52"/>
      <c r="LVN61" s="52"/>
      <c r="LVO61" s="52"/>
      <c r="LVP61" s="52"/>
      <c r="LVQ61" s="52"/>
      <c r="LVR61" s="52"/>
      <c r="LVS61" s="52"/>
      <c r="LVT61" s="52"/>
      <c r="LVU61" s="52"/>
      <c r="LVV61" s="52"/>
      <c r="LVW61" s="52"/>
      <c r="LVX61" s="52"/>
      <c r="LVY61" s="52"/>
      <c r="LVZ61" s="52"/>
      <c r="LWA61" s="52"/>
      <c r="LWB61" s="52"/>
      <c r="LWC61" s="52"/>
      <c r="LWD61" s="52"/>
      <c r="LWE61" s="52"/>
      <c r="LWF61" s="52"/>
      <c r="LWG61" s="52"/>
      <c r="LWH61" s="52"/>
      <c r="LWI61" s="52"/>
      <c r="LWJ61" s="52"/>
      <c r="LWK61" s="52"/>
      <c r="LWL61" s="52"/>
      <c r="LWM61" s="52"/>
      <c r="LWN61" s="52"/>
      <c r="LWO61" s="52"/>
      <c r="LWP61" s="52"/>
      <c r="LWQ61" s="52"/>
      <c r="LWR61" s="52"/>
      <c r="LWS61" s="52"/>
      <c r="LWT61" s="52"/>
      <c r="LWU61" s="52"/>
      <c r="LWV61" s="52"/>
      <c r="LWW61" s="52"/>
      <c r="LWX61" s="52"/>
      <c r="LWY61" s="52"/>
      <c r="LWZ61" s="52"/>
      <c r="LXA61" s="52"/>
      <c r="LXB61" s="52"/>
      <c r="LXC61" s="52"/>
      <c r="LXD61" s="52"/>
      <c r="LXE61" s="52"/>
      <c r="LXF61" s="52"/>
      <c r="LXG61" s="52"/>
      <c r="LXH61" s="52"/>
      <c r="LXI61" s="52"/>
      <c r="LXJ61" s="52"/>
      <c r="LXK61" s="52"/>
      <c r="LXL61" s="52"/>
      <c r="LXM61" s="52"/>
      <c r="LXN61" s="52"/>
      <c r="LXO61" s="52"/>
      <c r="LXP61" s="52"/>
      <c r="LXQ61" s="52"/>
      <c r="LXR61" s="52"/>
      <c r="LXS61" s="52"/>
      <c r="LXT61" s="52"/>
      <c r="LXU61" s="52"/>
      <c r="LXV61" s="52"/>
      <c r="LXW61" s="52"/>
      <c r="LXX61" s="52"/>
      <c r="LXY61" s="52"/>
      <c r="LXZ61" s="52"/>
      <c r="LYA61" s="52"/>
      <c r="LYB61" s="52"/>
      <c r="LYC61" s="52"/>
      <c r="LYD61" s="52"/>
      <c r="LYE61" s="52"/>
      <c r="LYF61" s="52"/>
      <c r="LYG61" s="52"/>
      <c r="LYH61" s="52"/>
      <c r="LYI61" s="52"/>
      <c r="LYJ61" s="52"/>
      <c r="LYK61" s="52"/>
      <c r="LYL61" s="52"/>
      <c r="LYM61" s="52"/>
      <c r="LYN61" s="52"/>
      <c r="LYO61" s="52"/>
      <c r="LYP61" s="52"/>
      <c r="LYQ61" s="52"/>
      <c r="LYR61" s="52"/>
      <c r="LYS61" s="52"/>
      <c r="LYT61" s="52"/>
      <c r="LYU61" s="52"/>
      <c r="LYV61" s="52"/>
      <c r="LYW61" s="52"/>
      <c r="LYX61" s="52"/>
      <c r="LYY61" s="52"/>
      <c r="LYZ61" s="52"/>
      <c r="LZA61" s="52"/>
      <c r="LZB61" s="52"/>
      <c r="LZC61" s="52"/>
      <c r="LZD61" s="52"/>
      <c r="LZE61" s="52"/>
      <c r="LZF61" s="52"/>
      <c r="LZG61" s="52"/>
      <c r="LZH61" s="52"/>
      <c r="LZI61" s="52"/>
      <c r="LZJ61" s="52"/>
      <c r="LZK61" s="52"/>
      <c r="LZL61" s="52"/>
      <c r="LZM61" s="52"/>
      <c r="LZN61" s="52"/>
      <c r="LZO61" s="52"/>
      <c r="LZP61" s="52"/>
      <c r="LZQ61" s="52"/>
      <c r="LZR61" s="52"/>
      <c r="LZS61" s="52"/>
      <c r="LZT61" s="52"/>
      <c r="LZU61" s="52"/>
      <c r="LZV61" s="52"/>
      <c r="LZW61" s="52"/>
      <c r="LZX61" s="52"/>
      <c r="LZY61" s="52"/>
      <c r="LZZ61" s="52"/>
      <c r="MAA61" s="52"/>
      <c r="MAB61" s="52"/>
      <c r="MAC61" s="52"/>
      <c r="MAD61" s="52"/>
      <c r="MAE61" s="52"/>
      <c r="MAF61" s="52"/>
      <c r="MAG61" s="52"/>
      <c r="MAH61" s="52"/>
      <c r="MAI61" s="52"/>
      <c r="MAJ61" s="52"/>
      <c r="MAK61" s="52"/>
      <c r="MAL61" s="52"/>
      <c r="MAM61" s="52"/>
      <c r="MAN61" s="52"/>
      <c r="MAO61" s="52"/>
      <c r="MAP61" s="52"/>
      <c r="MAQ61" s="52"/>
      <c r="MAR61" s="52"/>
      <c r="MAS61" s="52"/>
      <c r="MAT61" s="52"/>
      <c r="MAU61" s="52"/>
      <c r="MAV61" s="52"/>
      <c r="MAW61" s="52"/>
      <c r="MAX61" s="52"/>
      <c r="MAY61" s="52"/>
      <c r="MAZ61" s="52"/>
      <c r="MBA61" s="52"/>
      <c r="MBB61" s="52"/>
      <c r="MBC61" s="52"/>
      <c r="MBD61" s="52"/>
      <c r="MBE61" s="52"/>
      <c r="MBF61" s="52"/>
      <c r="MBG61" s="52"/>
      <c r="MBH61" s="52"/>
      <c r="MBI61" s="52"/>
      <c r="MBJ61" s="52"/>
      <c r="MBK61" s="52"/>
      <c r="MBL61" s="52"/>
      <c r="MBM61" s="52"/>
      <c r="MBN61" s="52"/>
      <c r="MBO61" s="52"/>
      <c r="MBP61" s="52"/>
      <c r="MBQ61" s="52"/>
      <c r="MBR61" s="52"/>
      <c r="MBS61" s="52"/>
      <c r="MBT61" s="52"/>
      <c r="MBU61" s="52"/>
      <c r="MBV61" s="52"/>
      <c r="MBW61" s="52"/>
      <c r="MBX61" s="52"/>
      <c r="MBY61" s="52"/>
      <c r="MBZ61" s="52"/>
      <c r="MCA61" s="52"/>
      <c r="MCB61" s="52"/>
      <c r="MCC61" s="52"/>
      <c r="MCD61" s="52"/>
      <c r="MCE61" s="52"/>
      <c r="MCF61" s="52"/>
      <c r="MCG61" s="52"/>
      <c r="MCH61" s="52"/>
      <c r="MCI61" s="52"/>
      <c r="MCJ61" s="52"/>
      <c r="MCK61" s="52"/>
      <c r="MCL61" s="52"/>
      <c r="MCM61" s="52"/>
      <c r="MCN61" s="52"/>
      <c r="MCO61" s="52"/>
      <c r="MCP61" s="52"/>
      <c r="MCQ61" s="52"/>
      <c r="MCR61" s="52"/>
      <c r="MCS61" s="52"/>
      <c r="MCT61" s="52"/>
      <c r="MCU61" s="52"/>
      <c r="MCV61" s="52"/>
      <c r="MCW61" s="52"/>
      <c r="MCX61" s="52"/>
      <c r="MCY61" s="52"/>
      <c r="MCZ61" s="52"/>
      <c r="MDA61" s="52"/>
      <c r="MDB61" s="52"/>
      <c r="MDC61" s="52"/>
      <c r="MDD61" s="52"/>
      <c r="MDE61" s="52"/>
      <c r="MDF61" s="52"/>
      <c r="MDG61" s="52"/>
      <c r="MDH61" s="52"/>
      <c r="MDI61" s="52"/>
      <c r="MDJ61" s="52"/>
      <c r="MDK61" s="52"/>
      <c r="MDL61" s="52"/>
      <c r="MDM61" s="52"/>
      <c r="MDN61" s="52"/>
      <c r="MDO61" s="52"/>
      <c r="MDP61" s="52"/>
      <c r="MDQ61" s="52"/>
      <c r="MDR61" s="52"/>
      <c r="MDS61" s="52"/>
      <c r="MDT61" s="52"/>
      <c r="MDU61" s="52"/>
      <c r="MDV61" s="52"/>
      <c r="MDW61" s="52"/>
      <c r="MDX61" s="52"/>
      <c r="MDY61" s="52"/>
      <c r="MDZ61" s="52"/>
      <c r="MEA61" s="52"/>
      <c r="MEB61" s="52"/>
      <c r="MEC61" s="52"/>
      <c r="MED61" s="52"/>
      <c r="MEE61" s="52"/>
      <c r="MEF61" s="52"/>
      <c r="MEG61" s="52"/>
      <c r="MEH61" s="52"/>
      <c r="MEI61" s="52"/>
      <c r="MEJ61" s="52"/>
      <c r="MEK61" s="52"/>
      <c r="MEL61" s="52"/>
      <c r="MEM61" s="52"/>
      <c r="MEN61" s="52"/>
      <c r="MEO61" s="52"/>
      <c r="MEP61" s="52"/>
      <c r="MEQ61" s="52"/>
      <c r="MER61" s="52"/>
      <c r="MES61" s="52"/>
      <c r="MET61" s="52"/>
      <c r="MEU61" s="52"/>
      <c r="MEV61" s="52"/>
      <c r="MEW61" s="52"/>
      <c r="MEX61" s="52"/>
      <c r="MEY61" s="52"/>
      <c r="MEZ61" s="52"/>
      <c r="MFA61" s="52"/>
      <c r="MFB61" s="52"/>
      <c r="MFC61" s="52"/>
      <c r="MFD61" s="52"/>
      <c r="MFE61" s="52"/>
      <c r="MFF61" s="52"/>
      <c r="MFG61" s="52"/>
      <c r="MFH61" s="52"/>
      <c r="MFI61" s="52"/>
      <c r="MFJ61" s="52"/>
      <c r="MFK61" s="52"/>
      <c r="MFL61" s="52"/>
      <c r="MFM61" s="52"/>
      <c r="MFN61" s="52"/>
      <c r="MFO61" s="52"/>
      <c r="MFP61" s="52"/>
      <c r="MFQ61" s="52"/>
      <c r="MFR61" s="52"/>
      <c r="MFS61" s="52"/>
      <c r="MFT61" s="52"/>
      <c r="MFU61" s="52"/>
      <c r="MFV61" s="52"/>
      <c r="MFW61" s="52"/>
      <c r="MFX61" s="52"/>
      <c r="MFY61" s="52"/>
      <c r="MFZ61" s="52"/>
      <c r="MGA61" s="52"/>
      <c r="MGB61" s="52"/>
      <c r="MGC61" s="52"/>
      <c r="MGD61" s="52"/>
      <c r="MGE61" s="52"/>
      <c r="MGF61" s="52"/>
      <c r="MGG61" s="52"/>
      <c r="MGH61" s="52"/>
      <c r="MGI61" s="52"/>
      <c r="MGJ61" s="52"/>
      <c r="MGK61" s="52"/>
      <c r="MGL61" s="52"/>
      <c r="MGM61" s="52"/>
      <c r="MGN61" s="52"/>
      <c r="MGO61" s="52"/>
      <c r="MGP61" s="52"/>
      <c r="MGQ61" s="52"/>
      <c r="MGR61" s="52"/>
      <c r="MGS61" s="52"/>
      <c r="MGT61" s="52"/>
      <c r="MGU61" s="52"/>
      <c r="MGV61" s="52"/>
      <c r="MGW61" s="52"/>
      <c r="MGX61" s="52"/>
      <c r="MGY61" s="52"/>
      <c r="MGZ61" s="52"/>
      <c r="MHA61" s="52"/>
      <c r="MHB61" s="52"/>
      <c r="MHC61" s="52"/>
      <c r="MHD61" s="52"/>
      <c r="MHE61" s="52"/>
      <c r="MHF61" s="52"/>
      <c r="MHG61" s="52"/>
      <c r="MHH61" s="52"/>
      <c r="MHI61" s="52"/>
      <c r="MHJ61" s="52"/>
      <c r="MHK61" s="52"/>
      <c r="MHL61" s="52"/>
      <c r="MHM61" s="52"/>
      <c r="MHN61" s="52"/>
      <c r="MHO61" s="52"/>
      <c r="MHP61" s="52"/>
      <c r="MHQ61" s="52"/>
      <c r="MHR61" s="52"/>
      <c r="MHS61" s="52"/>
      <c r="MHT61" s="52"/>
      <c r="MHU61" s="52"/>
      <c r="MHV61" s="52"/>
      <c r="MHW61" s="52"/>
      <c r="MHX61" s="52"/>
      <c r="MHY61" s="52"/>
      <c r="MHZ61" s="52"/>
      <c r="MIA61" s="52"/>
      <c r="MIB61" s="52"/>
      <c r="MIC61" s="52"/>
      <c r="MID61" s="52"/>
      <c r="MIE61" s="52"/>
      <c r="MIF61" s="52"/>
      <c r="MIG61" s="52"/>
      <c r="MIH61" s="52"/>
      <c r="MII61" s="52"/>
      <c r="MIJ61" s="52"/>
      <c r="MIK61" s="52"/>
      <c r="MIL61" s="52"/>
      <c r="MIM61" s="52"/>
      <c r="MIN61" s="52"/>
      <c r="MIO61" s="52"/>
      <c r="MIP61" s="52"/>
      <c r="MIQ61" s="52"/>
      <c r="MIR61" s="52"/>
      <c r="MIS61" s="52"/>
      <c r="MIT61" s="52"/>
      <c r="MIU61" s="52"/>
      <c r="MIV61" s="52"/>
      <c r="MIW61" s="52"/>
      <c r="MIX61" s="52"/>
      <c r="MIY61" s="52"/>
      <c r="MIZ61" s="52"/>
      <c r="MJA61" s="52"/>
      <c r="MJB61" s="52"/>
      <c r="MJC61" s="52"/>
      <c r="MJD61" s="52"/>
      <c r="MJE61" s="52"/>
      <c r="MJF61" s="52"/>
      <c r="MJG61" s="52"/>
      <c r="MJH61" s="52"/>
      <c r="MJI61" s="52"/>
      <c r="MJJ61" s="52"/>
      <c r="MJK61" s="52"/>
      <c r="MJL61" s="52"/>
      <c r="MJM61" s="52"/>
      <c r="MJN61" s="52"/>
      <c r="MJO61" s="52"/>
      <c r="MJP61" s="52"/>
      <c r="MJQ61" s="52"/>
      <c r="MJR61" s="52"/>
      <c r="MJS61" s="52"/>
      <c r="MJT61" s="52"/>
      <c r="MJU61" s="52"/>
      <c r="MJV61" s="52"/>
      <c r="MJW61" s="52"/>
      <c r="MJX61" s="52"/>
      <c r="MJY61" s="52"/>
      <c r="MJZ61" s="52"/>
      <c r="MKA61" s="52"/>
      <c r="MKB61" s="52"/>
      <c r="MKC61" s="52"/>
      <c r="MKD61" s="52"/>
      <c r="MKE61" s="52"/>
      <c r="MKF61" s="52"/>
      <c r="MKG61" s="52"/>
      <c r="MKH61" s="52"/>
      <c r="MKI61" s="52"/>
      <c r="MKJ61" s="52"/>
      <c r="MKK61" s="52"/>
      <c r="MKL61" s="52"/>
      <c r="MKM61" s="52"/>
      <c r="MKN61" s="52"/>
      <c r="MKO61" s="52"/>
      <c r="MKP61" s="52"/>
      <c r="MKQ61" s="52"/>
      <c r="MKR61" s="52"/>
      <c r="MKS61" s="52"/>
      <c r="MKT61" s="52"/>
      <c r="MKU61" s="52"/>
      <c r="MKV61" s="52"/>
      <c r="MKW61" s="52"/>
      <c r="MKX61" s="52"/>
      <c r="MKY61" s="52"/>
      <c r="MKZ61" s="52"/>
      <c r="MLA61" s="52"/>
      <c r="MLB61" s="52"/>
      <c r="MLC61" s="52"/>
      <c r="MLD61" s="52"/>
      <c r="MLE61" s="52"/>
      <c r="MLF61" s="52"/>
      <c r="MLG61" s="52"/>
      <c r="MLH61" s="52"/>
      <c r="MLI61" s="52"/>
      <c r="MLJ61" s="52"/>
      <c r="MLK61" s="52"/>
      <c r="MLL61" s="52"/>
      <c r="MLM61" s="52"/>
      <c r="MLN61" s="52"/>
      <c r="MLO61" s="52"/>
      <c r="MLP61" s="52"/>
      <c r="MLQ61" s="52"/>
      <c r="MLR61" s="52"/>
      <c r="MLS61" s="52"/>
      <c r="MLT61" s="52"/>
      <c r="MLU61" s="52"/>
      <c r="MLV61" s="52"/>
      <c r="MLW61" s="52"/>
      <c r="MLX61" s="52"/>
      <c r="MLY61" s="52"/>
      <c r="MLZ61" s="52"/>
      <c r="MMA61" s="52"/>
      <c r="MMB61" s="52"/>
      <c r="MMC61" s="52"/>
      <c r="MMD61" s="52"/>
      <c r="MME61" s="52"/>
      <c r="MMF61" s="52"/>
      <c r="MMG61" s="52"/>
      <c r="MMH61" s="52"/>
      <c r="MMI61" s="52"/>
      <c r="MMJ61" s="52"/>
      <c r="MMK61" s="52"/>
      <c r="MML61" s="52"/>
      <c r="MMM61" s="52"/>
      <c r="MMN61" s="52"/>
      <c r="MMO61" s="52"/>
      <c r="MMP61" s="52"/>
      <c r="MMQ61" s="52"/>
      <c r="MMR61" s="52"/>
      <c r="MMS61" s="52"/>
      <c r="MMT61" s="52"/>
      <c r="MMU61" s="52"/>
      <c r="MMV61" s="52"/>
      <c r="MMW61" s="52"/>
      <c r="MMX61" s="52"/>
      <c r="MMY61" s="52"/>
      <c r="MMZ61" s="52"/>
      <c r="MNA61" s="52"/>
      <c r="MNB61" s="52"/>
      <c r="MNC61" s="52"/>
      <c r="MND61" s="52"/>
      <c r="MNE61" s="52"/>
      <c r="MNF61" s="52"/>
      <c r="MNG61" s="52"/>
      <c r="MNH61" s="52"/>
      <c r="MNI61" s="52"/>
      <c r="MNJ61" s="52"/>
      <c r="MNK61" s="52"/>
      <c r="MNL61" s="52"/>
      <c r="MNM61" s="52"/>
      <c r="MNN61" s="52"/>
      <c r="MNO61" s="52"/>
      <c r="MNP61" s="52"/>
      <c r="MNQ61" s="52"/>
      <c r="MNR61" s="52"/>
      <c r="MNS61" s="52"/>
      <c r="MNT61" s="52"/>
      <c r="MNU61" s="52"/>
      <c r="MNV61" s="52"/>
      <c r="MNW61" s="52"/>
      <c r="MNX61" s="52"/>
      <c r="MNY61" s="52"/>
      <c r="MNZ61" s="52"/>
      <c r="MOA61" s="52"/>
      <c r="MOB61" s="52"/>
      <c r="MOC61" s="52"/>
      <c r="MOD61" s="52"/>
      <c r="MOE61" s="52"/>
      <c r="MOF61" s="52"/>
      <c r="MOG61" s="52"/>
      <c r="MOH61" s="52"/>
      <c r="MOI61" s="52"/>
      <c r="MOJ61" s="52"/>
      <c r="MOK61" s="52"/>
      <c r="MOL61" s="52"/>
      <c r="MOM61" s="52"/>
      <c r="MON61" s="52"/>
      <c r="MOO61" s="52"/>
      <c r="MOP61" s="52"/>
      <c r="MOQ61" s="52"/>
      <c r="MOR61" s="52"/>
      <c r="MOS61" s="52"/>
      <c r="MOT61" s="52"/>
      <c r="MOU61" s="52"/>
      <c r="MOV61" s="52"/>
      <c r="MOW61" s="52"/>
      <c r="MOX61" s="52"/>
      <c r="MOY61" s="52"/>
      <c r="MOZ61" s="52"/>
      <c r="MPA61" s="52"/>
      <c r="MPB61" s="52"/>
      <c r="MPC61" s="52"/>
      <c r="MPD61" s="52"/>
      <c r="MPE61" s="52"/>
      <c r="MPF61" s="52"/>
      <c r="MPG61" s="52"/>
      <c r="MPH61" s="52"/>
      <c r="MPI61" s="52"/>
      <c r="MPJ61" s="52"/>
      <c r="MPK61" s="52"/>
      <c r="MPL61" s="52"/>
      <c r="MPM61" s="52"/>
      <c r="MPN61" s="52"/>
      <c r="MPO61" s="52"/>
      <c r="MPP61" s="52"/>
      <c r="MPQ61" s="52"/>
      <c r="MPR61" s="52"/>
      <c r="MPS61" s="52"/>
      <c r="MPT61" s="52"/>
      <c r="MPU61" s="52"/>
      <c r="MPV61" s="52"/>
      <c r="MPW61" s="52"/>
      <c r="MPX61" s="52"/>
      <c r="MPY61" s="52"/>
      <c r="MPZ61" s="52"/>
      <c r="MQA61" s="52"/>
      <c r="MQB61" s="52"/>
      <c r="MQC61" s="52"/>
      <c r="MQD61" s="52"/>
      <c r="MQE61" s="52"/>
      <c r="MQF61" s="52"/>
      <c r="MQG61" s="52"/>
      <c r="MQH61" s="52"/>
      <c r="MQI61" s="52"/>
      <c r="MQJ61" s="52"/>
      <c r="MQK61" s="52"/>
      <c r="MQL61" s="52"/>
      <c r="MQM61" s="52"/>
      <c r="MQN61" s="52"/>
      <c r="MQO61" s="52"/>
      <c r="MQP61" s="52"/>
      <c r="MQQ61" s="52"/>
      <c r="MQR61" s="52"/>
      <c r="MQS61" s="52"/>
      <c r="MQT61" s="52"/>
      <c r="MQU61" s="52"/>
      <c r="MQV61" s="52"/>
      <c r="MQW61" s="52"/>
      <c r="MQX61" s="52"/>
      <c r="MQY61" s="52"/>
      <c r="MQZ61" s="52"/>
      <c r="MRA61" s="52"/>
      <c r="MRB61" s="52"/>
      <c r="MRC61" s="52"/>
      <c r="MRD61" s="52"/>
      <c r="MRE61" s="52"/>
      <c r="MRF61" s="52"/>
      <c r="MRG61" s="52"/>
      <c r="MRH61" s="52"/>
      <c r="MRI61" s="52"/>
      <c r="MRJ61" s="52"/>
      <c r="MRK61" s="52"/>
      <c r="MRL61" s="52"/>
      <c r="MRM61" s="52"/>
      <c r="MRN61" s="52"/>
      <c r="MRO61" s="52"/>
      <c r="MRP61" s="52"/>
      <c r="MRQ61" s="52"/>
      <c r="MRR61" s="52"/>
      <c r="MRS61" s="52"/>
      <c r="MRT61" s="52"/>
      <c r="MRU61" s="52"/>
      <c r="MRV61" s="52"/>
      <c r="MRW61" s="52"/>
      <c r="MRX61" s="52"/>
      <c r="MRY61" s="52"/>
      <c r="MRZ61" s="52"/>
      <c r="MSA61" s="52"/>
      <c r="MSB61" s="52"/>
      <c r="MSC61" s="52"/>
      <c r="MSD61" s="52"/>
      <c r="MSE61" s="52"/>
      <c r="MSF61" s="52"/>
      <c r="MSG61" s="52"/>
      <c r="MSH61" s="52"/>
      <c r="MSI61" s="52"/>
      <c r="MSJ61" s="52"/>
      <c r="MSK61" s="52"/>
      <c r="MSL61" s="52"/>
      <c r="MSM61" s="52"/>
      <c r="MSN61" s="52"/>
      <c r="MSO61" s="52"/>
      <c r="MSP61" s="52"/>
      <c r="MSQ61" s="52"/>
      <c r="MSR61" s="52"/>
      <c r="MSS61" s="52"/>
      <c r="MST61" s="52"/>
      <c r="MSU61" s="52"/>
      <c r="MSV61" s="52"/>
      <c r="MSW61" s="52"/>
      <c r="MSX61" s="52"/>
      <c r="MSY61" s="52"/>
      <c r="MSZ61" s="52"/>
      <c r="MTA61" s="52"/>
      <c r="MTB61" s="52"/>
      <c r="MTC61" s="52"/>
      <c r="MTD61" s="52"/>
      <c r="MTE61" s="52"/>
      <c r="MTF61" s="52"/>
      <c r="MTG61" s="52"/>
      <c r="MTH61" s="52"/>
      <c r="MTI61" s="52"/>
      <c r="MTJ61" s="52"/>
      <c r="MTK61" s="52"/>
      <c r="MTL61" s="52"/>
      <c r="MTM61" s="52"/>
      <c r="MTN61" s="52"/>
      <c r="MTO61" s="52"/>
      <c r="MTP61" s="52"/>
      <c r="MTQ61" s="52"/>
      <c r="MTR61" s="52"/>
      <c r="MTS61" s="52"/>
      <c r="MTT61" s="52"/>
      <c r="MTU61" s="52"/>
      <c r="MTV61" s="52"/>
      <c r="MTW61" s="52"/>
      <c r="MTX61" s="52"/>
      <c r="MTY61" s="52"/>
      <c r="MTZ61" s="52"/>
      <c r="MUA61" s="52"/>
      <c r="MUB61" s="52"/>
      <c r="MUC61" s="52"/>
      <c r="MUD61" s="52"/>
      <c r="MUE61" s="52"/>
      <c r="MUF61" s="52"/>
      <c r="MUG61" s="52"/>
      <c r="MUH61" s="52"/>
      <c r="MUI61" s="52"/>
      <c r="MUJ61" s="52"/>
      <c r="MUK61" s="52"/>
      <c r="MUL61" s="52"/>
      <c r="MUM61" s="52"/>
      <c r="MUN61" s="52"/>
      <c r="MUO61" s="52"/>
      <c r="MUP61" s="52"/>
      <c r="MUQ61" s="52"/>
      <c r="MUR61" s="52"/>
      <c r="MUS61" s="52"/>
      <c r="MUT61" s="52"/>
      <c r="MUU61" s="52"/>
      <c r="MUV61" s="52"/>
      <c r="MUW61" s="52"/>
      <c r="MUX61" s="52"/>
      <c r="MUY61" s="52"/>
      <c r="MUZ61" s="52"/>
      <c r="MVA61" s="52"/>
      <c r="MVB61" s="52"/>
      <c r="MVC61" s="52"/>
      <c r="MVD61" s="52"/>
      <c r="MVE61" s="52"/>
      <c r="MVF61" s="52"/>
      <c r="MVG61" s="52"/>
      <c r="MVH61" s="52"/>
      <c r="MVI61" s="52"/>
      <c r="MVJ61" s="52"/>
      <c r="MVK61" s="52"/>
      <c r="MVL61" s="52"/>
      <c r="MVM61" s="52"/>
      <c r="MVN61" s="52"/>
      <c r="MVO61" s="52"/>
      <c r="MVP61" s="52"/>
      <c r="MVQ61" s="52"/>
      <c r="MVR61" s="52"/>
      <c r="MVS61" s="52"/>
      <c r="MVT61" s="52"/>
      <c r="MVU61" s="52"/>
      <c r="MVV61" s="52"/>
      <c r="MVW61" s="52"/>
      <c r="MVX61" s="52"/>
      <c r="MVY61" s="52"/>
      <c r="MVZ61" s="52"/>
      <c r="MWA61" s="52"/>
      <c r="MWB61" s="52"/>
      <c r="MWC61" s="52"/>
      <c r="MWD61" s="52"/>
      <c r="MWE61" s="52"/>
      <c r="MWF61" s="52"/>
      <c r="MWG61" s="52"/>
      <c r="MWH61" s="52"/>
      <c r="MWI61" s="52"/>
      <c r="MWJ61" s="52"/>
      <c r="MWK61" s="52"/>
      <c r="MWL61" s="52"/>
      <c r="MWM61" s="52"/>
      <c r="MWN61" s="52"/>
      <c r="MWO61" s="52"/>
      <c r="MWP61" s="52"/>
      <c r="MWQ61" s="52"/>
      <c r="MWR61" s="52"/>
      <c r="MWS61" s="52"/>
      <c r="MWT61" s="52"/>
      <c r="MWU61" s="52"/>
      <c r="MWV61" s="52"/>
      <c r="MWW61" s="52"/>
      <c r="MWX61" s="52"/>
      <c r="MWY61" s="52"/>
      <c r="MWZ61" s="52"/>
      <c r="MXA61" s="52"/>
      <c r="MXB61" s="52"/>
      <c r="MXC61" s="52"/>
      <c r="MXD61" s="52"/>
      <c r="MXE61" s="52"/>
      <c r="MXF61" s="52"/>
      <c r="MXG61" s="52"/>
      <c r="MXH61" s="52"/>
      <c r="MXI61" s="52"/>
      <c r="MXJ61" s="52"/>
      <c r="MXK61" s="52"/>
      <c r="MXL61" s="52"/>
      <c r="MXM61" s="52"/>
      <c r="MXN61" s="52"/>
      <c r="MXO61" s="52"/>
      <c r="MXP61" s="52"/>
      <c r="MXQ61" s="52"/>
      <c r="MXR61" s="52"/>
      <c r="MXS61" s="52"/>
      <c r="MXT61" s="52"/>
      <c r="MXU61" s="52"/>
      <c r="MXV61" s="52"/>
      <c r="MXW61" s="52"/>
      <c r="MXX61" s="52"/>
      <c r="MXY61" s="52"/>
      <c r="MXZ61" s="52"/>
      <c r="MYA61" s="52"/>
      <c r="MYB61" s="52"/>
      <c r="MYC61" s="52"/>
      <c r="MYD61" s="52"/>
      <c r="MYE61" s="52"/>
      <c r="MYF61" s="52"/>
      <c r="MYG61" s="52"/>
      <c r="MYH61" s="52"/>
      <c r="MYI61" s="52"/>
      <c r="MYJ61" s="52"/>
      <c r="MYK61" s="52"/>
      <c r="MYL61" s="52"/>
      <c r="MYM61" s="52"/>
      <c r="MYN61" s="52"/>
      <c r="MYO61" s="52"/>
      <c r="MYP61" s="52"/>
      <c r="MYQ61" s="52"/>
      <c r="MYR61" s="52"/>
      <c r="MYS61" s="52"/>
      <c r="MYT61" s="52"/>
      <c r="MYU61" s="52"/>
      <c r="MYV61" s="52"/>
      <c r="MYW61" s="52"/>
      <c r="MYX61" s="52"/>
      <c r="MYY61" s="52"/>
      <c r="MYZ61" s="52"/>
      <c r="MZA61" s="52"/>
      <c r="MZB61" s="52"/>
      <c r="MZC61" s="52"/>
      <c r="MZD61" s="52"/>
      <c r="MZE61" s="52"/>
      <c r="MZF61" s="52"/>
      <c r="MZG61" s="52"/>
      <c r="MZH61" s="52"/>
      <c r="MZI61" s="52"/>
      <c r="MZJ61" s="52"/>
      <c r="MZK61" s="52"/>
      <c r="MZL61" s="52"/>
      <c r="MZM61" s="52"/>
      <c r="MZN61" s="52"/>
      <c r="MZO61" s="52"/>
      <c r="MZP61" s="52"/>
      <c r="MZQ61" s="52"/>
      <c r="MZR61" s="52"/>
      <c r="MZS61" s="52"/>
      <c r="MZT61" s="52"/>
      <c r="MZU61" s="52"/>
      <c r="MZV61" s="52"/>
      <c r="MZW61" s="52"/>
      <c r="MZX61" s="52"/>
      <c r="MZY61" s="52"/>
      <c r="MZZ61" s="52"/>
      <c r="NAA61" s="52"/>
      <c r="NAB61" s="52"/>
      <c r="NAC61" s="52"/>
      <c r="NAD61" s="52"/>
      <c r="NAE61" s="52"/>
      <c r="NAF61" s="52"/>
      <c r="NAG61" s="52"/>
      <c r="NAH61" s="52"/>
      <c r="NAI61" s="52"/>
      <c r="NAJ61" s="52"/>
      <c r="NAK61" s="52"/>
      <c r="NAL61" s="52"/>
      <c r="NAM61" s="52"/>
      <c r="NAN61" s="52"/>
      <c r="NAO61" s="52"/>
      <c r="NAP61" s="52"/>
      <c r="NAQ61" s="52"/>
      <c r="NAR61" s="52"/>
      <c r="NAS61" s="52"/>
      <c r="NAT61" s="52"/>
      <c r="NAU61" s="52"/>
      <c r="NAV61" s="52"/>
      <c r="NAW61" s="52"/>
      <c r="NAX61" s="52"/>
      <c r="NAY61" s="52"/>
      <c r="NAZ61" s="52"/>
      <c r="NBA61" s="52"/>
      <c r="NBB61" s="52"/>
      <c r="NBC61" s="52"/>
      <c r="NBD61" s="52"/>
      <c r="NBE61" s="52"/>
      <c r="NBF61" s="52"/>
      <c r="NBG61" s="52"/>
      <c r="NBH61" s="52"/>
      <c r="NBI61" s="52"/>
      <c r="NBJ61" s="52"/>
      <c r="NBK61" s="52"/>
      <c r="NBL61" s="52"/>
      <c r="NBM61" s="52"/>
      <c r="NBN61" s="52"/>
      <c r="NBO61" s="52"/>
      <c r="NBP61" s="52"/>
      <c r="NBQ61" s="52"/>
      <c r="NBR61" s="52"/>
      <c r="NBS61" s="52"/>
      <c r="NBT61" s="52"/>
      <c r="NBU61" s="52"/>
      <c r="NBV61" s="52"/>
      <c r="NBW61" s="52"/>
      <c r="NBX61" s="52"/>
      <c r="NBY61" s="52"/>
      <c r="NBZ61" s="52"/>
      <c r="NCA61" s="52"/>
      <c r="NCB61" s="52"/>
      <c r="NCC61" s="52"/>
      <c r="NCD61" s="52"/>
      <c r="NCE61" s="52"/>
      <c r="NCF61" s="52"/>
      <c r="NCG61" s="52"/>
      <c r="NCH61" s="52"/>
      <c r="NCI61" s="52"/>
      <c r="NCJ61" s="52"/>
      <c r="NCK61" s="52"/>
      <c r="NCL61" s="52"/>
      <c r="NCM61" s="52"/>
      <c r="NCN61" s="52"/>
      <c r="NCO61" s="52"/>
      <c r="NCP61" s="52"/>
      <c r="NCQ61" s="52"/>
      <c r="NCR61" s="52"/>
      <c r="NCS61" s="52"/>
      <c r="NCT61" s="52"/>
      <c r="NCU61" s="52"/>
      <c r="NCV61" s="52"/>
      <c r="NCW61" s="52"/>
      <c r="NCX61" s="52"/>
      <c r="NCY61" s="52"/>
      <c r="NCZ61" s="52"/>
      <c r="NDA61" s="52"/>
      <c r="NDB61" s="52"/>
      <c r="NDC61" s="52"/>
      <c r="NDD61" s="52"/>
      <c r="NDE61" s="52"/>
      <c r="NDF61" s="52"/>
      <c r="NDG61" s="52"/>
      <c r="NDH61" s="52"/>
      <c r="NDI61" s="52"/>
      <c r="NDJ61" s="52"/>
      <c r="NDK61" s="52"/>
      <c r="NDL61" s="52"/>
      <c r="NDM61" s="52"/>
      <c r="NDN61" s="52"/>
      <c r="NDO61" s="52"/>
      <c r="NDP61" s="52"/>
      <c r="NDQ61" s="52"/>
      <c r="NDR61" s="52"/>
      <c r="NDS61" s="52"/>
      <c r="NDT61" s="52"/>
      <c r="NDU61" s="52"/>
      <c r="NDV61" s="52"/>
      <c r="NDW61" s="52"/>
      <c r="NDX61" s="52"/>
      <c r="NDY61" s="52"/>
      <c r="NDZ61" s="52"/>
      <c r="NEA61" s="52"/>
      <c r="NEB61" s="52"/>
      <c r="NEC61" s="52"/>
      <c r="NED61" s="52"/>
      <c r="NEE61" s="52"/>
      <c r="NEF61" s="52"/>
      <c r="NEG61" s="52"/>
      <c r="NEH61" s="52"/>
      <c r="NEI61" s="52"/>
      <c r="NEJ61" s="52"/>
      <c r="NEK61" s="52"/>
      <c r="NEL61" s="52"/>
      <c r="NEM61" s="52"/>
      <c r="NEN61" s="52"/>
      <c r="NEO61" s="52"/>
      <c r="NEP61" s="52"/>
      <c r="NEQ61" s="52"/>
      <c r="NER61" s="52"/>
      <c r="NES61" s="52"/>
      <c r="NET61" s="52"/>
      <c r="NEU61" s="52"/>
      <c r="NEV61" s="52"/>
      <c r="NEW61" s="52"/>
      <c r="NEX61" s="52"/>
      <c r="NEY61" s="52"/>
      <c r="NEZ61" s="52"/>
      <c r="NFA61" s="52"/>
      <c r="NFB61" s="52"/>
      <c r="NFC61" s="52"/>
      <c r="NFD61" s="52"/>
      <c r="NFE61" s="52"/>
      <c r="NFF61" s="52"/>
      <c r="NFG61" s="52"/>
      <c r="NFH61" s="52"/>
      <c r="NFI61" s="52"/>
      <c r="NFJ61" s="52"/>
      <c r="NFK61" s="52"/>
      <c r="NFL61" s="52"/>
      <c r="NFM61" s="52"/>
      <c r="NFN61" s="52"/>
      <c r="NFO61" s="52"/>
      <c r="NFP61" s="52"/>
      <c r="NFQ61" s="52"/>
      <c r="NFR61" s="52"/>
      <c r="NFS61" s="52"/>
      <c r="NFT61" s="52"/>
      <c r="NFU61" s="52"/>
      <c r="NFV61" s="52"/>
      <c r="NFW61" s="52"/>
      <c r="NFX61" s="52"/>
      <c r="NFY61" s="52"/>
      <c r="NFZ61" s="52"/>
      <c r="NGA61" s="52"/>
      <c r="NGB61" s="52"/>
      <c r="NGC61" s="52"/>
      <c r="NGD61" s="52"/>
      <c r="NGE61" s="52"/>
      <c r="NGF61" s="52"/>
      <c r="NGG61" s="52"/>
      <c r="NGH61" s="52"/>
      <c r="NGI61" s="52"/>
      <c r="NGJ61" s="52"/>
      <c r="NGK61" s="52"/>
      <c r="NGL61" s="52"/>
      <c r="NGM61" s="52"/>
      <c r="NGN61" s="52"/>
      <c r="NGO61" s="52"/>
      <c r="NGP61" s="52"/>
      <c r="NGQ61" s="52"/>
      <c r="NGR61" s="52"/>
      <c r="NGS61" s="52"/>
      <c r="NGT61" s="52"/>
      <c r="NGU61" s="52"/>
      <c r="NGV61" s="52"/>
      <c r="NGW61" s="52"/>
      <c r="NGX61" s="52"/>
      <c r="NGY61" s="52"/>
      <c r="NGZ61" s="52"/>
      <c r="NHA61" s="52"/>
      <c r="NHB61" s="52"/>
      <c r="NHC61" s="52"/>
      <c r="NHD61" s="52"/>
      <c r="NHE61" s="52"/>
      <c r="NHF61" s="52"/>
      <c r="NHG61" s="52"/>
      <c r="NHH61" s="52"/>
      <c r="NHI61" s="52"/>
      <c r="NHJ61" s="52"/>
      <c r="NHK61" s="52"/>
      <c r="NHL61" s="52"/>
      <c r="NHM61" s="52"/>
      <c r="NHN61" s="52"/>
      <c r="NHO61" s="52"/>
      <c r="NHP61" s="52"/>
      <c r="NHQ61" s="52"/>
      <c r="NHR61" s="52"/>
      <c r="NHS61" s="52"/>
      <c r="NHT61" s="52"/>
      <c r="NHU61" s="52"/>
      <c r="NHV61" s="52"/>
      <c r="NHW61" s="52"/>
      <c r="NHX61" s="52"/>
      <c r="NHY61" s="52"/>
      <c r="NHZ61" s="52"/>
      <c r="NIA61" s="52"/>
      <c r="NIB61" s="52"/>
      <c r="NIC61" s="52"/>
      <c r="NID61" s="52"/>
      <c r="NIE61" s="52"/>
      <c r="NIF61" s="52"/>
      <c r="NIG61" s="52"/>
      <c r="NIH61" s="52"/>
      <c r="NII61" s="52"/>
      <c r="NIJ61" s="52"/>
      <c r="NIK61" s="52"/>
      <c r="NIL61" s="52"/>
      <c r="NIM61" s="52"/>
      <c r="NIN61" s="52"/>
      <c r="NIO61" s="52"/>
      <c r="NIP61" s="52"/>
      <c r="NIQ61" s="52"/>
      <c r="NIR61" s="52"/>
      <c r="NIS61" s="52"/>
      <c r="NIT61" s="52"/>
      <c r="NIU61" s="52"/>
      <c r="NIV61" s="52"/>
      <c r="NIW61" s="52"/>
      <c r="NIX61" s="52"/>
      <c r="NIY61" s="52"/>
      <c r="NIZ61" s="52"/>
      <c r="NJA61" s="52"/>
      <c r="NJB61" s="52"/>
      <c r="NJC61" s="52"/>
      <c r="NJD61" s="52"/>
      <c r="NJE61" s="52"/>
      <c r="NJF61" s="52"/>
      <c r="NJG61" s="52"/>
      <c r="NJH61" s="52"/>
      <c r="NJI61" s="52"/>
      <c r="NJJ61" s="52"/>
      <c r="NJK61" s="52"/>
      <c r="NJL61" s="52"/>
      <c r="NJM61" s="52"/>
      <c r="NJN61" s="52"/>
      <c r="NJO61" s="52"/>
      <c r="NJP61" s="52"/>
      <c r="NJQ61" s="52"/>
      <c r="NJR61" s="52"/>
      <c r="NJS61" s="52"/>
      <c r="NJT61" s="52"/>
      <c r="NJU61" s="52"/>
      <c r="NJV61" s="52"/>
      <c r="NJW61" s="52"/>
      <c r="NJX61" s="52"/>
      <c r="NJY61" s="52"/>
      <c r="NJZ61" s="52"/>
      <c r="NKA61" s="52"/>
      <c r="NKB61" s="52"/>
      <c r="NKC61" s="52"/>
      <c r="NKD61" s="52"/>
      <c r="NKE61" s="52"/>
      <c r="NKF61" s="52"/>
      <c r="NKG61" s="52"/>
      <c r="NKH61" s="52"/>
      <c r="NKI61" s="52"/>
      <c r="NKJ61" s="52"/>
      <c r="NKK61" s="52"/>
      <c r="NKL61" s="52"/>
      <c r="NKM61" s="52"/>
      <c r="NKN61" s="52"/>
      <c r="NKO61" s="52"/>
      <c r="NKP61" s="52"/>
      <c r="NKQ61" s="52"/>
      <c r="NKR61" s="52"/>
      <c r="NKS61" s="52"/>
      <c r="NKT61" s="52"/>
      <c r="NKU61" s="52"/>
      <c r="NKV61" s="52"/>
      <c r="NKW61" s="52"/>
      <c r="NKX61" s="52"/>
      <c r="NKY61" s="52"/>
      <c r="NKZ61" s="52"/>
      <c r="NLA61" s="52"/>
      <c r="NLB61" s="52"/>
      <c r="NLC61" s="52"/>
      <c r="NLD61" s="52"/>
      <c r="NLE61" s="52"/>
      <c r="NLF61" s="52"/>
      <c r="NLG61" s="52"/>
      <c r="NLH61" s="52"/>
      <c r="NLI61" s="52"/>
      <c r="NLJ61" s="52"/>
      <c r="NLK61" s="52"/>
      <c r="NLL61" s="52"/>
      <c r="NLM61" s="52"/>
      <c r="NLN61" s="52"/>
      <c r="NLO61" s="52"/>
      <c r="NLP61" s="52"/>
      <c r="NLQ61" s="52"/>
      <c r="NLR61" s="52"/>
      <c r="NLS61" s="52"/>
      <c r="NLT61" s="52"/>
      <c r="NLU61" s="52"/>
      <c r="NLV61" s="52"/>
      <c r="NLW61" s="52"/>
      <c r="NLX61" s="52"/>
      <c r="NLY61" s="52"/>
      <c r="NLZ61" s="52"/>
      <c r="NMA61" s="52"/>
      <c r="NMB61" s="52"/>
      <c r="NMC61" s="52"/>
      <c r="NMD61" s="52"/>
      <c r="NME61" s="52"/>
      <c r="NMF61" s="52"/>
      <c r="NMG61" s="52"/>
      <c r="NMH61" s="52"/>
      <c r="NMI61" s="52"/>
      <c r="NMJ61" s="52"/>
      <c r="NMK61" s="52"/>
      <c r="NML61" s="52"/>
      <c r="NMM61" s="52"/>
      <c r="NMN61" s="52"/>
      <c r="NMO61" s="52"/>
      <c r="NMP61" s="52"/>
      <c r="NMQ61" s="52"/>
      <c r="NMR61" s="52"/>
      <c r="NMS61" s="52"/>
      <c r="NMT61" s="52"/>
      <c r="NMU61" s="52"/>
      <c r="NMV61" s="52"/>
      <c r="NMW61" s="52"/>
      <c r="NMX61" s="52"/>
      <c r="NMY61" s="52"/>
      <c r="NMZ61" s="52"/>
      <c r="NNA61" s="52"/>
      <c r="NNB61" s="52"/>
      <c r="NNC61" s="52"/>
      <c r="NND61" s="52"/>
      <c r="NNE61" s="52"/>
      <c r="NNF61" s="52"/>
      <c r="NNG61" s="52"/>
      <c r="NNH61" s="52"/>
      <c r="NNI61" s="52"/>
      <c r="NNJ61" s="52"/>
      <c r="NNK61" s="52"/>
      <c r="NNL61" s="52"/>
      <c r="NNM61" s="52"/>
      <c r="NNN61" s="52"/>
      <c r="NNO61" s="52"/>
      <c r="NNP61" s="52"/>
      <c r="NNQ61" s="52"/>
      <c r="NNR61" s="52"/>
      <c r="NNS61" s="52"/>
      <c r="NNT61" s="52"/>
      <c r="NNU61" s="52"/>
      <c r="NNV61" s="52"/>
      <c r="NNW61" s="52"/>
      <c r="NNX61" s="52"/>
      <c r="NNY61" s="52"/>
      <c r="NNZ61" s="52"/>
      <c r="NOA61" s="52"/>
      <c r="NOB61" s="52"/>
      <c r="NOC61" s="52"/>
      <c r="NOD61" s="52"/>
      <c r="NOE61" s="52"/>
      <c r="NOF61" s="52"/>
      <c r="NOG61" s="52"/>
      <c r="NOH61" s="52"/>
      <c r="NOI61" s="52"/>
      <c r="NOJ61" s="52"/>
      <c r="NOK61" s="52"/>
      <c r="NOL61" s="52"/>
      <c r="NOM61" s="52"/>
      <c r="NON61" s="52"/>
      <c r="NOO61" s="52"/>
      <c r="NOP61" s="52"/>
      <c r="NOQ61" s="52"/>
      <c r="NOR61" s="52"/>
      <c r="NOS61" s="52"/>
      <c r="NOT61" s="52"/>
      <c r="NOU61" s="52"/>
      <c r="NOV61" s="52"/>
      <c r="NOW61" s="52"/>
      <c r="NOX61" s="52"/>
      <c r="NOY61" s="52"/>
      <c r="NOZ61" s="52"/>
      <c r="NPA61" s="52"/>
      <c r="NPB61" s="52"/>
      <c r="NPC61" s="52"/>
      <c r="NPD61" s="52"/>
      <c r="NPE61" s="52"/>
      <c r="NPF61" s="52"/>
      <c r="NPG61" s="52"/>
      <c r="NPH61" s="52"/>
      <c r="NPI61" s="52"/>
      <c r="NPJ61" s="52"/>
      <c r="NPK61" s="52"/>
      <c r="NPL61" s="52"/>
      <c r="NPM61" s="52"/>
      <c r="NPN61" s="52"/>
      <c r="NPO61" s="52"/>
      <c r="NPP61" s="52"/>
      <c r="NPQ61" s="52"/>
      <c r="NPR61" s="52"/>
      <c r="NPS61" s="52"/>
      <c r="NPT61" s="52"/>
      <c r="NPU61" s="52"/>
      <c r="NPV61" s="52"/>
      <c r="NPW61" s="52"/>
      <c r="NPX61" s="52"/>
      <c r="NPY61" s="52"/>
      <c r="NPZ61" s="52"/>
      <c r="NQA61" s="52"/>
      <c r="NQB61" s="52"/>
      <c r="NQC61" s="52"/>
      <c r="NQD61" s="52"/>
      <c r="NQE61" s="52"/>
      <c r="NQF61" s="52"/>
      <c r="NQG61" s="52"/>
      <c r="NQH61" s="52"/>
      <c r="NQI61" s="52"/>
      <c r="NQJ61" s="52"/>
      <c r="NQK61" s="52"/>
      <c r="NQL61" s="52"/>
      <c r="NQM61" s="52"/>
      <c r="NQN61" s="52"/>
      <c r="NQO61" s="52"/>
      <c r="NQP61" s="52"/>
      <c r="NQQ61" s="52"/>
      <c r="NQR61" s="52"/>
      <c r="NQS61" s="52"/>
      <c r="NQT61" s="52"/>
      <c r="NQU61" s="52"/>
      <c r="NQV61" s="52"/>
      <c r="NQW61" s="52"/>
      <c r="NQX61" s="52"/>
      <c r="NQY61" s="52"/>
      <c r="NQZ61" s="52"/>
      <c r="NRA61" s="52"/>
      <c r="NRB61" s="52"/>
      <c r="NRC61" s="52"/>
      <c r="NRD61" s="52"/>
      <c r="NRE61" s="52"/>
      <c r="NRF61" s="52"/>
      <c r="NRG61" s="52"/>
      <c r="NRH61" s="52"/>
      <c r="NRI61" s="52"/>
      <c r="NRJ61" s="52"/>
      <c r="NRK61" s="52"/>
      <c r="NRL61" s="52"/>
      <c r="NRM61" s="52"/>
      <c r="NRN61" s="52"/>
      <c r="NRO61" s="52"/>
      <c r="NRP61" s="52"/>
      <c r="NRQ61" s="52"/>
      <c r="NRR61" s="52"/>
      <c r="NRS61" s="52"/>
      <c r="NRT61" s="52"/>
      <c r="NRU61" s="52"/>
      <c r="NRV61" s="52"/>
      <c r="NRW61" s="52"/>
      <c r="NRX61" s="52"/>
      <c r="NRY61" s="52"/>
      <c r="NRZ61" s="52"/>
      <c r="NSA61" s="52"/>
      <c r="NSB61" s="52"/>
      <c r="NSC61" s="52"/>
      <c r="NSD61" s="52"/>
      <c r="NSE61" s="52"/>
      <c r="NSF61" s="52"/>
      <c r="NSG61" s="52"/>
      <c r="NSH61" s="52"/>
      <c r="NSI61" s="52"/>
      <c r="NSJ61" s="52"/>
      <c r="NSK61" s="52"/>
      <c r="NSL61" s="52"/>
      <c r="NSM61" s="52"/>
      <c r="NSN61" s="52"/>
      <c r="NSO61" s="52"/>
      <c r="NSP61" s="52"/>
      <c r="NSQ61" s="52"/>
      <c r="NSR61" s="52"/>
      <c r="NSS61" s="52"/>
      <c r="NST61" s="52"/>
      <c r="NSU61" s="52"/>
      <c r="NSV61" s="52"/>
      <c r="NSW61" s="52"/>
      <c r="NSX61" s="52"/>
      <c r="NSY61" s="52"/>
      <c r="NSZ61" s="52"/>
      <c r="NTA61" s="52"/>
      <c r="NTB61" s="52"/>
      <c r="NTC61" s="52"/>
      <c r="NTD61" s="52"/>
      <c r="NTE61" s="52"/>
      <c r="NTF61" s="52"/>
      <c r="NTG61" s="52"/>
      <c r="NTH61" s="52"/>
      <c r="NTI61" s="52"/>
      <c r="NTJ61" s="52"/>
      <c r="NTK61" s="52"/>
      <c r="NTL61" s="52"/>
      <c r="NTM61" s="52"/>
      <c r="NTN61" s="52"/>
      <c r="NTO61" s="52"/>
      <c r="NTP61" s="52"/>
      <c r="NTQ61" s="52"/>
      <c r="NTR61" s="52"/>
      <c r="NTS61" s="52"/>
      <c r="NTT61" s="52"/>
      <c r="NTU61" s="52"/>
      <c r="NTV61" s="52"/>
      <c r="NTW61" s="52"/>
      <c r="NTX61" s="52"/>
      <c r="NTY61" s="52"/>
      <c r="NTZ61" s="52"/>
      <c r="NUA61" s="52"/>
      <c r="NUB61" s="52"/>
      <c r="NUC61" s="52"/>
      <c r="NUD61" s="52"/>
      <c r="NUE61" s="52"/>
      <c r="NUF61" s="52"/>
      <c r="NUG61" s="52"/>
      <c r="NUH61" s="52"/>
      <c r="NUI61" s="52"/>
      <c r="NUJ61" s="52"/>
      <c r="NUK61" s="52"/>
      <c r="NUL61" s="52"/>
      <c r="NUM61" s="52"/>
      <c r="NUN61" s="52"/>
      <c r="NUO61" s="52"/>
      <c r="NUP61" s="52"/>
      <c r="NUQ61" s="52"/>
      <c r="NUR61" s="52"/>
      <c r="NUS61" s="52"/>
      <c r="NUT61" s="52"/>
      <c r="NUU61" s="52"/>
      <c r="NUV61" s="52"/>
      <c r="NUW61" s="52"/>
      <c r="NUX61" s="52"/>
      <c r="NUY61" s="52"/>
      <c r="NUZ61" s="52"/>
      <c r="NVA61" s="52"/>
      <c r="NVB61" s="52"/>
      <c r="NVC61" s="52"/>
      <c r="NVD61" s="52"/>
      <c r="NVE61" s="52"/>
      <c r="NVF61" s="52"/>
      <c r="NVG61" s="52"/>
      <c r="NVH61" s="52"/>
      <c r="NVI61" s="52"/>
      <c r="NVJ61" s="52"/>
      <c r="NVK61" s="52"/>
      <c r="NVL61" s="52"/>
      <c r="NVM61" s="52"/>
      <c r="NVN61" s="52"/>
      <c r="NVO61" s="52"/>
      <c r="NVP61" s="52"/>
      <c r="NVQ61" s="52"/>
      <c r="NVR61" s="52"/>
      <c r="NVS61" s="52"/>
      <c r="NVT61" s="52"/>
      <c r="NVU61" s="52"/>
      <c r="NVV61" s="52"/>
      <c r="NVW61" s="52"/>
      <c r="NVX61" s="52"/>
      <c r="NVY61" s="52"/>
      <c r="NVZ61" s="52"/>
      <c r="NWA61" s="52"/>
      <c r="NWB61" s="52"/>
      <c r="NWC61" s="52"/>
      <c r="NWD61" s="52"/>
      <c r="NWE61" s="52"/>
      <c r="NWF61" s="52"/>
      <c r="NWG61" s="52"/>
      <c r="NWH61" s="52"/>
      <c r="NWI61" s="52"/>
      <c r="NWJ61" s="52"/>
      <c r="NWK61" s="52"/>
      <c r="NWL61" s="52"/>
      <c r="NWM61" s="52"/>
      <c r="NWN61" s="52"/>
      <c r="NWO61" s="52"/>
      <c r="NWP61" s="52"/>
      <c r="NWQ61" s="52"/>
      <c r="NWR61" s="52"/>
      <c r="NWS61" s="52"/>
      <c r="NWT61" s="52"/>
      <c r="NWU61" s="52"/>
      <c r="NWV61" s="52"/>
      <c r="NWW61" s="52"/>
      <c r="NWX61" s="52"/>
      <c r="NWY61" s="52"/>
      <c r="NWZ61" s="52"/>
      <c r="NXA61" s="52"/>
      <c r="NXB61" s="52"/>
      <c r="NXC61" s="52"/>
      <c r="NXD61" s="52"/>
      <c r="NXE61" s="52"/>
      <c r="NXF61" s="52"/>
      <c r="NXG61" s="52"/>
      <c r="NXH61" s="52"/>
      <c r="NXI61" s="52"/>
      <c r="NXJ61" s="52"/>
      <c r="NXK61" s="52"/>
      <c r="NXL61" s="52"/>
      <c r="NXM61" s="52"/>
      <c r="NXN61" s="52"/>
      <c r="NXO61" s="52"/>
      <c r="NXP61" s="52"/>
      <c r="NXQ61" s="52"/>
      <c r="NXR61" s="52"/>
      <c r="NXS61" s="52"/>
      <c r="NXT61" s="52"/>
      <c r="NXU61" s="52"/>
      <c r="NXV61" s="52"/>
      <c r="NXW61" s="52"/>
      <c r="NXX61" s="52"/>
      <c r="NXY61" s="52"/>
      <c r="NXZ61" s="52"/>
      <c r="NYA61" s="52"/>
      <c r="NYB61" s="52"/>
      <c r="NYC61" s="52"/>
      <c r="NYD61" s="52"/>
      <c r="NYE61" s="52"/>
      <c r="NYF61" s="52"/>
      <c r="NYG61" s="52"/>
      <c r="NYH61" s="52"/>
      <c r="NYI61" s="52"/>
      <c r="NYJ61" s="52"/>
      <c r="NYK61" s="52"/>
      <c r="NYL61" s="52"/>
      <c r="NYM61" s="52"/>
      <c r="NYN61" s="52"/>
      <c r="NYO61" s="52"/>
      <c r="NYP61" s="52"/>
      <c r="NYQ61" s="52"/>
      <c r="NYR61" s="52"/>
      <c r="NYS61" s="52"/>
      <c r="NYT61" s="52"/>
      <c r="NYU61" s="52"/>
      <c r="NYV61" s="52"/>
      <c r="NYW61" s="52"/>
      <c r="NYX61" s="52"/>
      <c r="NYY61" s="52"/>
      <c r="NYZ61" s="52"/>
      <c r="NZA61" s="52"/>
      <c r="NZB61" s="52"/>
      <c r="NZC61" s="52"/>
      <c r="NZD61" s="52"/>
      <c r="NZE61" s="52"/>
      <c r="NZF61" s="52"/>
      <c r="NZG61" s="52"/>
      <c r="NZH61" s="52"/>
      <c r="NZI61" s="52"/>
      <c r="NZJ61" s="52"/>
      <c r="NZK61" s="52"/>
      <c r="NZL61" s="52"/>
      <c r="NZM61" s="52"/>
      <c r="NZN61" s="52"/>
      <c r="NZO61" s="52"/>
      <c r="NZP61" s="52"/>
      <c r="NZQ61" s="52"/>
      <c r="NZR61" s="52"/>
      <c r="NZS61" s="52"/>
      <c r="NZT61" s="52"/>
      <c r="NZU61" s="52"/>
      <c r="NZV61" s="52"/>
      <c r="NZW61" s="52"/>
      <c r="NZX61" s="52"/>
      <c r="NZY61" s="52"/>
      <c r="NZZ61" s="52"/>
      <c r="OAA61" s="52"/>
      <c r="OAB61" s="52"/>
      <c r="OAC61" s="52"/>
      <c r="OAD61" s="52"/>
      <c r="OAE61" s="52"/>
      <c r="OAF61" s="52"/>
      <c r="OAG61" s="52"/>
      <c r="OAH61" s="52"/>
      <c r="OAI61" s="52"/>
      <c r="OAJ61" s="52"/>
      <c r="OAK61" s="52"/>
      <c r="OAL61" s="52"/>
      <c r="OAM61" s="52"/>
      <c r="OAN61" s="52"/>
      <c r="OAO61" s="52"/>
      <c r="OAP61" s="52"/>
      <c r="OAQ61" s="52"/>
      <c r="OAR61" s="52"/>
      <c r="OAS61" s="52"/>
      <c r="OAT61" s="52"/>
      <c r="OAU61" s="52"/>
      <c r="OAV61" s="52"/>
      <c r="OAW61" s="52"/>
      <c r="OAX61" s="52"/>
      <c r="OAY61" s="52"/>
      <c r="OAZ61" s="52"/>
      <c r="OBA61" s="52"/>
      <c r="OBB61" s="52"/>
      <c r="OBC61" s="52"/>
      <c r="OBD61" s="52"/>
      <c r="OBE61" s="52"/>
      <c r="OBF61" s="52"/>
      <c r="OBG61" s="52"/>
      <c r="OBH61" s="52"/>
      <c r="OBI61" s="52"/>
      <c r="OBJ61" s="52"/>
      <c r="OBK61" s="52"/>
      <c r="OBL61" s="52"/>
      <c r="OBM61" s="52"/>
      <c r="OBN61" s="52"/>
      <c r="OBO61" s="52"/>
      <c r="OBP61" s="52"/>
      <c r="OBQ61" s="52"/>
      <c r="OBR61" s="52"/>
      <c r="OBS61" s="52"/>
      <c r="OBT61" s="52"/>
      <c r="OBU61" s="52"/>
      <c r="OBV61" s="52"/>
      <c r="OBW61" s="52"/>
      <c r="OBX61" s="52"/>
      <c r="OBY61" s="52"/>
      <c r="OBZ61" s="52"/>
      <c r="OCA61" s="52"/>
      <c r="OCB61" s="52"/>
      <c r="OCC61" s="52"/>
      <c r="OCD61" s="52"/>
      <c r="OCE61" s="52"/>
      <c r="OCF61" s="52"/>
      <c r="OCG61" s="52"/>
      <c r="OCH61" s="52"/>
      <c r="OCI61" s="52"/>
      <c r="OCJ61" s="52"/>
      <c r="OCK61" s="52"/>
      <c r="OCL61" s="52"/>
      <c r="OCM61" s="52"/>
      <c r="OCN61" s="52"/>
      <c r="OCO61" s="52"/>
      <c r="OCP61" s="52"/>
      <c r="OCQ61" s="52"/>
      <c r="OCR61" s="52"/>
      <c r="OCS61" s="52"/>
      <c r="OCT61" s="52"/>
      <c r="OCU61" s="52"/>
      <c r="OCV61" s="52"/>
      <c r="OCW61" s="52"/>
      <c r="OCX61" s="52"/>
      <c r="OCY61" s="52"/>
      <c r="OCZ61" s="52"/>
      <c r="ODA61" s="52"/>
      <c r="ODB61" s="52"/>
      <c r="ODC61" s="52"/>
      <c r="ODD61" s="52"/>
      <c r="ODE61" s="52"/>
      <c r="ODF61" s="52"/>
      <c r="ODG61" s="52"/>
      <c r="ODH61" s="52"/>
      <c r="ODI61" s="52"/>
      <c r="ODJ61" s="52"/>
      <c r="ODK61" s="52"/>
      <c r="ODL61" s="52"/>
      <c r="ODM61" s="52"/>
      <c r="ODN61" s="52"/>
      <c r="ODO61" s="52"/>
      <c r="ODP61" s="52"/>
      <c r="ODQ61" s="52"/>
      <c r="ODR61" s="52"/>
      <c r="ODS61" s="52"/>
      <c r="ODT61" s="52"/>
      <c r="ODU61" s="52"/>
      <c r="ODV61" s="52"/>
      <c r="ODW61" s="52"/>
      <c r="ODX61" s="52"/>
      <c r="ODY61" s="52"/>
      <c r="ODZ61" s="52"/>
      <c r="OEA61" s="52"/>
      <c r="OEB61" s="52"/>
      <c r="OEC61" s="52"/>
      <c r="OED61" s="52"/>
      <c r="OEE61" s="52"/>
      <c r="OEF61" s="52"/>
      <c r="OEG61" s="52"/>
      <c r="OEH61" s="52"/>
      <c r="OEI61" s="52"/>
      <c r="OEJ61" s="52"/>
      <c r="OEK61" s="52"/>
      <c r="OEL61" s="52"/>
      <c r="OEM61" s="52"/>
      <c r="OEN61" s="52"/>
      <c r="OEO61" s="52"/>
      <c r="OEP61" s="52"/>
      <c r="OEQ61" s="52"/>
      <c r="OER61" s="52"/>
      <c r="OES61" s="52"/>
      <c r="OET61" s="52"/>
      <c r="OEU61" s="52"/>
      <c r="OEV61" s="52"/>
      <c r="OEW61" s="52"/>
      <c r="OEX61" s="52"/>
      <c r="OEY61" s="52"/>
      <c r="OEZ61" s="52"/>
      <c r="OFA61" s="52"/>
      <c r="OFB61" s="52"/>
      <c r="OFC61" s="52"/>
      <c r="OFD61" s="52"/>
      <c r="OFE61" s="52"/>
      <c r="OFF61" s="52"/>
      <c r="OFG61" s="52"/>
      <c r="OFH61" s="52"/>
      <c r="OFI61" s="52"/>
      <c r="OFJ61" s="52"/>
      <c r="OFK61" s="52"/>
      <c r="OFL61" s="52"/>
      <c r="OFM61" s="52"/>
      <c r="OFN61" s="52"/>
      <c r="OFO61" s="52"/>
      <c r="OFP61" s="52"/>
      <c r="OFQ61" s="52"/>
      <c r="OFR61" s="52"/>
      <c r="OFS61" s="52"/>
      <c r="OFT61" s="52"/>
      <c r="OFU61" s="52"/>
      <c r="OFV61" s="52"/>
      <c r="OFW61" s="52"/>
      <c r="OFX61" s="52"/>
      <c r="OFY61" s="52"/>
      <c r="OFZ61" s="52"/>
      <c r="OGA61" s="52"/>
      <c r="OGB61" s="52"/>
      <c r="OGC61" s="52"/>
      <c r="OGD61" s="52"/>
      <c r="OGE61" s="52"/>
      <c r="OGF61" s="52"/>
      <c r="OGG61" s="52"/>
      <c r="OGH61" s="52"/>
      <c r="OGI61" s="52"/>
      <c r="OGJ61" s="52"/>
      <c r="OGK61" s="52"/>
      <c r="OGL61" s="52"/>
      <c r="OGM61" s="52"/>
      <c r="OGN61" s="52"/>
      <c r="OGO61" s="52"/>
      <c r="OGP61" s="52"/>
      <c r="OGQ61" s="52"/>
      <c r="OGR61" s="52"/>
      <c r="OGS61" s="52"/>
      <c r="OGT61" s="52"/>
      <c r="OGU61" s="52"/>
      <c r="OGV61" s="52"/>
      <c r="OGW61" s="52"/>
      <c r="OGX61" s="52"/>
      <c r="OGY61" s="52"/>
      <c r="OGZ61" s="52"/>
      <c r="OHA61" s="52"/>
      <c r="OHB61" s="52"/>
      <c r="OHC61" s="52"/>
      <c r="OHD61" s="52"/>
      <c r="OHE61" s="52"/>
      <c r="OHF61" s="52"/>
      <c r="OHG61" s="52"/>
      <c r="OHH61" s="52"/>
      <c r="OHI61" s="52"/>
      <c r="OHJ61" s="52"/>
      <c r="OHK61" s="52"/>
      <c r="OHL61" s="52"/>
      <c r="OHM61" s="52"/>
      <c r="OHN61" s="52"/>
      <c r="OHO61" s="52"/>
      <c r="OHP61" s="52"/>
      <c r="OHQ61" s="52"/>
      <c r="OHR61" s="52"/>
      <c r="OHS61" s="52"/>
      <c r="OHT61" s="52"/>
      <c r="OHU61" s="52"/>
      <c r="OHV61" s="52"/>
      <c r="OHW61" s="52"/>
      <c r="OHX61" s="52"/>
      <c r="OHY61" s="52"/>
      <c r="OHZ61" s="52"/>
      <c r="OIA61" s="52"/>
      <c r="OIB61" s="52"/>
      <c r="OIC61" s="52"/>
      <c r="OID61" s="52"/>
      <c r="OIE61" s="52"/>
      <c r="OIF61" s="52"/>
      <c r="OIG61" s="52"/>
      <c r="OIH61" s="52"/>
      <c r="OII61" s="52"/>
      <c r="OIJ61" s="52"/>
      <c r="OIK61" s="52"/>
      <c r="OIL61" s="52"/>
      <c r="OIM61" s="52"/>
      <c r="OIN61" s="52"/>
      <c r="OIO61" s="52"/>
      <c r="OIP61" s="52"/>
      <c r="OIQ61" s="52"/>
      <c r="OIR61" s="52"/>
      <c r="OIS61" s="52"/>
      <c r="OIT61" s="52"/>
      <c r="OIU61" s="52"/>
      <c r="OIV61" s="52"/>
      <c r="OIW61" s="52"/>
      <c r="OIX61" s="52"/>
      <c r="OIY61" s="52"/>
      <c r="OIZ61" s="52"/>
      <c r="OJA61" s="52"/>
      <c r="OJB61" s="52"/>
      <c r="OJC61" s="52"/>
      <c r="OJD61" s="52"/>
      <c r="OJE61" s="52"/>
      <c r="OJF61" s="52"/>
      <c r="OJG61" s="52"/>
      <c r="OJH61" s="52"/>
      <c r="OJI61" s="52"/>
      <c r="OJJ61" s="52"/>
      <c r="OJK61" s="52"/>
      <c r="OJL61" s="52"/>
      <c r="OJM61" s="52"/>
      <c r="OJN61" s="52"/>
      <c r="OJO61" s="52"/>
      <c r="OJP61" s="52"/>
      <c r="OJQ61" s="52"/>
      <c r="OJR61" s="52"/>
      <c r="OJS61" s="52"/>
      <c r="OJT61" s="52"/>
      <c r="OJU61" s="52"/>
      <c r="OJV61" s="52"/>
      <c r="OJW61" s="52"/>
      <c r="OJX61" s="52"/>
      <c r="OJY61" s="52"/>
      <c r="OJZ61" s="52"/>
      <c r="OKA61" s="52"/>
      <c r="OKB61" s="52"/>
      <c r="OKC61" s="52"/>
      <c r="OKD61" s="52"/>
      <c r="OKE61" s="52"/>
      <c r="OKF61" s="52"/>
      <c r="OKG61" s="52"/>
      <c r="OKH61" s="52"/>
      <c r="OKI61" s="52"/>
      <c r="OKJ61" s="52"/>
      <c r="OKK61" s="52"/>
      <c r="OKL61" s="52"/>
      <c r="OKM61" s="52"/>
      <c r="OKN61" s="52"/>
      <c r="OKO61" s="52"/>
      <c r="OKP61" s="52"/>
      <c r="OKQ61" s="52"/>
      <c r="OKR61" s="52"/>
      <c r="OKS61" s="52"/>
      <c r="OKT61" s="52"/>
      <c r="OKU61" s="52"/>
      <c r="OKV61" s="52"/>
      <c r="OKW61" s="52"/>
      <c r="OKX61" s="52"/>
      <c r="OKY61" s="52"/>
      <c r="OKZ61" s="52"/>
      <c r="OLA61" s="52"/>
      <c r="OLB61" s="52"/>
      <c r="OLC61" s="52"/>
      <c r="OLD61" s="52"/>
      <c r="OLE61" s="52"/>
      <c r="OLF61" s="52"/>
      <c r="OLG61" s="52"/>
      <c r="OLH61" s="52"/>
      <c r="OLI61" s="52"/>
      <c r="OLJ61" s="52"/>
      <c r="OLK61" s="52"/>
      <c r="OLL61" s="52"/>
      <c r="OLM61" s="52"/>
      <c r="OLN61" s="52"/>
      <c r="OLO61" s="52"/>
      <c r="OLP61" s="52"/>
      <c r="OLQ61" s="52"/>
      <c r="OLR61" s="52"/>
      <c r="OLS61" s="52"/>
      <c r="OLT61" s="52"/>
      <c r="OLU61" s="52"/>
      <c r="OLV61" s="52"/>
      <c r="OLW61" s="52"/>
      <c r="OLX61" s="52"/>
      <c r="OLY61" s="52"/>
      <c r="OLZ61" s="52"/>
      <c r="OMA61" s="52"/>
      <c r="OMB61" s="52"/>
      <c r="OMC61" s="52"/>
      <c r="OMD61" s="52"/>
      <c r="OME61" s="52"/>
      <c r="OMF61" s="52"/>
      <c r="OMG61" s="52"/>
      <c r="OMH61" s="52"/>
      <c r="OMI61" s="52"/>
      <c r="OMJ61" s="52"/>
      <c r="OMK61" s="52"/>
      <c r="OML61" s="52"/>
      <c r="OMM61" s="52"/>
      <c r="OMN61" s="52"/>
      <c r="OMO61" s="52"/>
      <c r="OMP61" s="52"/>
      <c r="OMQ61" s="52"/>
      <c r="OMR61" s="52"/>
      <c r="OMS61" s="52"/>
      <c r="OMT61" s="52"/>
      <c r="OMU61" s="52"/>
      <c r="OMV61" s="52"/>
      <c r="OMW61" s="52"/>
      <c r="OMX61" s="52"/>
      <c r="OMY61" s="52"/>
      <c r="OMZ61" s="52"/>
      <c r="ONA61" s="52"/>
      <c r="ONB61" s="52"/>
      <c r="ONC61" s="52"/>
      <c r="OND61" s="52"/>
      <c r="ONE61" s="52"/>
      <c r="ONF61" s="52"/>
      <c r="ONG61" s="52"/>
      <c r="ONH61" s="52"/>
      <c r="ONI61" s="52"/>
      <c r="ONJ61" s="52"/>
      <c r="ONK61" s="52"/>
      <c r="ONL61" s="52"/>
      <c r="ONM61" s="52"/>
      <c r="ONN61" s="52"/>
      <c r="ONO61" s="52"/>
      <c r="ONP61" s="52"/>
      <c r="ONQ61" s="52"/>
      <c r="ONR61" s="52"/>
      <c r="ONS61" s="52"/>
      <c r="ONT61" s="52"/>
      <c r="ONU61" s="52"/>
      <c r="ONV61" s="52"/>
      <c r="ONW61" s="52"/>
      <c r="ONX61" s="52"/>
      <c r="ONY61" s="52"/>
      <c r="ONZ61" s="52"/>
      <c r="OOA61" s="52"/>
      <c r="OOB61" s="52"/>
      <c r="OOC61" s="52"/>
      <c r="OOD61" s="52"/>
      <c r="OOE61" s="52"/>
      <c r="OOF61" s="52"/>
      <c r="OOG61" s="52"/>
      <c r="OOH61" s="52"/>
      <c r="OOI61" s="52"/>
      <c r="OOJ61" s="52"/>
      <c r="OOK61" s="52"/>
      <c r="OOL61" s="52"/>
      <c r="OOM61" s="52"/>
      <c r="OON61" s="52"/>
      <c r="OOO61" s="52"/>
      <c r="OOP61" s="52"/>
      <c r="OOQ61" s="52"/>
      <c r="OOR61" s="52"/>
      <c r="OOS61" s="52"/>
      <c r="OOT61" s="52"/>
      <c r="OOU61" s="52"/>
      <c r="OOV61" s="52"/>
      <c r="OOW61" s="52"/>
      <c r="OOX61" s="52"/>
      <c r="OOY61" s="52"/>
      <c r="OOZ61" s="52"/>
      <c r="OPA61" s="52"/>
      <c r="OPB61" s="52"/>
      <c r="OPC61" s="52"/>
      <c r="OPD61" s="52"/>
      <c r="OPE61" s="52"/>
      <c r="OPF61" s="52"/>
      <c r="OPG61" s="52"/>
      <c r="OPH61" s="52"/>
      <c r="OPI61" s="52"/>
      <c r="OPJ61" s="52"/>
      <c r="OPK61" s="52"/>
      <c r="OPL61" s="52"/>
      <c r="OPM61" s="52"/>
      <c r="OPN61" s="52"/>
      <c r="OPO61" s="52"/>
      <c r="OPP61" s="52"/>
      <c r="OPQ61" s="52"/>
      <c r="OPR61" s="52"/>
      <c r="OPS61" s="52"/>
      <c r="OPT61" s="52"/>
      <c r="OPU61" s="52"/>
      <c r="OPV61" s="52"/>
      <c r="OPW61" s="52"/>
      <c r="OPX61" s="52"/>
      <c r="OPY61" s="52"/>
      <c r="OPZ61" s="52"/>
      <c r="OQA61" s="52"/>
      <c r="OQB61" s="52"/>
      <c r="OQC61" s="52"/>
      <c r="OQD61" s="52"/>
      <c r="OQE61" s="52"/>
      <c r="OQF61" s="52"/>
      <c r="OQG61" s="52"/>
      <c r="OQH61" s="52"/>
      <c r="OQI61" s="52"/>
      <c r="OQJ61" s="52"/>
      <c r="OQK61" s="52"/>
      <c r="OQL61" s="52"/>
      <c r="OQM61" s="52"/>
      <c r="OQN61" s="52"/>
      <c r="OQO61" s="52"/>
      <c r="OQP61" s="52"/>
      <c r="OQQ61" s="52"/>
      <c r="OQR61" s="52"/>
      <c r="OQS61" s="52"/>
      <c r="OQT61" s="52"/>
      <c r="OQU61" s="52"/>
      <c r="OQV61" s="52"/>
      <c r="OQW61" s="52"/>
      <c r="OQX61" s="52"/>
      <c r="OQY61" s="52"/>
      <c r="OQZ61" s="52"/>
      <c r="ORA61" s="52"/>
      <c r="ORB61" s="52"/>
      <c r="ORC61" s="52"/>
      <c r="ORD61" s="52"/>
      <c r="ORE61" s="52"/>
      <c r="ORF61" s="52"/>
      <c r="ORG61" s="52"/>
      <c r="ORH61" s="52"/>
      <c r="ORI61" s="52"/>
      <c r="ORJ61" s="52"/>
      <c r="ORK61" s="52"/>
      <c r="ORL61" s="52"/>
      <c r="ORM61" s="52"/>
      <c r="ORN61" s="52"/>
      <c r="ORO61" s="52"/>
      <c r="ORP61" s="52"/>
      <c r="ORQ61" s="52"/>
      <c r="ORR61" s="52"/>
      <c r="ORS61" s="52"/>
      <c r="ORT61" s="52"/>
      <c r="ORU61" s="52"/>
      <c r="ORV61" s="52"/>
      <c r="ORW61" s="52"/>
      <c r="ORX61" s="52"/>
      <c r="ORY61" s="52"/>
      <c r="ORZ61" s="52"/>
      <c r="OSA61" s="52"/>
      <c r="OSB61" s="52"/>
      <c r="OSC61" s="52"/>
      <c r="OSD61" s="52"/>
      <c r="OSE61" s="52"/>
      <c r="OSF61" s="52"/>
      <c r="OSG61" s="52"/>
      <c r="OSH61" s="52"/>
      <c r="OSI61" s="52"/>
      <c r="OSJ61" s="52"/>
      <c r="OSK61" s="52"/>
      <c r="OSL61" s="52"/>
      <c r="OSM61" s="52"/>
      <c r="OSN61" s="52"/>
      <c r="OSO61" s="52"/>
      <c r="OSP61" s="52"/>
      <c r="OSQ61" s="52"/>
      <c r="OSR61" s="52"/>
      <c r="OSS61" s="52"/>
      <c r="OST61" s="52"/>
      <c r="OSU61" s="52"/>
      <c r="OSV61" s="52"/>
      <c r="OSW61" s="52"/>
      <c r="OSX61" s="52"/>
      <c r="OSY61" s="52"/>
      <c r="OSZ61" s="52"/>
      <c r="OTA61" s="52"/>
      <c r="OTB61" s="52"/>
      <c r="OTC61" s="52"/>
      <c r="OTD61" s="52"/>
      <c r="OTE61" s="52"/>
      <c r="OTF61" s="52"/>
      <c r="OTG61" s="52"/>
      <c r="OTH61" s="52"/>
      <c r="OTI61" s="52"/>
      <c r="OTJ61" s="52"/>
      <c r="OTK61" s="52"/>
      <c r="OTL61" s="52"/>
      <c r="OTM61" s="52"/>
      <c r="OTN61" s="52"/>
      <c r="OTO61" s="52"/>
      <c r="OTP61" s="52"/>
      <c r="OTQ61" s="52"/>
      <c r="OTR61" s="52"/>
      <c r="OTS61" s="52"/>
      <c r="OTT61" s="52"/>
      <c r="OTU61" s="52"/>
      <c r="OTV61" s="52"/>
      <c r="OTW61" s="52"/>
      <c r="OTX61" s="52"/>
      <c r="OTY61" s="52"/>
      <c r="OTZ61" s="52"/>
      <c r="OUA61" s="52"/>
      <c r="OUB61" s="52"/>
      <c r="OUC61" s="52"/>
      <c r="OUD61" s="52"/>
      <c r="OUE61" s="52"/>
      <c r="OUF61" s="52"/>
      <c r="OUG61" s="52"/>
      <c r="OUH61" s="52"/>
      <c r="OUI61" s="52"/>
      <c r="OUJ61" s="52"/>
      <c r="OUK61" s="52"/>
      <c r="OUL61" s="52"/>
      <c r="OUM61" s="52"/>
      <c r="OUN61" s="52"/>
      <c r="OUO61" s="52"/>
      <c r="OUP61" s="52"/>
      <c r="OUQ61" s="52"/>
      <c r="OUR61" s="52"/>
      <c r="OUS61" s="52"/>
      <c r="OUT61" s="52"/>
      <c r="OUU61" s="52"/>
      <c r="OUV61" s="52"/>
      <c r="OUW61" s="52"/>
      <c r="OUX61" s="52"/>
      <c r="OUY61" s="52"/>
      <c r="OUZ61" s="52"/>
      <c r="OVA61" s="52"/>
      <c r="OVB61" s="52"/>
      <c r="OVC61" s="52"/>
      <c r="OVD61" s="52"/>
      <c r="OVE61" s="52"/>
      <c r="OVF61" s="52"/>
      <c r="OVG61" s="52"/>
      <c r="OVH61" s="52"/>
      <c r="OVI61" s="52"/>
      <c r="OVJ61" s="52"/>
      <c r="OVK61" s="52"/>
      <c r="OVL61" s="52"/>
      <c r="OVM61" s="52"/>
      <c r="OVN61" s="52"/>
      <c r="OVO61" s="52"/>
      <c r="OVP61" s="52"/>
      <c r="OVQ61" s="52"/>
      <c r="OVR61" s="52"/>
      <c r="OVS61" s="52"/>
      <c r="OVT61" s="52"/>
      <c r="OVU61" s="52"/>
      <c r="OVV61" s="52"/>
      <c r="OVW61" s="52"/>
      <c r="OVX61" s="52"/>
      <c r="OVY61" s="52"/>
      <c r="OVZ61" s="52"/>
      <c r="OWA61" s="52"/>
      <c r="OWB61" s="52"/>
      <c r="OWC61" s="52"/>
      <c r="OWD61" s="52"/>
      <c r="OWE61" s="52"/>
      <c r="OWF61" s="52"/>
      <c r="OWG61" s="52"/>
      <c r="OWH61" s="52"/>
      <c r="OWI61" s="52"/>
      <c r="OWJ61" s="52"/>
      <c r="OWK61" s="52"/>
      <c r="OWL61" s="52"/>
      <c r="OWM61" s="52"/>
      <c r="OWN61" s="52"/>
      <c r="OWO61" s="52"/>
      <c r="OWP61" s="52"/>
      <c r="OWQ61" s="52"/>
      <c r="OWR61" s="52"/>
      <c r="OWS61" s="52"/>
      <c r="OWT61" s="52"/>
      <c r="OWU61" s="52"/>
      <c r="OWV61" s="52"/>
      <c r="OWW61" s="52"/>
      <c r="OWX61" s="52"/>
      <c r="OWY61" s="52"/>
      <c r="OWZ61" s="52"/>
      <c r="OXA61" s="52"/>
      <c r="OXB61" s="52"/>
      <c r="OXC61" s="52"/>
      <c r="OXD61" s="52"/>
      <c r="OXE61" s="52"/>
      <c r="OXF61" s="52"/>
      <c r="OXG61" s="52"/>
      <c r="OXH61" s="52"/>
      <c r="OXI61" s="52"/>
      <c r="OXJ61" s="52"/>
      <c r="OXK61" s="52"/>
      <c r="OXL61" s="52"/>
      <c r="OXM61" s="52"/>
      <c r="OXN61" s="52"/>
      <c r="OXO61" s="52"/>
      <c r="OXP61" s="52"/>
      <c r="OXQ61" s="52"/>
      <c r="OXR61" s="52"/>
      <c r="OXS61" s="52"/>
      <c r="OXT61" s="52"/>
      <c r="OXU61" s="52"/>
      <c r="OXV61" s="52"/>
      <c r="OXW61" s="52"/>
      <c r="OXX61" s="52"/>
      <c r="OXY61" s="52"/>
      <c r="OXZ61" s="52"/>
      <c r="OYA61" s="52"/>
      <c r="OYB61" s="52"/>
      <c r="OYC61" s="52"/>
      <c r="OYD61" s="52"/>
      <c r="OYE61" s="52"/>
      <c r="OYF61" s="52"/>
      <c r="OYG61" s="52"/>
      <c r="OYH61" s="52"/>
      <c r="OYI61" s="52"/>
      <c r="OYJ61" s="52"/>
      <c r="OYK61" s="52"/>
      <c r="OYL61" s="52"/>
      <c r="OYM61" s="52"/>
      <c r="OYN61" s="52"/>
      <c r="OYO61" s="52"/>
      <c r="OYP61" s="52"/>
      <c r="OYQ61" s="52"/>
      <c r="OYR61" s="52"/>
      <c r="OYS61" s="52"/>
      <c r="OYT61" s="52"/>
      <c r="OYU61" s="52"/>
      <c r="OYV61" s="52"/>
      <c r="OYW61" s="52"/>
      <c r="OYX61" s="52"/>
      <c r="OYY61" s="52"/>
      <c r="OYZ61" s="52"/>
      <c r="OZA61" s="52"/>
      <c r="OZB61" s="52"/>
      <c r="OZC61" s="52"/>
      <c r="OZD61" s="52"/>
      <c r="OZE61" s="52"/>
      <c r="OZF61" s="52"/>
      <c r="OZG61" s="52"/>
      <c r="OZH61" s="52"/>
      <c r="OZI61" s="52"/>
      <c r="OZJ61" s="52"/>
      <c r="OZK61" s="52"/>
      <c r="OZL61" s="52"/>
      <c r="OZM61" s="52"/>
      <c r="OZN61" s="52"/>
      <c r="OZO61" s="52"/>
      <c r="OZP61" s="52"/>
      <c r="OZQ61" s="52"/>
      <c r="OZR61" s="52"/>
      <c r="OZS61" s="52"/>
      <c r="OZT61" s="52"/>
      <c r="OZU61" s="52"/>
      <c r="OZV61" s="52"/>
      <c r="OZW61" s="52"/>
      <c r="OZX61" s="52"/>
      <c r="OZY61" s="52"/>
      <c r="OZZ61" s="52"/>
      <c r="PAA61" s="52"/>
      <c r="PAB61" s="52"/>
      <c r="PAC61" s="52"/>
      <c r="PAD61" s="52"/>
      <c r="PAE61" s="52"/>
      <c r="PAF61" s="52"/>
      <c r="PAG61" s="52"/>
      <c r="PAH61" s="52"/>
      <c r="PAI61" s="52"/>
      <c r="PAJ61" s="52"/>
      <c r="PAK61" s="52"/>
      <c r="PAL61" s="52"/>
      <c r="PAM61" s="52"/>
      <c r="PAN61" s="52"/>
      <c r="PAO61" s="52"/>
      <c r="PAP61" s="52"/>
      <c r="PAQ61" s="52"/>
      <c r="PAR61" s="52"/>
      <c r="PAS61" s="52"/>
      <c r="PAT61" s="52"/>
      <c r="PAU61" s="52"/>
      <c r="PAV61" s="52"/>
      <c r="PAW61" s="52"/>
      <c r="PAX61" s="52"/>
      <c r="PAY61" s="52"/>
      <c r="PAZ61" s="52"/>
      <c r="PBA61" s="52"/>
      <c r="PBB61" s="52"/>
      <c r="PBC61" s="52"/>
      <c r="PBD61" s="52"/>
      <c r="PBE61" s="52"/>
      <c r="PBF61" s="52"/>
      <c r="PBG61" s="52"/>
      <c r="PBH61" s="52"/>
      <c r="PBI61" s="52"/>
      <c r="PBJ61" s="52"/>
      <c r="PBK61" s="52"/>
      <c r="PBL61" s="52"/>
      <c r="PBM61" s="52"/>
      <c r="PBN61" s="52"/>
      <c r="PBO61" s="52"/>
      <c r="PBP61" s="52"/>
      <c r="PBQ61" s="52"/>
      <c r="PBR61" s="52"/>
      <c r="PBS61" s="52"/>
      <c r="PBT61" s="52"/>
      <c r="PBU61" s="52"/>
      <c r="PBV61" s="52"/>
      <c r="PBW61" s="52"/>
      <c r="PBX61" s="52"/>
      <c r="PBY61" s="52"/>
      <c r="PBZ61" s="52"/>
      <c r="PCA61" s="52"/>
      <c r="PCB61" s="52"/>
      <c r="PCC61" s="52"/>
      <c r="PCD61" s="52"/>
      <c r="PCE61" s="52"/>
      <c r="PCF61" s="52"/>
      <c r="PCG61" s="52"/>
      <c r="PCH61" s="52"/>
      <c r="PCI61" s="52"/>
      <c r="PCJ61" s="52"/>
      <c r="PCK61" s="52"/>
      <c r="PCL61" s="52"/>
      <c r="PCM61" s="52"/>
      <c r="PCN61" s="52"/>
      <c r="PCO61" s="52"/>
      <c r="PCP61" s="52"/>
      <c r="PCQ61" s="52"/>
      <c r="PCR61" s="52"/>
      <c r="PCS61" s="52"/>
      <c r="PCT61" s="52"/>
      <c r="PCU61" s="52"/>
      <c r="PCV61" s="52"/>
      <c r="PCW61" s="52"/>
      <c r="PCX61" s="52"/>
      <c r="PCY61" s="52"/>
      <c r="PCZ61" s="52"/>
      <c r="PDA61" s="52"/>
      <c r="PDB61" s="52"/>
      <c r="PDC61" s="52"/>
      <c r="PDD61" s="52"/>
      <c r="PDE61" s="52"/>
      <c r="PDF61" s="52"/>
      <c r="PDG61" s="52"/>
      <c r="PDH61" s="52"/>
      <c r="PDI61" s="52"/>
      <c r="PDJ61" s="52"/>
      <c r="PDK61" s="52"/>
      <c r="PDL61" s="52"/>
      <c r="PDM61" s="52"/>
      <c r="PDN61" s="52"/>
      <c r="PDO61" s="52"/>
      <c r="PDP61" s="52"/>
      <c r="PDQ61" s="52"/>
      <c r="PDR61" s="52"/>
      <c r="PDS61" s="52"/>
      <c r="PDT61" s="52"/>
      <c r="PDU61" s="52"/>
      <c r="PDV61" s="52"/>
      <c r="PDW61" s="52"/>
      <c r="PDX61" s="52"/>
      <c r="PDY61" s="52"/>
      <c r="PDZ61" s="52"/>
      <c r="PEA61" s="52"/>
      <c r="PEB61" s="52"/>
      <c r="PEC61" s="52"/>
      <c r="PED61" s="52"/>
      <c r="PEE61" s="52"/>
      <c r="PEF61" s="52"/>
      <c r="PEG61" s="52"/>
      <c r="PEH61" s="52"/>
      <c r="PEI61" s="52"/>
      <c r="PEJ61" s="52"/>
      <c r="PEK61" s="52"/>
      <c r="PEL61" s="52"/>
      <c r="PEM61" s="52"/>
      <c r="PEN61" s="52"/>
      <c r="PEO61" s="52"/>
      <c r="PEP61" s="52"/>
      <c r="PEQ61" s="52"/>
      <c r="PER61" s="52"/>
      <c r="PES61" s="52"/>
      <c r="PET61" s="52"/>
      <c r="PEU61" s="52"/>
      <c r="PEV61" s="52"/>
      <c r="PEW61" s="52"/>
      <c r="PEX61" s="52"/>
      <c r="PEY61" s="52"/>
      <c r="PEZ61" s="52"/>
      <c r="PFA61" s="52"/>
      <c r="PFB61" s="52"/>
      <c r="PFC61" s="52"/>
      <c r="PFD61" s="52"/>
      <c r="PFE61" s="52"/>
      <c r="PFF61" s="52"/>
      <c r="PFG61" s="52"/>
      <c r="PFH61" s="52"/>
      <c r="PFI61" s="52"/>
      <c r="PFJ61" s="52"/>
      <c r="PFK61" s="52"/>
      <c r="PFL61" s="52"/>
      <c r="PFM61" s="52"/>
      <c r="PFN61" s="52"/>
      <c r="PFO61" s="52"/>
      <c r="PFP61" s="52"/>
      <c r="PFQ61" s="52"/>
      <c r="PFR61" s="52"/>
      <c r="PFS61" s="52"/>
      <c r="PFT61" s="52"/>
      <c r="PFU61" s="52"/>
      <c r="PFV61" s="52"/>
      <c r="PFW61" s="52"/>
      <c r="PFX61" s="52"/>
      <c r="PFY61" s="52"/>
      <c r="PFZ61" s="52"/>
      <c r="PGA61" s="52"/>
      <c r="PGB61" s="52"/>
      <c r="PGC61" s="52"/>
      <c r="PGD61" s="52"/>
      <c r="PGE61" s="52"/>
      <c r="PGF61" s="52"/>
      <c r="PGG61" s="52"/>
      <c r="PGH61" s="52"/>
      <c r="PGI61" s="52"/>
      <c r="PGJ61" s="52"/>
      <c r="PGK61" s="52"/>
      <c r="PGL61" s="52"/>
      <c r="PGM61" s="52"/>
      <c r="PGN61" s="52"/>
      <c r="PGO61" s="52"/>
      <c r="PGP61" s="52"/>
      <c r="PGQ61" s="52"/>
      <c r="PGR61" s="52"/>
      <c r="PGS61" s="52"/>
      <c r="PGT61" s="52"/>
      <c r="PGU61" s="52"/>
      <c r="PGV61" s="52"/>
      <c r="PGW61" s="52"/>
      <c r="PGX61" s="52"/>
      <c r="PGY61" s="52"/>
      <c r="PGZ61" s="52"/>
      <c r="PHA61" s="52"/>
      <c r="PHB61" s="52"/>
      <c r="PHC61" s="52"/>
      <c r="PHD61" s="52"/>
      <c r="PHE61" s="52"/>
      <c r="PHF61" s="52"/>
      <c r="PHG61" s="52"/>
      <c r="PHH61" s="52"/>
      <c r="PHI61" s="52"/>
      <c r="PHJ61" s="52"/>
      <c r="PHK61" s="52"/>
      <c r="PHL61" s="52"/>
      <c r="PHM61" s="52"/>
      <c r="PHN61" s="52"/>
      <c r="PHO61" s="52"/>
      <c r="PHP61" s="52"/>
      <c r="PHQ61" s="52"/>
      <c r="PHR61" s="52"/>
      <c r="PHS61" s="52"/>
      <c r="PHT61" s="52"/>
      <c r="PHU61" s="52"/>
      <c r="PHV61" s="52"/>
      <c r="PHW61" s="52"/>
      <c r="PHX61" s="52"/>
      <c r="PHY61" s="52"/>
      <c r="PHZ61" s="52"/>
      <c r="PIA61" s="52"/>
      <c r="PIB61" s="52"/>
      <c r="PIC61" s="52"/>
      <c r="PID61" s="52"/>
      <c r="PIE61" s="52"/>
      <c r="PIF61" s="52"/>
      <c r="PIG61" s="52"/>
      <c r="PIH61" s="52"/>
      <c r="PII61" s="52"/>
      <c r="PIJ61" s="52"/>
      <c r="PIK61" s="52"/>
      <c r="PIL61" s="52"/>
      <c r="PIM61" s="52"/>
      <c r="PIN61" s="52"/>
      <c r="PIO61" s="52"/>
      <c r="PIP61" s="52"/>
      <c r="PIQ61" s="52"/>
      <c r="PIR61" s="52"/>
      <c r="PIS61" s="52"/>
      <c r="PIT61" s="52"/>
      <c r="PIU61" s="52"/>
      <c r="PIV61" s="52"/>
      <c r="PIW61" s="52"/>
      <c r="PIX61" s="52"/>
      <c r="PIY61" s="52"/>
      <c r="PIZ61" s="52"/>
      <c r="PJA61" s="52"/>
      <c r="PJB61" s="52"/>
      <c r="PJC61" s="52"/>
      <c r="PJD61" s="52"/>
      <c r="PJE61" s="52"/>
      <c r="PJF61" s="52"/>
      <c r="PJG61" s="52"/>
      <c r="PJH61" s="52"/>
      <c r="PJI61" s="52"/>
      <c r="PJJ61" s="52"/>
      <c r="PJK61" s="52"/>
      <c r="PJL61" s="52"/>
      <c r="PJM61" s="52"/>
      <c r="PJN61" s="52"/>
      <c r="PJO61" s="52"/>
      <c r="PJP61" s="52"/>
      <c r="PJQ61" s="52"/>
      <c r="PJR61" s="52"/>
      <c r="PJS61" s="52"/>
      <c r="PJT61" s="52"/>
      <c r="PJU61" s="52"/>
      <c r="PJV61" s="52"/>
      <c r="PJW61" s="52"/>
      <c r="PJX61" s="52"/>
      <c r="PJY61" s="52"/>
      <c r="PJZ61" s="52"/>
      <c r="PKA61" s="52"/>
      <c r="PKB61" s="52"/>
      <c r="PKC61" s="52"/>
      <c r="PKD61" s="52"/>
      <c r="PKE61" s="52"/>
      <c r="PKF61" s="52"/>
      <c r="PKG61" s="52"/>
      <c r="PKH61" s="52"/>
      <c r="PKI61" s="52"/>
      <c r="PKJ61" s="52"/>
      <c r="PKK61" s="52"/>
      <c r="PKL61" s="52"/>
      <c r="PKM61" s="52"/>
      <c r="PKN61" s="52"/>
      <c r="PKO61" s="52"/>
      <c r="PKP61" s="52"/>
      <c r="PKQ61" s="52"/>
      <c r="PKR61" s="52"/>
      <c r="PKS61" s="52"/>
      <c r="PKT61" s="52"/>
      <c r="PKU61" s="52"/>
      <c r="PKV61" s="52"/>
      <c r="PKW61" s="52"/>
      <c r="PKX61" s="52"/>
      <c r="PKY61" s="52"/>
      <c r="PKZ61" s="52"/>
      <c r="PLA61" s="52"/>
      <c r="PLB61" s="52"/>
      <c r="PLC61" s="52"/>
      <c r="PLD61" s="52"/>
      <c r="PLE61" s="52"/>
      <c r="PLF61" s="52"/>
      <c r="PLG61" s="52"/>
      <c r="PLH61" s="52"/>
      <c r="PLI61" s="52"/>
      <c r="PLJ61" s="52"/>
      <c r="PLK61" s="52"/>
      <c r="PLL61" s="52"/>
      <c r="PLM61" s="52"/>
      <c r="PLN61" s="52"/>
      <c r="PLO61" s="52"/>
      <c r="PLP61" s="52"/>
      <c r="PLQ61" s="52"/>
      <c r="PLR61" s="52"/>
      <c r="PLS61" s="52"/>
      <c r="PLT61" s="52"/>
      <c r="PLU61" s="52"/>
      <c r="PLV61" s="52"/>
      <c r="PLW61" s="52"/>
      <c r="PLX61" s="52"/>
      <c r="PLY61" s="52"/>
      <c r="PLZ61" s="52"/>
      <c r="PMA61" s="52"/>
      <c r="PMB61" s="52"/>
      <c r="PMC61" s="52"/>
      <c r="PMD61" s="52"/>
      <c r="PME61" s="52"/>
      <c r="PMF61" s="52"/>
      <c r="PMG61" s="52"/>
      <c r="PMH61" s="52"/>
      <c r="PMI61" s="52"/>
      <c r="PMJ61" s="52"/>
      <c r="PMK61" s="52"/>
      <c r="PML61" s="52"/>
      <c r="PMM61" s="52"/>
      <c r="PMN61" s="52"/>
      <c r="PMO61" s="52"/>
      <c r="PMP61" s="52"/>
      <c r="PMQ61" s="52"/>
      <c r="PMR61" s="52"/>
      <c r="PMS61" s="52"/>
      <c r="PMT61" s="52"/>
      <c r="PMU61" s="52"/>
      <c r="PMV61" s="52"/>
      <c r="PMW61" s="52"/>
      <c r="PMX61" s="52"/>
      <c r="PMY61" s="52"/>
      <c r="PMZ61" s="52"/>
      <c r="PNA61" s="52"/>
      <c r="PNB61" s="52"/>
      <c r="PNC61" s="52"/>
      <c r="PND61" s="52"/>
      <c r="PNE61" s="52"/>
      <c r="PNF61" s="52"/>
      <c r="PNG61" s="52"/>
      <c r="PNH61" s="52"/>
      <c r="PNI61" s="52"/>
      <c r="PNJ61" s="52"/>
      <c r="PNK61" s="52"/>
      <c r="PNL61" s="52"/>
      <c r="PNM61" s="52"/>
      <c r="PNN61" s="52"/>
      <c r="PNO61" s="52"/>
      <c r="PNP61" s="52"/>
      <c r="PNQ61" s="52"/>
      <c r="PNR61" s="52"/>
      <c r="PNS61" s="52"/>
      <c r="PNT61" s="52"/>
      <c r="PNU61" s="52"/>
      <c r="PNV61" s="52"/>
      <c r="PNW61" s="52"/>
      <c r="PNX61" s="52"/>
      <c r="PNY61" s="52"/>
      <c r="PNZ61" s="52"/>
      <c r="POA61" s="52"/>
      <c r="POB61" s="52"/>
      <c r="POC61" s="52"/>
      <c r="POD61" s="52"/>
      <c r="POE61" s="52"/>
      <c r="POF61" s="52"/>
      <c r="POG61" s="52"/>
      <c r="POH61" s="52"/>
      <c r="POI61" s="52"/>
      <c r="POJ61" s="52"/>
      <c r="POK61" s="52"/>
      <c r="POL61" s="52"/>
      <c r="POM61" s="52"/>
      <c r="PON61" s="52"/>
      <c r="POO61" s="52"/>
      <c r="POP61" s="52"/>
      <c r="POQ61" s="52"/>
      <c r="POR61" s="52"/>
      <c r="POS61" s="52"/>
      <c r="POT61" s="52"/>
      <c r="POU61" s="52"/>
      <c r="POV61" s="52"/>
      <c r="POW61" s="52"/>
      <c r="POX61" s="52"/>
      <c r="POY61" s="52"/>
      <c r="POZ61" s="52"/>
      <c r="PPA61" s="52"/>
      <c r="PPB61" s="52"/>
      <c r="PPC61" s="52"/>
      <c r="PPD61" s="52"/>
      <c r="PPE61" s="52"/>
      <c r="PPF61" s="52"/>
      <c r="PPG61" s="52"/>
      <c r="PPH61" s="52"/>
      <c r="PPI61" s="52"/>
      <c r="PPJ61" s="52"/>
      <c r="PPK61" s="52"/>
      <c r="PPL61" s="52"/>
      <c r="PPM61" s="52"/>
      <c r="PPN61" s="52"/>
      <c r="PPO61" s="52"/>
      <c r="PPP61" s="52"/>
      <c r="PPQ61" s="52"/>
      <c r="PPR61" s="52"/>
      <c r="PPS61" s="52"/>
      <c r="PPT61" s="52"/>
      <c r="PPU61" s="52"/>
      <c r="PPV61" s="52"/>
      <c r="PPW61" s="52"/>
      <c r="PPX61" s="52"/>
      <c r="PPY61" s="52"/>
      <c r="PPZ61" s="52"/>
      <c r="PQA61" s="52"/>
      <c r="PQB61" s="52"/>
      <c r="PQC61" s="52"/>
      <c r="PQD61" s="52"/>
      <c r="PQE61" s="52"/>
      <c r="PQF61" s="52"/>
      <c r="PQG61" s="52"/>
      <c r="PQH61" s="52"/>
      <c r="PQI61" s="52"/>
      <c r="PQJ61" s="52"/>
      <c r="PQK61" s="52"/>
      <c r="PQL61" s="52"/>
      <c r="PQM61" s="52"/>
      <c r="PQN61" s="52"/>
      <c r="PQO61" s="52"/>
      <c r="PQP61" s="52"/>
      <c r="PQQ61" s="52"/>
      <c r="PQR61" s="52"/>
      <c r="PQS61" s="52"/>
      <c r="PQT61" s="52"/>
      <c r="PQU61" s="52"/>
      <c r="PQV61" s="52"/>
      <c r="PQW61" s="52"/>
      <c r="PQX61" s="52"/>
      <c r="PQY61" s="52"/>
      <c r="PQZ61" s="52"/>
      <c r="PRA61" s="52"/>
      <c r="PRB61" s="52"/>
      <c r="PRC61" s="52"/>
      <c r="PRD61" s="52"/>
      <c r="PRE61" s="52"/>
      <c r="PRF61" s="52"/>
      <c r="PRG61" s="52"/>
      <c r="PRH61" s="52"/>
      <c r="PRI61" s="52"/>
      <c r="PRJ61" s="52"/>
      <c r="PRK61" s="52"/>
      <c r="PRL61" s="52"/>
      <c r="PRM61" s="52"/>
      <c r="PRN61" s="52"/>
      <c r="PRO61" s="52"/>
      <c r="PRP61" s="52"/>
      <c r="PRQ61" s="52"/>
      <c r="PRR61" s="52"/>
      <c r="PRS61" s="52"/>
      <c r="PRT61" s="52"/>
      <c r="PRU61" s="52"/>
      <c r="PRV61" s="52"/>
      <c r="PRW61" s="52"/>
      <c r="PRX61" s="52"/>
      <c r="PRY61" s="52"/>
      <c r="PRZ61" s="52"/>
      <c r="PSA61" s="52"/>
      <c r="PSB61" s="52"/>
      <c r="PSC61" s="52"/>
      <c r="PSD61" s="52"/>
      <c r="PSE61" s="52"/>
      <c r="PSF61" s="52"/>
      <c r="PSG61" s="52"/>
      <c r="PSH61" s="52"/>
      <c r="PSI61" s="52"/>
      <c r="PSJ61" s="52"/>
      <c r="PSK61" s="52"/>
      <c r="PSL61" s="52"/>
      <c r="PSM61" s="52"/>
      <c r="PSN61" s="52"/>
      <c r="PSO61" s="52"/>
      <c r="PSP61" s="52"/>
      <c r="PSQ61" s="52"/>
      <c r="PSR61" s="52"/>
      <c r="PSS61" s="52"/>
      <c r="PST61" s="52"/>
      <c r="PSU61" s="52"/>
      <c r="PSV61" s="52"/>
      <c r="PSW61" s="52"/>
      <c r="PSX61" s="52"/>
      <c r="PSY61" s="52"/>
      <c r="PSZ61" s="52"/>
      <c r="PTA61" s="52"/>
      <c r="PTB61" s="52"/>
      <c r="PTC61" s="52"/>
      <c r="PTD61" s="52"/>
      <c r="PTE61" s="52"/>
      <c r="PTF61" s="52"/>
      <c r="PTG61" s="52"/>
      <c r="PTH61" s="52"/>
      <c r="PTI61" s="52"/>
      <c r="PTJ61" s="52"/>
      <c r="PTK61" s="52"/>
      <c r="PTL61" s="52"/>
      <c r="PTM61" s="52"/>
      <c r="PTN61" s="52"/>
      <c r="PTO61" s="52"/>
      <c r="PTP61" s="52"/>
      <c r="PTQ61" s="52"/>
      <c r="PTR61" s="52"/>
      <c r="PTS61" s="52"/>
      <c r="PTT61" s="52"/>
      <c r="PTU61" s="52"/>
      <c r="PTV61" s="52"/>
      <c r="PTW61" s="52"/>
      <c r="PTX61" s="52"/>
      <c r="PTY61" s="52"/>
      <c r="PTZ61" s="52"/>
      <c r="PUA61" s="52"/>
      <c r="PUB61" s="52"/>
      <c r="PUC61" s="52"/>
      <c r="PUD61" s="52"/>
      <c r="PUE61" s="52"/>
      <c r="PUF61" s="52"/>
      <c r="PUG61" s="52"/>
      <c r="PUH61" s="52"/>
      <c r="PUI61" s="52"/>
      <c r="PUJ61" s="52"/>
      <c r="PUK61" s="52"/>
      <c r="PUL61" s="52"/>
      <c r="PUM61" s="52"/>
      <c r="PUN61" s="52"/>
      <c r="PUO61" s="52"/>
      <c r="PUP61" s="52"/>
      <c r="PUQ61" s="52"/>
      <c r="PUR61" s="52"/>
      <c r="PUS61" s="52"/>
      <c r="PUT61" s="52"/>
      <c r="PUU61" s="52"/>
      <c r="PUV61" s="52"/>
      <c r="PUW61" s="52"/>
      <c r="PUX61" s="52"/>
      <c r="PUY61" s="52"/>
      <c r="PUZ61" s="52"/>
      <c r="PVA61" s="52"/>
      <c r="PVB61" s="52"/>
      <c r="PVC61" s="52"/>
      <c r="PVD61" s="52"/>
      <c r="PVE61" s="52"/>
      <c r="PVF61" s="52"/>
      <c r="PVG61" s="52"/>
      <c r="PVH61" s="52"/>
      <c r="PVI61" s="52"/>
      <c r="PVJ61" s="52"/>
      <c r="PVK61" s="52"/>
      <c r="PVL61" s="52"/>
      <c r="PVM61" s="52"/>
      <c r="PVN61" s="52"/>
      <c r="PVO61" s="52"/>
      <c r="PVP61" s="52"/>
      <c r="PVQ61" s="52"/>
      <c r="PVR61" s="52"/>
      <c r="PVS61" s="52"/>
      <c r="PVT61" s="52"/>
      <c r="PVU61" s="52"/>
      <c r="PVV61" s="52"/>
      <c r="PVW61" s="52"/>
      <c r="PVX61" s="52"/>
      <c r="PVY61" s="52"/>
      <c r="PVZ61" s="52"/>
      <c r="PWA61" s="52"/>
      <c r="PWB61" s="52"/>
      <c r="PWC61" s="52"/>
      <c r="PWD61" s="52"/>
      <c r="PWE61" s="52"/>
      <c r="PWF61" s="52"/>
      <c r="PWG61" s="52"/>
      <c r="PWH61" s="52"/>
      <c r="PWI61" s="52"/>
      <c r="PWJ61" s="52"/>
      <c r="PWK61" s="52"/>
      <c r="PWL61" s="52"/>
      <c r="PWM61" s="52"/>
      <c r="PWN61" s="52"/>
      <c r="PWO61" s="52"/>
      <c r="PWP61" s="52"/>
      <c r="PWQ61" s="52"/>
      <c r="PWR61" s="52"/>
      <c r="PWS61" s="52"/>
      <c r="PWT61" s="52"/>
      <c r="PWU61" s="52"/>
      <c r="PWV61" s="52"/>
      <c r="PWW61" s="52"/>
      <c r="PWX61" s="52"/>
      <c r="PWY61" s="52"/>
      <c r="PWZ61" s="52"/>
      <c r="PXA61" s="52"/>
      <c r="PXB61" s="52"/>
      <c r="PXC61" s="52"/>
      <c r="PXD61" s="52"/>
      <c r="PXE61" s="52"/>
      <c r="PXF61" s="52"/>
      <c r="PXG61" s="52"/>
      <c r="PXH61" s="52"/>
      <c r="PXI61" s="52"/>
      <c r="PXJ61" s="52"/>
      <c r="PXK61" s="52"/>
      <c r="PXL61" s="52"/>
      <c r="PXM61" s="52"/>
      <c r="PXN61" s="52"/>
      <c r="PXO61" s="52"/>
      <c r="PXP61" s="52"/>
      <c r="PXQ61" s="52"/>
      <c r="PXR61" s="52"/>
      <c r="PXS61" s="52"/>
      <c r="PXT61" s="52"/>
      <c r="PXU61" s="52"/>
      <c r="PXV61" s="52"/>
      <c r="PXW61" s="52"/>
      <c r="PXX61" s="52"/>
      <c r="PXY61" s="52"/>
      <c r="PXZ61" s="52"/>
      <c r="PYA61" s="52"/>
      <c r="PYB61" s="52"/>
      <c r="PYC61" s="52"/>
      <c r="PYD61" s="52"/>
      <c r="PYE61" s="52"/>
      <c r="PYF61" s="52"/>
      <c r="PYG61" s="52"/>
      <c r="PYH61" s="52"/>
      <c r="PYI61" s="52"/>
      <c r="PYJ61" s="52"/>
      <c r="PYK61" s="52"/>
      <c r="PYL61" s="52"/>
      <c r="PYM61" s="52"/>
      <c r="PYN61" s="52"/>
      <c r="PYO61" s="52"/>
      <c r="PYP61" s="52"/>
      <c r="PYQ61" s="52"/>
      <c r="PYR61" s="52"/>
      <c r="PYS61" s="52"/>
      <c r="PYT61" s="52"/>
      <c r="PYU61" s="52"/>
      <c r="PYV61" s="52"/>
      <c r="PYW61" s="52"/>
      <c r="PYX61" s="52"/>
      <c r="PYY61" s="52"/>
      <c r="PYZ61" s="52"/>
      <c r="PZA61" s="52"/>
      <c r="PZB61" s="52"/>
      <c r="PZC61" s="52"/>
      <c r="PZD61" s="52"/>
      <c r="PZE61" s="52"/>
      <c r="PZF61" s="52"/>
      <c r="PZG61" s="52"/>
      <c r="PZH61" s="52"/>
      <c r="PZI61" s="52"/>
      <c r="PZJ61" s="52"/>
      <c r="PZK61" s="52"/>
      <c r="PZL61" s="52"/>
      <c r="PZM61" s="52"/>
      <c r="PZN61" s="52"/>
      <c r="PZO61" s="52"/>
      <c r="PZP61" s="52"/>
      <c r="PZQ61" s="52"/>
      <c r="PZR61" s="52"/>
      <c r="PZS61" s="52"/>
      <c r="PZT61" s="52"/>
      <c r="PZU61" s="52"/>
      <c r="PZV61" s="52"/>
      <c r="PZW61" s="52"/>
      <c r="PZX61" s="52"/>
      <c r="PZY61" s="52"/>
      <c r="PZZ61" s="52"/>
      <c r="QAA61" s="52"/>
      <c r="QAB61" s="52"/>
      <c r="QAC61" s="52"/>
      <c r="QAD61" s="52"/>
      <c r="QAE61" s="52"/>
      <c r="QAF61" s="52"/>
      <c r="QAG61" s="52"/>
      <c r="QAH61" s="52"/>
      <c r="QAI61" s="52"/>
      <c r="QAJ61" s="52"/>
      <c r="QAK61" s="52"/>
      <c r="QAL61" s="52"/>
      <c r="QAM61" s="52"/>
      <c r="QAN61" s="52"/>
      <c r="QAO61" s="52"/>
      <c r="QAP61" s="52"/>
      <c r="QAQ61" s="52"/>
      <c r="QAR61" s="52"/>
      <c r="QAS61" s="52"/>
      <c r="QAT61" s="52"/>
      <c r="QAU61" s="52"/>
      <c r="QAV61" s="52"/>
      <c r="QAW61" s="52"/>
      <c r="QAX61" s="52"/>
      <c r="QAY61" s="52"/>
      <c r="QAZ61" s="52"/>
      <c r="QBA61" s="52"/>
      <c r="QBB61" s="52"/>
      <c r="QBC61" s="52"/>
      <c r="QBD61" s="52"/>
      <c r="QBE61" s="52"/>
      <c r="QBF61" s="52"/>
      <c r="QBG61" s="52"/>
      <c r="QBH61" s="52"/>
      <c r="QBI61" s="52"/>
      <c r="QBJ61" s="52"/>
      <c r="QBK61" s="52"/>
      <c r="QBL61" s="52"/>
      <c r="QBM61" s="52"/>
      <c r="QBN61" s="52"/>
      <c r="QBO61" s="52"/>
      <c r="QBP61" s="52"/>
      <c r="QBQ61" s="52"/>
      <c r="QBR61" s="52"/>
      <c r="QBS61" s="52"/>
      <c r="QBT61" s="52"/>
      <c r="QBU61" s="52"/>
      <c r="QBV61" s="52"/>
      <c r="QBW61" s="52"/>
      <c r="QBX61" s="52"/>
      <c r="QBY61" s="52"/>
      <c r="QBZ61" s="52"/>
      <c r="QCA61" s="52"/>
      <c r="QCB61" s="52"/>
      <c r="QCC61" s="52"/>
      <c r="QCD61" s="52"/>
      <c r="QCE61" s="52"/>
      <c r="QCF61" s="52"/>
      <c r="QCG61" s="52"/>
      <c r="QCH61" s="52"/>
      <c r="QCI61" s="52"/>
      <c r="QCJ61" s="52"/>
      <c r="QCK61" s="52"/>
      <c r="QCL61" s="52"/>
      <c r="QCM61" s="52"/>
      <c r="QCN61" s="52"/>
      <c r="QCO61" s="52"/>
      <c r="QCP61" s="52"/>
      <c r="QCQ61" s="52"/>
      <c r="QCR61" s="52"/>
      <c r="QCS61" s="52"/>
      <c r="QCT61" s="52"/>
      <c r="QCU61" s="52"/>
      <c r="QCV61" s="52"/>
      <c r="QCW61" s="52"/>
      <c r="QCX61" s="52"/>
      <c r="QCY61" s="52"/>
      <c r="QCZ61" s="52"/>
      <c r="QDA61" s="52"/>
      <c r="QDB61" s="52"/>
      <c r="QDC61" s="52"/>
      <c r="QDD61" s="52"/>
      <c r="QDE61" s="52"/>
      <c r="QDF61" s="52"/>
      <c r="QDG61" s="52"/>
      <c r="QDH61" s="52"/>
      <c r="QDI61" s="52"/>
      <c r="QDJ61" s="52"/>
      <c r="QDK61" s="52"/>
      <c r="QDL61" s="52"/>
      <c r="QDM61" s="52"/>
      <c r="QDN61" s="52"/>
      <c r="QDO61" s="52"/>
      <c r="QDP61" s="52"/>
      <c r="QDQ61" s="52"/>
      <c r="QDR61" s="52"/>
      <c r="QDS61" s="52"/>
      <c r="QDT61" s="52"/>
      <c r="QDU61" s="52"/>
      <c r="QDV61" s="52"/>
      <c r="QDW61" s="52"/>
      <c r="QDX61" s="52"/>
      <c r="QDY61" s="52"/>
      <c r="QDZ61" s="52"/>
      <c r="QEA61" s="52"/>
      <c r="QEB61" s="52"/>
      <c r="QEC61" s="52"/>
      <c r="QED61" s="52"/>
      <c r="QEE61" s="52"/>
      <c r="QEF61" s="52"/>
      <c r="QEG61" s="52"/>
      <c r="QEH61" s="52"/>
      <c r="QEI61" s="52"/>
      <c r="QEJ61" s="52"/>
      <c r="QEK61" s="52"/>
      <c r="QEL61" s="52"/>
      <c r="QEM61" s="52"/>
      <c r="QEN61" s="52"/>
      <c r="QEO61" s="52"/>
      <c r="QEP61" s="52"/>
      <c r="QEQ61" s="52"/>
      <c r="QER61" s="52"/>
      <c r="QES61" s="52"/>
      <c r="QET61" s="52"/>
      <c r="QEU61" s="52"/>
      <c r="QEV61" s="52"/>
      <c r="QEW61" s="52"/>
      <c r="QEX61" s="52"/>
      <c r="QEY61" s="52"/>
      <c r="QEZ61" s="52"/>
      <c r="QFA61" s="52"/>
      <c r="QFB61" s="52"/>
      <c r="QFC61" s="52"/>
      <c r="QFD61" s="52"/>
      <c r="QFE61" s="52"/>
      <c r="QFF61" s="52"/>
      <c r="QFG61" s="52"/>
      <c r="QFH61" s="52"/>
      <c r="QFI61" s="52"/>
      <c r="QFJ61" s="52"/>
      <c r="QFK61" s="52"/>
      <c r="QFL61" s="52"/>
      <c r="QFM61" s="52"/>
      <c r="QFN61" s="52"/>
      <c r="QFO61" s="52"/>
      <c r="QFP61" s="52"/>
      <c r="QFQ61" s="52"/>
      <c r="QFR61" s="52"/>
      <c r="QFS61" s="52"/>
      <c r="QFT61" s="52"/>
      <c r="QFU61" s="52"/>
      <c r="QFV61" s="52"/>
      <c r="QFW61" s="52"/>
      <c r="QFX61" s="52"/>
      <c r="QFY61" s="52"/>
      <c r="QFZ61" s="52"/>
      <c r="QGA61" s="52"/>
      <c r="QGB61" s="52"/>
      <c r="QGC61" s="52"/>
      <c r="QGD61" s="52"/>
      <c r="QGE61" s="52"/>
      <c r="QGF61" s="52"/>
      <c r="QGG61" s="52"/>
      <c r="QGH61" s="52"/>
      <c r="QGI61" s="52"/>
      <c r="QGJ61" s="52"/>
      <c r="QGK61" s="52"/>
      <c r="QGL61" s="52"/>
      <c r="QGM61" s="52"/>
      <c r="QGN61" s="52"/>
      <c r="QGO61" s="52"/>
      <c r="QGP61" s="52"/>
      <c r="QGQ61" s="52"/>
      <c r="QGR61" s="52"/>
      <c r="QGS61" s="52"/>
      <c r="QGT61" s="52"/>
      <c r="QGU61" s="52"/>
      <c r="QGV61" s="52"/>
      <c r="QGW61" s="52"/>
      <c r="QGX61" s="52"/>
      <c r="QGY61" s="52"/>
      <c r="QGZ61" s="52"/>
      <c r="QHA61" s="52"/>
      <c r="QHB61" s="52"/>
      <c r="QHC61" s="52"/>
      <c r="QHD61" s="52"/>
      <c r="QHE61" s="52"/>
      <c r="QHF61" s="52"/>
      <c r="QHG61" s="52"/>
      <c r="QHH61" s="52"/>
      <c r="QHI61" s="52"/>
      <c r="QHJ61" s="52"/>
      <c r="QHK61" s="52"/>
      <c r="QHL61" s="52"/>
      <c r="QHM61" s="52"/>
      <c r="QHN61" s="52"/>
      <c r="QHO61" s="52"/>
      <c r="QHP61" s="52"/>
      <c r="QHQ61" s="52"/>
      <c r="QHR61" s="52"/>
      <c r="QHS61" s="52"/>
      <c r="QHT61" s="52"/>
      <c r="QHU61" s="52"/>
      <c r="QHV61" s="52"/>
      <c r="QHW61" s="52"/>
      <c r="QHX61" s="52"/>
      <c r="QHY61" s="52"/>
      <c r="QHZ61" s="52"/>
      <c r="QIA61" s="52"/>
      <c r="QIB61" s="52"/>
      <c r="QIC61" s="52"/>
      <c r="QID61" s="52"/>
      <c r="QIE61" s="52"/>
      <c r="QIF61" s="52"/>
      <c r="QIG61" s="52"/>
      <c r="QIH61" s="52"/>
      <c r="QII61" s="52"/>
      <c r="QIJ61" s="52"/>
      <c r="QIK61" s="52"/>
      <c r="QIL61" s="52"/>
      <c r="QIM61" s="52"/>
      <c r="QIN61" s="52"/>
      <c r="QIO61" s="52"/>
      <c r="QIP61" s="52"/>
      <c r="QIQ61" s="52"/>
      <c r="QIR61" s="52"/>
      <c r="QIS61" s="52"/>
      <c r="QIT61" s="52"/>
      <c r="QIU61" s="52"/>
      <c r="QIV61" s="52"/>
      <c r="QIW61" s="52"/>
      <c r="QIX61" s="52"/>
      <c r="QIY61" s="52"/>
      <c r="QIZ61" s="52"/>
      <c r="QJA61" s="52"/>
      <c r="QJB61" s="52"/>
      <c r="QJC61" s="52"/>
      <c r="QJD61" s="52"/>
      <c r="QJE61" s="52"/>
      <c r="QJF61" s="52"/>
      <c r="QJG61" s="52"/>
      <c r="QJH61" s="52"/>
      <c r="QJI61" s="52"/>
      <c r="QJJ61" s="52"/>
      <c r="QJK61" s="52"/>
      <c r="QJL61" s="52"/>
      <c r="QJM61" s="52"/>
      <c r="QJN61" s="52"/>
      <c r="QJO61" s="52"/>
      <c r="QJP61" s="52"/>
      <c r="QJQ61" s="52"/>
      <c r="QJR61" s="52"/>
      <c r="QJS61" s="52"/>
      <c r="QJT61" s="52"/>
      <c r="QJU61" s="52"/>
      <c r="QJV61" s="52"/>
      <c r="QJW61" s="52"/>
      <c r="QJX61" s="52"/>
      <c r="QJY61" s="52"/>
      <c r="QJZ61" s="52"/>
      <c r="QKA61" s="52"/>
      <c r="QKB61" s="52"/>
      <c r="QKC61" s="52"/>
      <c r="QKD61" s="52"/>
      <c r="QKE61" s="52"/>
      <c r="QKF61" s="52"/>
      <c r="QKG61" s="52"/>
      <c r="QKH61" s="52"/>
      <c r="QKI61" s="52"/>
      <c r="QKJ61" s="52"/>
      <c r="QKK61" s="52"/>
      <c r="QKL61" s="52"/>
      <c r="QKM61" s="52"/>
      <c r="QKN61" s="52"/>
      <c r="QKO61" s="52"/>
      <c r="QKP61" s="52"/>
      <c r="QKQ61" s="52"/>
      <c r="QKR61" s="52"/>
      <c r="QKS61" s="52"/>
      <c r="QKT61" s="52"/>
      <c r="QKU61" s="52"/>
      <c r="QKV61" s="52"/>
      <c r="QKW61" s="52"/>
      <c r="QKX61" s="52"/>
      <c r="QKY61" s="52"/>
      <c r="QKZ61" s="52"/>
      <c r="QLA61" s="52"/>
      <c r="QLB61" s="52"/>
      <c r="QLC61" s="52"/>
      <c r="QLD61" s="52"/>
      <c r="QLE61" s="52"/>
      <c r="QLF61" s="52"/>
      <c r="QLG61" s="52"/>
      <c r="QLH61" s="52"/>
      <c r="QLI61" s="52"/>
      <c r="QLJ61" s="52"/>
      <c r="QLK61" s="52"/>
      <c r="QLL61" s="52"/>
      <c r="QLM61" s="52"/>
      <c r="QLN61" s="52"/>
      <c r="QLO61" s="52"/>
      <c r="QLP61" s="52"/>
      <c r="QLQ61" s="52"/>
      <c r="QLR61" s="52"/>
      <c r="QLS61" s="52"/>
      <c r="QLT61" s="52"/>
      <c r="QLU61" s="52"/>
      <c r="QLV61" s="52"/>
      <c r="QLW61" s="52"/>
      <c r="QLX61" s="52"/>
      <c r="QLY61" s="52"/>
      <c r="QLZ61" s="52"/>
      <c r="QMA61" s="52"/>
      <c r="QMB61" s="52"/>
      <c r="QMC61" s="52"/>
      <c r="QMD61" s="52"/>
      <c r="QME61" s="52"/>
      <c r="QMF61" s="52"/>
      <c r="QMG61" s="52"/>
      <c r="QMH61" s="52"/>
      <c r="QMI61" s="52"/>
      <c r="QMJ61" s="52"/>
      <c r="QMK61" s="52"/>
      <c r="QML61" s="52"/>
      <c r="QMM61" s="52"/>
      <c r="QMN61" s="52"/>
      <c r="QMO61" s="52"/>
      <c r="QMP61" s="52"/>
      <c r="QMQ61" s="52"/>
      <c r="QMR61" s="52"/>
      <c r="QMS61" s="52"/>
      <c r="QMT61" s="52"/>
      <c r="QMU61" s="52"/>
      <c r="QMV61" s="52"/>
      <c r="QMW61" s="52"/>
      <c r="QMX61" s="52"/>
      <c r="QMY61" s="52"/>
      <c r="QMZ61" s="52"/>
      <c r="QNA61" s="52"/>
      <c r="QNB61" s="52"/>
      <c r="QNC61" s="52"/>
      <c r="QND61" s="52"/>
      <c r="QNE61" s="52"/>
      <c r="QNF61" s="52"/>
      <c r="QNG61" s="52"/>
      <c r="QNH61" s="52"/>
      <c r="QNI61" s="52"/>
      <c r="QNJ61" s="52"/>
      <c r="QNK61" s="52"/>
      <c r="QNL61" s="52"/>
      <c r="QNM61" s="52"/>
      <c r="QNN61" s="52"/>
      <c r="QNO61" s="52"/>
      <c r="QNP61" s="52"/>
      <c r="QNQ61" s="52"/>
      <c r="QNR61" s="52"/>
      <c r="QNS61" s="52"/>
      <c r="QNT61" s="52"/>
      <c r="QNU61" s="52"/>
      <c r="QNV61" s="52"/>
      <c r="QNW61" s="52"/>
      <c r="QNX61" s="52"/>
      <c r="QNY61" s="52"/>
      <c r="QNZ61" s="52"/>
      <c r="QOA61" s="52"/>
      <c r="QOB61" s="52"/>
      <c r="QOC61" s="52"/>
      <c r="QOD61" s="52"/>
      <c r="QOE61" s="52"/>
      <c r="QOF61" s="52"/>
      <c r="QOG61" s="52"/>
      <c r="QOH61" s="52"/>
      <c r="QOI61" s="52"/>
      <c r="QOJ61" s="52"/>
      <c r="QOK61" s="52"/>
      <c r="QOL61" s="52"/>
      <c r="QOM61" s="52"/>
      <c r="QON61" s="52"/>
      <c r="QOO61" s="52"/>
      <c r="QOP61" s="52"/>
      <c r="QOQ61" s="52"/>
      <c r="QOR61" s="52"/>
      <c r="QOS61" s="52"/>
      <c r="QOT61" s="52"/>
      <c r="QOU61" s="52"/>
      <c r="QOV61" s="52"/>
      <c r="QOW61" s="52"/>
      <c r="QOX61" s="52"/>
      <c r="QOY61" s="52"/>
      <c r="QOZ61" s="52"/>
      <c r="QPA61" s="52"/>
      <c r="QPB61" s="52"/>
      <c r="QPC61" s="52"/>
      <c r="QPD61" s="52"/>
      <c r="QPE61" s="52"/>
      <c r="QPF61" s="52"/>
      <c r="QPG61" s="52"/>
      <c r="QPH61" s="52"/>
      <c r="QPI61" s="52"/>
      <c r="QPJ61" s="52"/>
      <c r="QPK61" s="52"/>
      <c r="QPL61" s="52"/>
      <c r="QPM61" s="52"/>
      <c r="QPN61" s="52"/>
      <c r="QPO61" s="52"/>
      <c r="QPP61" s="52"/>
      <c r="QPQ61" s="52"/>
      <c r="QPR61" s="52"/>
      <c r="QPS61" s="52"/>
      <c r="QPT61" s="52"/>
      <c r="QPU61" s="52"/>
      <c r="QPV61" s="52"/>
      <c r="QPW61" s="52"/>
      <c r="QPX61" s="52"/>
      <c r="QPY61" s="52"/>
      <c r="QPZ61" s="52"/>
      <c r="QQA61" s="52"/>
      <c r="QQB61" s="52"/>
      <c r="QQC61" s="52"/>
      <c r="QQD61" s="52"/>
      <c r="QQE61" s="52"/>
      <c r="QQF61" s="52"/>
      <c r="QQG61" s="52"/>
      <c r="QQH61" s="52"/>
      <c r="QQI61" s="52"/>
      <c r="QQJ61" s="52"/>
      <c r="QQK61" s="52"/>
      <c r="QQL61" s="52"/>
      <c r="QQM61" s="52"/>
      <c r="QQN61" s="52"/>
      <c r="QQO61" s="52"/>
      <c r="QQP61" s="52"/>
      <c r="QQQ61" s="52"/>
      <c r="QQR61" s="52"/>
      <c r="QQS61" s="52"/>
      <c r="QQT61" s="52"/>
      <c r="QQU61" s="52"/>
      <c r="QQV61" s="52"/>
      <c r="QQW61" s="52"/>
      <c r="QQX61" s="52"/>
      <c r="QQY61" s="52"/>
      <c r="QQZ61" s="52"/>
      <c r="QRA61" s="52"/>
      <c r="QRB61" s="52"/>
      <c r="QRC61" s="52"/>
      <c r="QRD61" s="52"/>
      <c r="QRE61" s="52"/>
      <c r="QRF61" s="52"/>
      <c r="QRG61" s="52"/>
      <c r="QRH61" s="52"/>
      <c r="QRI61" s="52"/>
      <c r="QRJ61" s="52"/>
      <c r="QRK61" s="52"/>
      <c r="QRL61" s="52"/>
      <c r="QRM61" s="52"/>
      <c r="QRN61" s="52"/>
      <c r="QRO61" s="52"/>
      <c r="QRP61" s="52"/>
      <c r="QRQ61" s="52"/>
      <c r="QRR61" s="52"/>
      <c r="QRS61" s="52"/>
      <c r="QRT61" s="52"/>
      <c r="QRU61" s="52"/>
      <c r="QRV61" s="52"/>
      <c r="QRW61" s="52"/>
      <c r="QRX61" s="52"/>
      <c r="QRY61" s="52"/>
      <c r="QRZ61" s="52"/>
      <c r="QSA61" s="52"/>
      <c r="QSB61" s="52"/>
      <c r="QSC61" s="52"/>
      <c r="QSD61" s="52"/>
      <c r="QSE61" s="52"/>
      <c r="QSF61" s="52"/>
      <c r="QSG61" s="52"/>
      <c r="QSH61" s="52"/>
      <c r="QSI61" s="52"/>
      <c r="QSJ61" s="52"/>
      <c r="QSK61" s="52"/>
      <c r="QSL61" s="52"/>
      <c r="QSM61" s="52"/>
      <c r="QSN61" s="52"/>
      <c r="QSO61" s="52"/>
      <c r="QSP61" s="52"/>
      <c r="QSQ61" s="52"/>
      <c r="QSR61" s="52"/>
      <c r="QSS61" s="52"/>
      <c r="QST61" s="52"/>
      <c r="QSU61" s="52"/>
      <c r="QSV61" s="52"/>
      <c r="QSW61" s="52"/>
      <c r="QSX61" s="52"/>
      <c r="QSY61" s="52"/>
      <c r="QSZ61" s="52"/>
      <c r="QTA61" s="52"/>
      <c r="QTB61" s="52"/>
      <c r="QTC61" s="52"/>
      <c r="QTD61" s="52"/>
      <c r="QTE61" s="52"/>
      <c r="QTF61" s="52"/>
      <c r="QTG61" s="52"/>
      <c r="QTH61" s="52"/>
      <c r="QTI61" s="52"/>
      <c r="QTJ61" s="52"/>
      <c r="QTK61" s="52"/>
      <c r="QTL61" s="52"/>
      <c r="QTM61" s="52"/>
      <c r="QTN61" s="52"/>
      <c r="QTO61" s="52"/>
      <c r="QTP61" s="52"/>
      <c r="QTQ61" s="52"/>
      <c r="QTR61" s="52"/>
      <c r="QTS61" s="52"/>
      <c r="QTT61" s="52"/>
      <c r="QTU61" s="52"/>
      <c r="QTV61" s="52"/>
      <c r="QTW61" s="52"/>
      <c r="QTX61" s="52"/>
      <c r="QTY61" s="52"/>
      <c r="QTZ61" s="52"/>
      <c r="QUA61" s="52"/>
      <c r="QUB61" s="52"/>
      <c r="QUC61" s="52"/>
      <c r="QUD61" s="52"/>
      <c r="QUE61" s="52"/>
      <c r="QUF61" s="52"/>
      <c r="QUG61" s="52"/>
      <c r="QUH61" s="52"/>
      <c r="QUI61" s="52"/>
      <c r="QUJ61" s="52"/>
      <c r="QUK61" s="52"/>
      <c r="QUL61" s="52"/>
      <c r="QUM61" s="52"/>
      <c r="QUN61" s="52"/>
      <c r="QUO61" s="52"/>
      <c r="QUP61" s="52"/>
      <c r="QUQ61" s="52"/>
      <c r="QUR61" s="52"/>
      <c r="QUS61" s="52"/>
      <c r="QUT61" s="52"/>
      <c r="QUU61" s="52"/>
      <c r="QUV61" s="52"/>
      <c r="QUW61" s="52"/>
      <c r="QUX61" s="52"/>
      <c r="QUY61" s="52"/>
      <c r="QUZ61" s="52"/>
      <c r="QVA61" s="52"/>
      <c r="QVB61" s="52"/>
      <c r="QVC61" s="52"/>
      <c r="QVD61" s="52"/>
      <c r="QVE61" s="52"/>
      <c r="QVF61" s="52"/>
      <c r="QVG61" s="52"/>
      <c r="QVH61" s="52"/>
      <c r="QVI61" s="52"/>
      <c r="QVJ61" s="52"/>
      <c r="QVK61" s="52"/>
      <c r="QVL61" s="52"/>
      <c r="QVM61" s="52"/>
      <c r="QVN61" s="52"/>
      <c r="QVO61" s="52"/>
      <c r="QVP61" s="52"/>
      <c r="QVQ61" s="52"/>
      <c r="QVR61" s="52"/>
      <c r="QVS61" s="52"/>
      <c r="QVT61" s="52"/>
      <c r="QVU61" s="52"/>
      <c r="QVV61" s="52"/>
      <c r="QVW61" s="52"/>
      <c r="QVX61" s="52"/>
      <c r="QVY61" s="52"/>
      <c r="QVZ61" s="52"/>
      <c r="QWA61" s="52"/>
      <c r="QWB61" s="52"/>
      <c r="QWC61" s="52"/>
      <c r="QWD61" s="52"/>
      <c r="QWE61" s="52"/>
      <c r="QWF61" s="52"/>
      <c r="QWG61" s="52"/>
      <c r="QWH61" s="52"/>
      <c r="QWI61" s="52"/>
      <c r="QWJ61" s="52"/>
      <c r="QWK61" s="52"/>
      <c r="QWL61" s="52"/>
      <c r="QWM61" s="52"/>
      <c r="QWN61" s="52"/>
      <c r="QWO61" s="52"/>
      <c r="QWP61" s="52"/>
      <c r="QWQ61" s="52"/>
      <c r="QWR61" s="52"/>
      <c r="QWS61" s="52"/>
      <c r="QWT61" s="52"/>
      <c r="QWU61" s="52"/>
      <c r="QWV61" s="52"/>
      <c r="QWW61" s="52"/>
      <c r="QWX61" s="52"/>
      <c r="QWY61" s="52"/>
      <c r="QWZ61" s="52"/>
      <c r="QXA61" s="52"/>
      <c r="QXB61" s="52"/>
      <c r="QXC61" s="52"/>
      <c r="QXD61" s="52"/>
      <c r="QXE61" s="52"/>
      <c r="QXF61" s="52"/>
      <c r="QXG61" s="52"/>
      <c r="QXH61" s="52"/>
      <c r="QXI61" s="52"/>
      <c r="QXJ61" s="52"/>
      <c r="QXK61" s="52"/>
      <c r="QXL61" s="52"/>
      <c r="QXM61" s="52"/>
      <c r="QXN61" s="52"/>
      <c r="QXO61" s="52"/>
      <c r="QXP61" s="52"/>
      <c r="QXQ61" s="52"/>
      <c r="QXR61" s="52"/>
      <c r="QXS61" s="52"/>
      <c r="QXT61" s="52"/>
      <c r="QXU61" s="52"/>
      <c r="QXV61" s="52"/>
      <c r="QXW61" s="52"/>
      <c r="QXX61" s="52"/>
      <c r="QXY61" s="52"/>
      <c r="QXZ61" s="52"/>
      <c r="QYA61" s="52"/>
      <c r="QYB61" s="52"/>
      <c r="QYC61" s="52"/>
      <c r="QYD61" s="52"/>
      <c r="QYE61" s="52"/>
      <c r="QYF61" s="52"/>
      <c r="QYG61" s="52"/>
      <c r="QYH61" s="52"/>
      <c r="QYI61" s="52"/>
      <c r="QYJ61" s="52"/>
      <c r="QYK61" s="52"/>
      <c r="QYL61" s="52"/>
      <c r="QYM61" s="52"/>
      <c r="QYN61" s="52"/>
      <c r="QYO61" s="52"/>
      <c r="QYP61" s="52"/>
      <c r="QYQ61" s="52"/>
      <c r="QYR61" s="52"/>
      <c r="QYS61" s="52"/>
      <c r="QYT61" s="52"/>
      <c r="QYU61" s="52"/>
      <c r="QYV61" s="52"/>
      <c r="QYW61" s="52"/>
      <c r="QYX61" s="52"/>
      <c r="QYY61" s="52"/>
      <c r="QYZ61" s="52"/>
      <c r="QZA61" s="52"/>
      <c r="QZB61" s="52"/>
      <c r="QZC61" s="52"/>
      <c r="QZD61" s="52"/>
      <c r="QZE61" s="52"/>
      <c r="QZF61" s="52"/>
      <c r="QZG61" s="52"/>
      <c r="QZH61" s="52"/>
      <c r="QZI61" s="52"/>
      <c r="QZJ61" s="52"/>
      <c r="QZK61" s="52"/>
      <c r="QZL61" s="52"/>
      <c r="QZM61" s="52"/>
      <c r="QZN61" s="52"/>
      <c r="QZO61" s="52"/>
      <c r="QZP61" s="52"/>
      <c r="QZQ61" s="52"/>
      <c r="QZR61" s="52"/>
      <c r="QZS61" s="52"/>
      <c r="QZT61" s="52"/>
      <c r="QZU61" s="52"/>
      <c r="QZV61" s="52"/>
      <c r="QZW61" s="52"/>
      <c r="QZX61" s="52"/>
      <c r="QZY61" s="52"/>
      <c r="QZZ61" s="52"/>
      <c r="RAA61" s="52"/>
      <c r="RAB61" s="52"/>
      <c r="RAC61" s="52"/>
      <c r="RAD61" s="52"/>
      <c r="RAE61" s="52"/>
      <c r="RAF61" s="52"/>
      <c r="RAG61" s="52"/>
      <c r="RAH61" s="52"/>
      <c r="RAI61" s="52"/>
      <c r="RAJ61" s="52"/>
      <c r="RAK61" s="52"/>
      <c r="RAL61" s="52"/>
      <c r="RAM61" s="52"/>
      <c r="RAN61" s="52"/>
      <c r="RAO61" s="52"/>
      <c r="RAP61" s="52"/>
      <c r="RAQ61" s="52"/>
      <c r="RAR61" s="52"/>
      <c r="RAS61" s="52"/>
      <c r="RAT61" s="52"/>
      <c r="RAU61" s="52"/>
      <c r="RAV61" s="52"/>
      <c r="RAW61" s="52"/>
      <c r="RAX61" s="52"/>
      <c r="RAY61" s="52"/>
      <c r="RAZ61" s="52"/>
      <c r="RBA61" s="52"/>
      <c r="RBB61" s="52"/>
      <c r="RBC61" s="52"/>
      <c r="RBD61" s="52"/>
      <c r="RBE61" s="52"/>
      <c r="RBF61" s="52"/>
      <c r="RBG61" s="52"/>
      <c r="RBH61" s="52"/>
      <c r="RBI61" s="52"/>
      <c r="RBJ61" s="52"/>
      <c r="RBK61" s="52"/>
      <c r="RBL61" s="52"/>
      <c r="RBM61" s="52"/>
      <c r="RBN61" s="52"/>
      <c r="RBO61" s="52"/>
      <c r="RBP61" s="52"/>
      <c r="RBQ61" s="52"/>
      <c r="RBR61" s="52"/>
      <c r="RBS61" s="52"/>
      <c r="RBT61" s="52"/>
      <c r="RBU61" s="52"/>
      <c r="RBV61" s="52"/>
      <c r="RBW61" s="52"/>
      <c r="RBX61" s="52"/>
      <c r="RBY61" s="52"/>
      <c r="RBZ61" s="52"/>
      <c r="RCA61" s="52"/>
      <c r="RCB61" s="52"/>
      <c r="RCC61" s="52"/>
      <c r="RCD61" s="52"/>
      <c r="RCE61" s="52"/>
      <c r="RCF61" s="52"/>
      <c r="RCG61" s="52"/>
      <c r="RCH61" s="52"/>
      <c r="RCI61" s="52"/>
      <c r="RCJ61" s="52"/>
      <c r="RCK61" s="52"/>
      <c r="RCL61" s="52"/>
      <c r="RCM61" s="52"/>
      <c r="RCN61" s="52"/>
      <c r="RCO61" s="52"/>
      <c r="RCP61" s="52"/>
      <c r="RCQ61" s="52"/>
      <c r="RCR61" s="52"/>
      <c r="RCS61" s="52"/>
      <c r="RCT61" s="52"/>
      <c r="RCU61" s="52"/>
      <c r="RCV61" s="52"/>
      <c r="RCW61" s="52"/>
      <c r="RCX61" s="52"/>
      <c r="RCY61" s="52"/>
      <c r="RCZ61" s="52"/>
      <c r="RDA61" s="52"/>
      <c r="RDB61" s="52"/>
      <c r="RDC61" s="52"/>
      <c r="RDD61" s="52"/>
      <c r="RDE61" s="52"/>
      <c r="RDF61" s="52"/>
      <c r="RDG61" s="52"/>
      <c r="RDH61" s="52"/>
      <c r="RDI61" s="52"/>
      <c r="RDJ61" s="52"/>
      <c r="RDK61" s="52"/>
      <c r="RDL61" s="52"/>
      <c r="RDM61" s="52"/>
      <c r="RDN61" s="52"/>
      <c r="RDO61" s="52"/>
      <c r="RDP61" s="52"/>
      <c r="RDQ61" s="52"/>
      <c r="RDR61" s="52"/>
      <c r="RDS61" s="52"/>
      <c r="RDT61" s="52"/>
      <c r="RDU61" s="52"/>
      <c r="RDV61" s="52"/>
      <c r="RDW61" s="52"/>
      <c r="RDX61" s="52"/>
      <c r="RDY61" s="52"/>
      <c r="RDZ61" s="52"/>
      <c r="REA61" s="52"/>
      <c r="REB61" s="52"/>
      <c r="REC61" s="52"/>
      <c r="RED61" s="52"/>
      <c r="REE61" s="52"/>
      <c r="REF61" s="52"/>
      <c r="REG61" s="52"/>
      <c r="REH61" s="52"/>
      <c r="REI61" s="52"/>
      <c r="REJ61" s="52"/>
      <c r="REK61" s="52"/>
      <c r="REL61" s="52"/>
      <c r="REM61" s="52"/>
      <c r="REN61" s="52"/>
      <c r="REO61" s="52"/>
      <c r="REP61" s="52"/>
      <c r="REQ61" s="52"/>
      <c r="RER61" s="52"/>
      <c r="RES61" s="52"/>
      <c r="RET61" s="52"/>
      <c r="REU61" s="52"/>
      <c r="REV61" s="52"/>
      <c r="REW61" s="52"/>
      <c r="REX61" s="52"/>
      <c r="REY61" s="52"/>
      <c r="REZ61" s="52"/>
      <c r="RFA61" s="52"/>
      <c r="RFB61" s="52"/>
      <c r="RFC61" s="52"/>
      <c r="RFD61" s="52"/>
      <c r="RFE61" s="52"/>
      <c r="RFF61" s="52"/>
      <c r="RFG61" s="52"/>
      <c r="RFH61" s="52"/>
      <c r="RFI61" s="52"/>
      <c r="RFJ61" s="52"/>
      <c r="RFK61" s="52"/>
      <c r="RFL61" s="52"/>
      <c r="RFM61" s="52"/>
      <c r="RFN61" s="52"/>
      <c r="RFO61" s="52"/>
      <c r="RFP61" s="52"/>
      <c r="RFQ61" s="52"/>
      <c r="RFR61" s="52"/>
      <c r="RFS61" s="52"/>
      <c r="RFT61" s="52"/>
      <c r="RFU61" s="52"/>
      <c r="RFV61" s="52"/>
      <c r="RFW61" s="52"/>
      <c r="RFX61" s="52"/>
      <c r="RFY61" s="52"/>
      <c r="RFZ61" s="52"/>
      <c r="RGA61" s="52"/>
      <c r="RGB61" s="52"/>
      <c r="RGC61" s="52"/>
      <c r="RGD61" s="52"/>
      <c r="RGE61" s="52"/>
      <c r="RGF61" s="52"/>
      <c r="RGG61" s="52"/>
      <c r="RGH61" s="52"/>
      <c r="RGI61" s="52"/>
      <c r="RGJ61" s="52"/>
      <c r="RGK61" s="52"/>
      <c r="RGL61" s="52"/>
      <c r="RGM61" s="52"/>
      <c r="RGN61" s="52"/>
      <c r="RGO61" s="52"/>
      <c r="RGP61" s="52"/>
      <c r="RGQ61" s="52"/>
      <c r="RGR61" s="52"/>
      <c r="RGS61" s="52"/>
      <c r="RGT61" s="52"/>
      <c r="RGU61" s="52"/>
      <c r="RGV61" s="52"/>
      <c r="RGW61" s="52"/>
      <c r="RGX61" s="52"/>
      <c r="RGY61" s="52"/>
      <c r="RGZ61" s="52"/>
      <c r="RHA61" s="52"/>
      <c r="RHB61" s="52"/>
      <c r="RHC61" s="52"/>
      <c r="RHD61" s="52"/>
      <c r="RHE61" s="52"/>
      <c r="RHF61" s="52"/>
      <c r="RHG61" s="52"/>
      <c r="RHH61" s="52"/>
      <c r="RHI61" s="52"/>
      <c r="RHJ61" s="52"/>
      <c r="RHK61" s="52"/>
      <c r="RHL61" s="52"/>
      <c r="RHM61" s="52"/>
      <c r="RHN61" s="52"/>
      <c r="RHO61" s="52"/>
      <c r="RHP61" s="52"/>
      <c r="RHQ61" s="52"/>
      <c r="RHR61" s="52"/>
      <c r="RHS61" s="52"/>
      <c r="RHT61" s="52"/>
      <c r="RHU61" s="52"/>
      <c r="RHV61" s="52"/>
      <c r="RHW61" s="52"/>
      <c r="RHX61" s="52"/>
      <c r="RHY61" s="52"/>
      <c r="RHZ61" s="52"/>
      <c r="RIA61" s="52"/>
      <c r="RIB61" s="52"/>
      <c r="RIC61" s="52"/>
      <c r="RID61" s="52"/>
      <c r="RIE61" s="52"/>
      <c r="RIF61" s="52"/>
      <c r="RIG61" s="52"/>
      <c r="RIH61" s="52"/>
      <c r="RII61" s="52"/>
      <c r="RIJ61" s="52"/>
      <c r="RIK61" s="52"/>
      <c r="RIL61" s="52"/>
      <c r="RIM61" s="52"/>
      <c r="RIN61" s="52"/>
      <c r="RIO61" s="52"/>
      <c r="RIP61" s="52"/>
      <c r="RIQ61" s="52"/>
      <c r="RIR61" s="52"/>
      <c r="RIS61" s="52"/>
      <c r="RIT61" s="52"/>
      <c r="RIU61" s="52"/>
      <c r="RIV61" s="52"/>
      <c r="RIW61" s="52"/>
      <c r="RIX61" s="52"/>
      <c r="RIY61" s="52"/>
      <c r="RIZ61" s="52"/>
      <c r="RJA61" s="52"/>
      <c r="RJB61" s="52"/>
      <c r="RJC61" s="52"/>
      <c r="RJD61" s="52"/>
      <c r="RJE61" s="52"/>
      <c r="RJF61" s="52"/>
      <c r="RJG61" s="52"/>
      <c r="RJH61" s="52"/>
      <c r="RJI61" s="52"/>
      <c r="RJJ61" s="52"/>
      <c r="RJK61" s="52"/>
      <c r="RJL61" s="52"/>
      <c r="RJM61" s="52"/>
      <c r="RJN61" s="52"/>
      <c r="RJO61" s="52"/>
      <c r="RJP61" s="52"/>
      <c r="RJQ61" s="52"/>
      <c r="RJR61" s="52"/>
      <c r="RJS61" s="52"/>
      <c r="RJT61" s="52"/>
      <c r="RJU61" s="52"/>
      <c r="RJV61" s="52"/>
      <c r="RJW61" s="52"/>
      <c r="RJX61" s="52"/>
      <c r="RJY61" s="52"/>
      <c r="RJZ61" s="52"/>
      <c r="RKA61" s="52"/>
      <c r="RKB61" s="52"/>
      <c r="RKC61" s="52"/>
      <c r="RKD61" s="52"/>
      <c r="RKE61" s="52"/>
      <c r="RKF61" s="52"/>
      <c r="RKG61" s="52"/>
      <c r="RKH61" s="52"/>
      <c r="RKI61" s="52"/>
      <c r="RKJ61" s="52"/>
      <c r="RKK61" s="52"/>
      <c r="RKL61" s="52"/>
      <c r="RKM61" s="52"/>
      <c r="RKN61" s="52"/>
      <c r="RKO61" s="52"/>
      <c r="RKP61" s="52"/>
      <c r="RKQ61" s="52"/>
      <c r="RKR61" s="52"/>
      <c r="RKS61" s="52"/>
      <c r="RKT61" s="52"/>
      <c r="RKU61" s="52"/>
      <c r="RKV61" s="52"/>
      <c r="RKW61" s="52"/>
      <c r="RKX61" s="52"/>
      <c r="RKY61" s="52"/>
      <c r="RKZ61" s="52"/>
      <c r="RLA61" s="52"/>
      <c r="RLB61" s="52"/>
      <c r="RLC61" s="52"/>
      <c r="RLD61" s="52"/>
      <c r="RLE61" s="52"/>
      <c r="RLF61" s="52"/>
      <c r="RLG61" s="52"/>
      <c r="RLH61" s="52"/>
      <c r="RLI61" s="52"/>
      <c r="RLJ61" s="52"/>
      <c r="RLK61" s="52"/>
      <c r="RLL61" s="52"/>
      <c r="RLM61" s="52"/>
      <c r="RLN61" s="52"/>
      <c r="RLO61" s="52"/>
      <c r="RLP61" s="52"/>
      <c r="RLQ61" s="52"/>
      <c r="RLR61" s="52"/>
      <c r="RLS61" s="52"/>
      <c r="RLT61" s="52"/>
      <c r="RLU61" s="52"/>
      <c r="RLV61" s="52"/>
      <c r="RLW61" s="52"/>
      <c r="RLX61" s="52"/>
      <c r="RLY61" s="52"/>
      <c r="RLZ61" s="52"/>
      <c r="RMA61" s="52"/>
      <c r="RMB61" s="52"/>
      <c r="RMC61" s="52"/>
      <c r="RMD61" s="52"/>
      <c r="RME61" s="52"/>
      <c r="RMF61" s="52"/>
      <c r="RMG61" s="52"/>
      <c r="RMH61" s="52"/>
      <c r="RMI61" s="52"/>
      <c r="RMJ61" s="52"/>
      <c r="RMK61" s="52"/>
      <c r="RML61" s="52"/>
      <c r="RMM61" s="52"/>
      <c r="RMN61" s="52"/>
      <c r="RMO61" s="52"/>
      <c r="RMP61" s="52"/>
      <c r="RMQ61" s="52"/>
      <c r="RMR61" s="52"/>
      <c r="RMS61" s="52"/>
      <c r="RMT61" s="52"/>
      <c r="RMU61" s="52"/>
      <c r="RMV61" s="52"/>
      <c r="RMW61" s="52"/>
      <c r="RMX61" s="52"/>
      <c r="RMY61" s="52"/>
      <c r="RMZ61" s="52"/>
      <c r="RNA61" s="52"/>
      <c r="RNB61" s="52"/>
      <c r="RNC61" s="52"/>
      <c r="RND61" s="52"/>
      <c r="RNE61" s="52"/>
      <c r="RNF61" s="52"/>
      <c r="RNG61" s="52"/>
      <c r="RNH61" s="52"/>
      <c r="RNI61" s="52"/>
      <c r="RNJ61" s="52"/>
      <c r="RNK61" s="52"/>
      <c r="RNL61" s="52"/>
      <c r="RNM61" s="52"/>
      <c r="RNN61" s="52"/>
      <c r="RNO61" s="52"/>
      <c r="RNP61" s="52"/>
      <c r="RNQ61" s="52"/>
      <c r="RNR61" s="52"/>
      <c r="RNS61" s="52"/>
      <c r="RNT61" s="52"/>
      <c r="RNU61" s="52"/>
      <c r="RNV61" s="52"/>
      <c r="RNW61" s="52"/>
      <c r="RNX61" s="52"/>
      <c r="RNY61" s="52"/>
      <c r="RNZ61" s="52"/>
      <c r="ROA61" s="52"/>
      <c r="ROB61" s="52"/>
      <c r="ROC61" s="52"/>
      <c r="ROD61" s="52"/>
      <c r="ROE61" s="52"/>
      <c r="ROF61" s="52"/>
      <c r="ROG61" s="52"/>
      <c r="ROH61" s="52"/>
      <c r="ROI61" s="52"/>
      <c r="ROJ61" s="52"/>
      <c r="ROK61" s="52"/>
      <c r="ROL61" s="52"/>
      <c r="ROM61" s="52"/>
      <c r="RON61" s="52"/>
      <c r="ROO61" s="52"/>
      <c r="ROP61" s="52"/>
      <c r="ROQ61" s="52"/>
      <c r="ROR61" s="52"/>
      <c r="ROS61" s="52"/>
      <c r="ROT61" s="52"/>
      <c r="ROU61" s="52"/>
      <c r="ROV61" s="52"/>
      <c r="ROW61" s="52"/>
      <c r="ROX61" s="52"/>
      <c r="ROY61" s="52"/>
      <c r="ROZ61" s="52"/>
      <c r="RPA61" s="52"/>
      <c r="RPB61" s="52"/>
      <c r="RPC61" s="52"/>
      <c r="RPD61" s="52"/>
      <c r="RPE61" s="52"/>
      <c r="RPF61" s="52"/>
      <c r="RPG61" s="52"/>
      <c r="RPH61" s="52"/>
      <c r="RPI61" s="52"/>
      <c r="RPJ61" s="52"/>
      <c r="RPK61" s="52"/>
      <c r="RPL61" s="52"/>
      <c r="RPM61" s="52"/>
      <c r="RPN61" s="52"/>
      <c r="RPO61" s="52"/>
      <c r="RPP61" s="52"/>
      <c r="RPQ61" s="52"/>
      <c r="RPR61" s="52"/>
      <c r="RPS61" s="52"/>
      <c r="RPT61" s="52"/>
      <c r="RPU61" s="52"/>
      <c r="RPV61" s="52"/>
      <c r="RPW61" s="52"/>
      <c r="RPX61" s="52"/>
      <c r="RPY61" s="52"/>
      <c r="RPZ61" s="52"/>
      <c r="RQA61" s="52"/>
      <c r="RQB61" s="52"/>
      <c r="RQC61" s="52"/>
      <c r="RQD61" s="52"/>
      <c r="RQE61" s="52"/>
      <c r="RQF61" s="52"/>
      <c r="RQG61" s="52"/>
      <c r="RQH61" s="52"/>
      <c r="RQI61" s="52"/>
      <c r="RQJ61" s="52"/>
      <c r="RQK61" s="52"/>
      <c r="RQL61" s="52"/>
      <c r="RQM61" s="52"/>
      <c r="RQN61" s="52"/>
      <c r="RQO61" s="52"/>
      <c r="RQP61" s="52"/>
      <c r="RQQ61" s="52"/>
      <c r="RQR61" s="52"/>
      <c r="RQS61" s="52"/>
      <c r="RQT61" s="52"/>
      <c r="RQU61" s="52"/>
      <c r="RQV61" s="52"/>
      <c r="RQW61" s="52"/>
      <c r="RQX61" s="52"/>
      <c r="RQY61" s="52"/>
      <c r="RQZ61" s="52"/>
      <c r="RRA61" s="52"/>
      <c r="RRB61" s="52"/>
      <c r="RRC61" s="52"/>
      <c r="RRD61" s="52"/>
      <c r="RRE61" s="52"/>
      <c r="RRF61" s="52"/>
      <c r="RRG61" s="52"/>
      <c r="RRH61" s="52"/>
      <c r="RRI61" s="52"/>
      <c r="RRJ61" s="52"/>
      <c r="RRK61" s="52"/>
      <c r="RRL61" s="52"/>
      <c r="RRM61" s="52"/>
      <c r="RRN61" s="52"/>
      <c r="RRO61" s="52"/>
      <c r="RRP61" s="52"/>
      <c r="RRQ61" s="52"/>
      <c r="RRR61" s="52"/>
      <c r="RRS61" s="52"/>
      <c r="RRT61" s="52"/>
      <c r="RRU61" s="52"/>
      <c r="RRV61" s="52"/>
      <c r="RRW61" s="52"/>
      <c r="RRX61" s="52"/>
      <c r="RRY61" s="52"/>
      <c r="RRZ61" s="52"/>
      <c r="RSA61" s="52"/>
      <c r="RSB61" s="52"/>
      <c r="RSC61" s="52"/>
      <c r="RSD61" s="52"/>
      <c r="RSE61" s="52"/>
      <c r="RSF61" s="52"/>
      <c r="RSG61" s="52"/>
      <c r="RSH61" s="52"/>
      <c r="RSI61" s="52"/>
      <c r="RSJ61" s="52"/>
      <c r="RSK61" s="52"/>
      <c r="RSL61" s="52"/>
      <c r="RSM61" s="52"/>
      <c r="RSN61" s="52"/>
      <c r="RSO61" s="52"/>
      <c r="RSP61" s="52"/>
      <c r="RSQ61" s="52"/>
      <c r="RSR61" s="52"/>
      <c r="RSS61" s="52"/>
      <c r="RST61" s="52"/>
      <c r="RSU61" s="52"/>
      <c r="RSV61" s="52"/>
      <c r="RSW61" s="52"/>
      <c r="RSX61" s="52"/>
      <c r="RSY61" s="52"/>
      <c r="RSZ61" s="52"/>
      <c r="RTA61" s="52"/>
      <c r="RTB61" s="52"/>
      <c r="RTC61" s="52"/>
      <c r="RTD61" s="52"/>
      <c r="RTE61" s="52"/>
      <c r="RTF61" s="52"/>
      <c r="RTG61" s="52"/>
      <c r="RTH61" s="52"/>
      <c r="RTI61" s="52"/>
      <c r="RTJ61" s="52"/>
      <c r="RTK61" s="52"/>
      <c r="RTL61" s="52"/>
      <c r="RTM61" s="52"/>
      <c r="RTN61" s="52"/>
      <c r="RTO61" s="52"/>
      <c r="RTP61" s="52"/>
      <c r="RTQ61" s="52"/>
      <c r="RTR61" s="52"/>
      <c r="RTS61" s="52"/>
      <c r="RTT61" s="52"/>
      <c r="RTU61" s="52"/>
      <c r="RTV61" s="52"/>
      <c r="RTW61" s="52"/>
      <c r="RTX61" s="52"/>
      <c r="RTY61" s="52"/>
      <c r="RTZ61" s="52"/>
      <c r="RUA61" s="52"/>
      <c r="RUB61" s="52"/>
      <c r="RUC61" s="52"/>
      <c r="RUD61" s="52"/>
      <c r="RUE61" s="52"/>
      <c r="RUF61" s="52"/>
      <c r="RUG61" s="52"/>
      <c r="RUH61" s="52"/>
      <c r="RUI61" s="52"/>
      <c r="RUJ61" s="52"/>
      <c r="RUK61" s="52"/>
      <c r="RUL61" s="52"/>
      <c r="RUM61" s="52"/>
      <c r="RUN61" s="52"/>
      <c r="RUO61" s="52"/>
      <c r="RUP61" s="52"/>
      <c r="RUQ61" s="52"/>
      <c r="RUR61" s="52"/>
      <c r="RUS61" s="52"/>
      <c r="RUT61" s="52"/>
      <c r="RUU61" s="52"/>
      <c r="RUV61" s="52"/>
      <c r="RUW61" s="52"/>
      <c r="RUX61" s="52"/>
      <c r="RUY61" s="52"/>
      <c r="RUZ61" s="52"/>
      <c r="RVA61" s="52"/>
      <c r="RVB61" s="52"/>
      <c r="RVC61" s="52"/>
      <c r="RVD61" s="52"/>
      <c r="RVE61" s="52"/>
      <c r="RVF61" s="52"/>
      <c r="RVG61" s="52"/>
      <c r="RVH61" s="52"/>
      <c r="RVI61" s="52"/>
      <c r="RVJ61" s="52"/>
      <c r="RVK61" s="52"/>
      <c r="RVL61" s="52"/>
      <c r="RVM61" s="52"/>
      <c r="RVN61" s="52"/>
      <c r="RVO61" s="52"/>
      <c r="RVP61" s="52"/>
      <c r="RVQ61" s="52"/>
      <c r="RVR61" s="52"/>
      <c r="RVS61" s="52"/>
      <c r="RVT61" s="52"/>
      <c r="RVU61" s="52"/>
      <c r="RVV61" s="52"/>
      <c r="RVW61" s="52"/>
      <c r="RVX61" s="52"/>
      <c r="RVY61" s="52"/>
      <c r="RVZ61" s="52"/>
      <c r="RWA61" s="52"/>
      <c r="RWB61" s="52"/>
      <c r="RWC61" s="52"/>
      <c r="RWD61" s="52"/>
      <c r="RWE61" s="52"/>
      <c r="RWF61" s="52"/>
      <c r="RWG61" s="52"/>
      <c r="RWH61" s="52"/>
      <c r="RWI61" s="52"/>
      <c r="RWJ61" s="52"/>
      <c r="RWK61" s="52"/>
      <c r="RWL61" s="52"/>
      <c r="RWM61" s="52"/>
      <c r="RWN61" s="52"/>
      <c r="RWO61" s="52"/>
      <c r="RWP61" s="52"/>
      <c r="RWQ61" s="52"/>
      <c r="RWR61" s="52"/>
      <c r="RWS61" s="52"/>
      <c r="RWT61" s="52"/>
      <c r="RWU61" s="52"/>
      <c r="RWV61" s="52"/>
      <c r="RWW61" s="52"/>
      <c r="RWX61" s="52"/>
      <c r="RWY61" s="52"/>
      <c r="RWZ61" s="52"/>
      <c r="RXA61" s="52"/>
      <c r="RXB61" s="52"/>
      <c r="RXC61" s="52"/>
      <c r="RXD61" s="52"/>
      <c r="RXE61" s="52"/>
      <c r="RXF61" s="52"/>
      <c r="RXG61" s="52"/>
      <c r="RXH61" s="52"/>
      <c r="RXI61" s="52"/>
      <c r="RXJ61" s="52"/>
      <c r="RXK61" s="52"/>
      <c r="RXL61" s="52"/>
      <c r="RXM61" s="52"/>
      <c r="RXN61" s="52"/>
      <c r="RXO61" s="52"/>
      <c r="RXP61" s="52"/>
      <c r="RXQ61" s="52"/>
      <c r="RXR61" s="52"/>
      <c r="RXS61" s="52"/>
      <c r="RXT61" s="52"/>
      <c r="RXU61" s="52"/>
      <c r="RXV61" s="52"/>
      <c r="RXW61" s="52"/>
      <c r="RXX61" s="52"/>
      <c r="RXY61" s="52"/>
      <c r="RXZ61" s="52"/>
      <c r="RYA61" s="52"/>
      <c r="RYB61" s="52"/>
      <c r="RYC61" s="52"/>
      <c r="RYD61" s="52"/>
      <c r="RYE61" s="52"/>
      <c r="RYF61" s="52"/>
      <c r="RYG61" s="52"/>
      <c r="RYH61" s="52"/>
      <c r="RYI61" s="52"/>
      <c r="RYJ61" s="52"/>
      <c r="RYK61" s="52"/>
      <c r="RYL61" s="52"/>
      <c r="RYM61" s="52"/>
      <c r="RYN61" s="52"/>
      <c r="RYO61" s="52"/>
      <c r="RYP61" s="52"/>
      <c r="RYQ61" s="52"/>
      <c r="RYR61" s="52"/>
      <c r="RYS61" s="52"/>
      <c r="RYT61" s="52"/>
      <c r="RYU61" s="52"/>
      <c r="RYV61" s="52"/>
      <c r="RYW61" s="52"/>
      <c r="RYX61" s="52"/>
      <c r="RYY61" s="52"/>
      <c r="RYZ61" s="52"/>
      <c r="RZA61" s="52"/>
      <c r="RZB61" s="52"/>
      <c r="RZC61" s="52"/>
      <c r="RZD61" s="52"/>
      <c r="RZE61" s="52"/>
      <c r="RZF61" s="52"/>
      <c r="RZG61" s="52"/>
      <c r="RZH61" s="52"/>
      <c r="RZI61" s="52"/>
      <c r="RZJ61" s="52"/>
      <c r="RZK61" s="52"/>
      <c r="RZL61" s="52"/>
      <c r="RZM61" s="52"/>
      <c r="RZN61" s="52"/>
      <c r="RZO61" s="52"/>
      <c r="RZP61" s="52"/>
      <c r="RZQ61" s="52"/>
      <c r="RZR61" s="52"/>
      <c r="RZS61" s="52"/>
      <c r="RZT61" s="52"/>
      <c r="RZU61" s="52"/>
      <c r="RZV61" s="52"/>
      <c r="RZW61" s="52"/>
      <c r="RZX61" s="52"/>
      <c r="RZY61" s="52"/>
      <c r="RZZ61" s="52"/>
      <c r="SAA61" s="52"/>
      <c r="SAB61" s="52"/>
      <c r="SAC61" s="52"/>
      <c r="SAD61" s="52"/>
      <c r="SAE61" s="52"/>
      <c r="SAF61" s="52"/>
      <c r="SAG61" s="52"/>
      <c r="SAH61" s="52"/>
      <c r="SAI61" s="52"/>
      <c r="SAJ61" s="52"/>
      <c r="SAK61" s="52"/>
      <c r="SAL61" s="52"/>
      <c r="SAM61" s="52"/>
      <c r="SAN61" s="52"/>
      <c r="SAO61" s="52"/>
      <c r="SAP61" s="52"/>
      <c r="SAQ61" s="52"/>
      <c r="SAR61" s="52"/>
      <c r="SAS61" s="52"/>
      <c r="SAT61" s="52"/>
      <c r="SAU61" s="52"/>
      <c r="SAV61" s="52"/>
      <c r="SAW61" s="52"/>
      <c r="SAX61" s="52"/>
      <c r="SAY61" s="52"/>
      <c r="SAZ61" s="52"/>
      <c r="SBA61" s="52"/>
      <c r="SBB61" s="52"/>
      <c r="SBC61" s="52"/>
      <c r="SBD61" s="52"/>
      <c r="SBE61" s="52"/>
      <c r="SBF61" s="52"/>
      <c r="SBG61" s="52"/>
      <c r="SBH61" s="52"/>
      <c r="SBI61" s="52"/>
      <c r="SBJ61" s="52"/>
      <c r="SBK61" s="52"/>
      <c r="SBL61" s="52"/>
      <c r="SBM61" s="52"/>
      <c r="SBN61" s="52"/>
      <c r="SBO61" s="52"/>
      <c r="SBP61" s="52"/>
      <c r="SBQ61" s="52"/>
      <c r="SBR61" s="52"/>
      <c r="SBS61" s="52"/>
      <c r="SBT61" s="52"/>
      <c r="SBU61" s="52"/>
      <c r="SBV61" s="52"/>
      <c r="SBW61" s="52"/>
      <c r="SBX61" s="52"/>
      <c r="SBY61" s="52"/>
      <c r="SBZ61" s="52"/>
      <c r="SCA61" s="52"/>
      <c r="SCB61" s="52"/>
      <c r="SCC61" s="52"/>
      <c r="SCD61" s="52"/>
      <c r="SCE61" s="52"/>
      <c r="SCF61" s="52"/>
      <c r="SCG61" s="52"/>
      <c r="SCH61" s="52"/>
      <c r="SCI61" s="52"/>
      <c r="SCJ61" s="52"/>
      <c r="SCK61" s="52"/>
      <c r="SCL61" s="52"/>
      <c r="SCM61" s="52"/>
      <c r="SCN61" s="52"/>
      <c r="SCO61" s="52"/>
      <c r="SCP61" s="52"/>
      <c r="SCQ61" s="52"/>
      <c r="SCR61" s="52"/>
      <c r="SCS61" s="52"/>
      <c r="SCT61" s="52"/>
      <c r="SCU61" s="52"/>
      <c r="SCV61" s="52"/>
      <c r="SCW61" s="52"/>
      <c r="SCX61" s="52"/>
      <c r="SCY61" s="52"/>
      <c r="SCZ61" s="52"/>
      <c r="SDA61" s="52"/>
      <c r="SDB61" s="52"/>
      <c r="SDC61" s="52"/>
      <c r="SDD61" s="52"/>
      <c r="SDE61" s="52"/>
      <c r="SDF61" s="52"/>
      <c r="SDG61" s="52"/>
      <c r="SDH61" s="52"/>
      <c r="SDI61" s="52"/>
      <c r="SDJ61" s="52"/>
      <c r="SDK61" s="52"/>
      <c r="SDL61" s="52"/>
      <c r="SDM61" s="52"/>
      <c r="SDN61" s="52"/>
      <c r="SDO61" s="52"/>
      <c r="SDP61" s="52"/>
      <c r="SDQ61" s="52"/>
      <c r="SDR61" s="52"/>
      <c r="SDS61" s="52"/>
      <c r="SDT61" s="52"/>
      <c r="SDU61" s="52"/>
      <c r="SDV61" s="52"/>
      <c r="SDW61" s="52"/>
      <c r="SDX61" s="52"/>
      <c r="SDY61" s="52"/>
      <c r="SDZ61" s="52"/>
      <c r="SEA61" s="52"/>
      <c r="SEB61" s="52"/>
      <c r="SEC61" s="52"/>
      <c r="SED61" s="52"/>
      <c r="SEE61" s="52"/>
      <c r="SEF61" s="52"/>
      <c r="SEG61" s="52"/>
      <c r="SEH61" s="52"/>
      <c r="SEI61" s="52"/>
      <c r="SEJ61" s="52"/>
      <c r="SEK61" s="52"/>
      <c r="SEL61" s="52"/>
      <c r="SEM61" s="52"/>
      <c r="SEN61" s="52"/>
      <c r="SEO61" s="52"/>
      <c r="SEP61" s="52"/>
      <c r="SEQ61" s="52"/>
      <c r="SER61" s="52"/>
      <c r="SES61" s="52"/>
      <c r="SET61" s="52"/>
      <c r="SEU61" s="52"/>
      <c r="SEV61" s="52"/>
      <c r="SEW61" s="52"/>
      <c r="SEX61" s="52"/>
      <c r="SEY61" s="52"/>
      <c r="SEZ61" s="52"/>
      <c r="SFA61" s="52"/>
      <c r="SFB61" s="52"/>
      <c r="SFC61" s="52"/>
      <c r="SFD61" s="52"/>
      <c r="SFE61" s="52"/>
      <c r="SFF61" s="52"/>
      <c r="SFG61" s="52"/>
      <c r="SFH61" s="52"/>
      <c r="SFI61" s="52"/>
      <c r="SFJ61" s="52"/>
      <c r="SFK61" s="52"/>
      <c r="SFL61" s="52"/>
      <c r="SFM61" s="52"/>
      <c r="SFN61" s="52"/>
      <c r="SFO61" s="52"/>
      <c r="SFP61" s="52"/>
      <c r="SFQ61" s="52"/>
      <c r="SFR61" s="52"/>
      <c r="SFS61" s="52"/>
      <c r="SFT61" s="52"/>
      <c r="SFU61" s="52"/>
      <c r="SFV61" s="52"/>
      <c r="SFW61" s="52"/>
      <c r="SFX61" s="52"/>
      <c r="SFY61" s="52"/>
      <c r="SFZ61" s="52"/>
      <c r="SGA61" s="52"/>
      <c r="SGB61" s="52"/>
      <c r="SGC61" s="52"/>
      <c r="SGD61" s="52"/>
      <c r="SGE61" s="52"/>
      <c r="SGF61" s="52"/>
      <c r="SGG61" s="52"/>
      <c r="SGH61" s="52"/>
      <c r="SGI61" s="52"/>
      <c r="SGJ61" s="52"/>
      <c r="SGK61" s="52"/>
      <c r="SGL61" s="52"/>
      <c r="SGM61" s="52"/>
      <c r="SGN61" s="52"/>
      <c r="SGO61" s="52"/>
      <c r="SGP61" s="52"/>
      <c r="SGQ61" s="52"/>
      <c r="SGR61" s="52"/>
      <c r="SGS61" s="52"/>
      <c r="SGT61" s="52"/>
      <c r="SGU61" s="52"/>
      <c r="SGV61" s="52"/>
      <c r="SGW61" s="52"/>
      <c r="SGX61" s="52"/>
      <c r="SGY61" s="52"/>
      <c r="SGZ61" s="52"/>
      <c r="SHA61" s="52"/>
      <c r="SHB61" s="52"/>
      <c r="SHC61" s="52"/>
      <c r="SHD61" s="52"/>
      <c r="SHE61" s="52"/>
      <c r="SHF61" s="52"/>
      <c r="SHG61" s="52"/>
      <c r="SHH61" s="52"/>
      <c r="SHI61" s="52"/>
      <c r="SHJ61" s="52"/>
      <c r="SHK61" s="52"/>
      <c r="SHL61" s="52"/>
      <c r="SHM61" s="52"/>
      <c r="SHN61" s="52"/>
      <c r="SHO61" s="52"/>
      <c r="SHP61" s="52"/>
      <c r="SHQ61" s="52"/>
      <c r="SHR61" s="52"/>
      <c r="SHS61" s="52"/>
      <c r="SHT61" s="52"/>
      <c r="SHU61" s="52"/>
      <c r="SHV61" s="52"/>
      <c r="SHW61" s="52"/>
      <c r="SHX61" s="52"/>
      <c r="SHY61" s="52"/>
      <c r="SHZ61" s="52"/>
      <c r="SIA61" s="52"/>
      <c r="SIB61" s="52"/>
      <c r="SIC61" s="52"/>
      <c r="SID61" s="52"/>
      <c r="SIE61" s="52"/>
      <c r="SIF61" s="52"/>
      <c r="SIG61" s="52"/>
      <c r="SIH61" s="52"/>
      <c r="SII61" s="52"/>
      <c r="SIJ61" s="52"/>
      <c r="SIK61" s="52"/>
      <c r="SIL61" s="52"/>
      <c r="SIM61" s="52"/>
      <c r="SIN61" s="52"/>
      <c r="SIO61" s="52"/>
      <c r="SIP61" s="52"/>
      <c r="SIQ61" s="52"/>
      <c r="SIR61" s="52"/>
      <c r="SIS61" s="52"/>
      <c r="SIT61" s="52"/>
      <c r="SIU61" s="52"/>
      <c r="SIV61" s="52"/>
      <c r="SIW61" s="52"/>
      <c r="SIX61" s="52"/>
      <c r="SIY61" s="52"/>
      <c r="SIZ61" s="52"/>
      <c r="SJA61" s="52"/>
      <c r="SJB61" s="52"/>
      <c r="SJC61" s="52"/>
      <c r="SJD61" s="52"/>
      <c r="SJE61" s="52"/>
      <c r="SJF61" s="52"/>
      <c r="SJG61" s="52"/>
      <c r="SJH61" s="52"/>
      <c r="SJI61" s="52"/>
      <c r="SJJ61" s="52"/>
      <c r="SJK61" s="52"/>
      <c r="SJL61" s="52"/>
      <c r="SJM61" s="52"/>
      <c r="SJN61" s="52"/>
      <c r="SJO61" s="52"/>
      <c r="SJP61" s="52"/>
      <c r="SJQ61" s="52"/>
      <c r="SJR61" s="52"/>
      <c r="SJS61" s="52"/>
      <c r="SJT61" s="52"/>
      <c r="SJU61" s="52"/>
      <c r="SJV61" s="52"/>
      <c r="SJW61" s="52"/>
      <c r="SJX61" s="52"/>
      <c r="SJY61" s="52"/>
      <c r="SJZ61" s="52"/>
      <c r="SKA61" s="52"/>
      <c r="SKB61" s="52"/>
      <c r="SKC61" s="52"/>
      <c r="SKD61" s="52"/>
      <c r="SKE61" s="52"/>
      <c r="SKF61" s="52"/>
      <c r="SKG61" s="52"/>
      <c r="SKH61" s="52"/>
      <c r="SKI61" s="52"/>
      <c r="SKJ61" s="52"/>
      <c r="SKK61" s="52"/>
      <c r="SKL61" s="52"/>
      <c r="SKM61" s="52"/>
      <c r="SKN61" s="52"/>
      <c r="SKO61" s="52"/>
      <c r="SKP61" s="52"/>
      <c r="SKQ61" s="52"/>
      <c r="SKR61" s="52"/>
      <c r="SKS61" s="52"/>
      <c r="SKT61" s="52"/>
      <c r="SKU61" s="52"/>
      <c r="SKV61" s="52"/>
      <c r="SKW61" s="52"/>
      <c r="SKX61" s="52"/>
      <c r="SKY61" s="52"/>
      <c r="SKZ61" s="52"/>
      <c r="SLA61" s="52"/>
      <c r="SLB61" s="52"/>
      <c r="SLC61" s="52"/>
      <c r="SLD61" s="52"/>
      <c r="SLE61" s="52"/>
      <c r="SLF61" s="52"/>
      <c r="SLG61" s="52"/>
      <c r="SLH61" s="52"/>
      <c r="SLI61" s="52"/>
      <c r="SLJ61" s="52"/>
      <c r="SLK61" s="52"/>
      <c r="SLL61" s="52"/>
      <c r="SLM61" s="52"/>
      <c r="SLN61" s="52"/>
      <c r="SLO61" s="52"/>
      <c r="SLP61" s="52"/>
      <c r="SLQ61" s="52"/>
      <c r="SLR61" s="52"/>
      <c r="SLS61" s="52"/>
      <c r="SLT61" s="52"/>
      <c r="SLU61" s="52"/>
      <c r="SLV61" s="52"/>
      <c r="SLW61" s="52"/>
      <c r="SLX61" s="52"/>
      <c r="SLY61" s="52"/>
      <c r="SLZ61" s="52"/>
      <c r="SMA61" s="52"/>
      <c r="SMB61" s="52"/>
      <c r="SMC61" s="52"/>
      <c r="SMD61" s="52"/>
      <c r="SME61" s="52"/>
      <c r="SMF61" s="52"/>
      <c r="SMG61" s="52"/>
      <c r="SMH61" s="52"/>
      <c r="SMI61" s="52"/>
      <c r="SMJ61" s="52"/>
      <c r="SMK61" s="52"/>
      <c r="SML61" s="52"/>
      <c r="SMM61" s="52"/>
      <c r="SMN61" s="52"/>
      <c r="SMO61" s="52"/>
      <c r="SMP61" s="52"/>
      <c r="SMQ61" s="52"/>
      <c r="SMR61" s="52"/>
      <c r="SMS61" s="52"/>
      <c r="SMT61" s="52"/>
      <c r="SMU61" s="52"/>
      <c r="SMV61" s="52"/>
      <c r="SMW61" s="52"/>
      <c r="SMX61" s="52"/>
      <c r="SMY61" s="52"/>
      <c r="SMZ61" s="52"/>
      <c r="SNA61" s="52"/>
      <c r="SNB61" s="52"/>
      <c r="SNC61" s="52"/>
      <c r="SND61" s="52"/>
      <c r="SNE61" s="52"/>
      <c r="SNF61" s="52"/>
      <c r="SNG61" s="52"/>
      <c r="SNH61" s="52"/>
      <c r="SNI61" s="52"/>
      <c r="SNJ61" s="52"/>
      <c r="SNK61" s="52"/>
      <c r="SNL61" s="52"/>
      <c r="SNM61" s="52"/>
      <c r="SNN61" s="52"/>
      <c r="SNO61" s="52"/>
      <c r="SNP61" s="52"/>
      <c r="SNQ61" s="52"/>
      <c r="SNR61" s="52"/>
      <c r="SNS61" s="52"/>
      <c r="SNT61" s="52"/>
      <c r="SNU61" s="52"/>
      <c r="SNV61" s="52"/>
      <c r="SNW61" s="52"/>
      <c r="SNX61" s="52"/>
      <c r="SNY61" s="52"/>
      <c r="SNZ61" s="52"/>
      <c r="SOA61" s="52"/>
      <c r="SOB61" s="52"/>
      <c r="SOC61" s="52"/>
      <c r="SOD61" s="52"/>
      <c r="SOE61" s="52"/>
      <c r="SOF61" s="52"/>
      <c r="SOG61" s="52"/>
      <c r="SOH61" s="52"/>
      <c r="SOI61" s="52"/>
      <c r="SOJ61" s="52"/>
      <c r="SOK61" s="52"/>
      <c r="SOL61" s="52"/>
      <c r="SOM61" s="52"/>
      <c r="SON61" s="52"/>
      <c r="SOO61" s="52"/>
      <c r="SOP61" s="52"/>
      <c r="SOQ61" s="52"/>
      <c r="SOR61" s="52"/>
      <c r="SOS61" s="52"/>
      <c r="SOT61" s="52"/>
      <c r="SOU61" s="52"/>
      <c r="SOV61" s="52"/>
      <c r="SOW61" s="52"/>
      <c r="SOX61" s="52"/>
      <c r="SOY61" s="52"/>
      <c r="SOZ61" s="52"/>
      <c r="SPA61" s="52"/>
      <c r="SPB61" s="52"/>
      <c r="SPC61" s="52"/>
      <c r="SPD61" s="52"/>
      <c r="SPE61" s="52"/>
      <c r="SPF61" s="52"/>
      <c r="SPG61" s="52"/>
      <c r="SPH61" s="52"/>
      <c r="SPI61" s="52"/>
      <c r="SPJ61" s="52"/>
      <c r="SPK61" s="52"/>
      <c r="SPL61" s="52"/>
      <c r="SPM61" s="52"/>
      <c r="SPN61" s="52"/>
      <c r="SPO61" s="52"/>
      <c r="SPP61" s="52"/>
      <c r="SPQ61" s="52"/>
      <c r="SPR61" s="52"/>
      <c r="SPS61" s="52"/>
      <c r="SPT61" s="52"/>
      <c r="SPU61" s="52"/>
      <c r="SPV61" s="52"/>
      <c r="SPW61" s="52"/>
      <c r="SPX61" s="52"/>
      <c r="SPY61" s="52"/>
      <c r="SPZ61" s="52"/>
      <c r="SQA61" s="52"/>
      <c r="SQB61" s="52"/>
      <c r="SQC61" s="52"/>
      <c r="SQD61" s="52"/>
      <c r="SQE61" s="52"/>
      <c r="SQF61" s="52"/>
      <c r="SQG61" s="52"/>
      <c r="SQH61" s="52"/>
      <c r="SQI61" s="52"/>
      <c r="SQJ61" s="52"/>
      <c r="SQK61" s="52"/>
      <c r="SQL61" s="52"/>
      <c r="SQM61" s="52"/>
      <c r="SQN61" s="52"/>
      <c r="SQO61" s="52"/>
      <c r="SQP61" s="52"/>
      <c r="SQQ61" s="52"/>
      <c r="SQR61" s="52"/>
      <c r="SQS61" s="52"/>
      <c r="SQT61" s="52"/>
      <c r="SQU61" s="52"/>
      <c r="SQV61" s="52"/>
      <c r="SQW61" s="52"/>
      <c r="SQX61" s="52"/>
      <c r="SQY61" s="52"/>
      <c r="SQZ61" s="52"/>
      <c r="SRA61" s="52"/>
      <c r="SRB61" s="52"/>
      <c r="SRC61" s="52"/>
      <c r="SRD61" s="52"/>
      <c r="SRE61" s="52"/>
      <c r="SRF61" s="52"/>
      <c r="SRG61" s="52"/>
      <c r="SRH61" s="52"/>
      <c r="SRI61" s="52"/>
      <c r="SRJ61" s="52"/>
      <c r="SRK61" s="52"/>
      <c r="SRL61" s="52"/>
      <c r="SRM61" s="52"/>
      <c r="SRN61" s="52"/>
      <c r="SRO61" s="52"/>
      <c r="SRP61" s="52"/>
      <c r="SRQ61" s="52"/>
      <c r="SRR61" s="52"/>
      <c r="SRS61" s="52"/>
      <c r="SRT61" s="52"/>
      <c r="SRU61" s="52"/>
      <c r="SRV61" s="52"/>
      <c r="SRW61" s="52"/>
      <c r="SRX61" s="52"/>
      <c r="SRY61" s="52"/>
      <c r="SRZ61" s="52"/>
      <c r="SSA61" s="52"/>
      <c r="SSB61" s="52"/>
      <c r="SSC61" s="52"/>
      <c r="SSD61" s="52"/>
      <c r="SSE61" s="52"/>
      <c r="SSF61" s="52"/>
      <c r="SSG61" s="52"/>
      <c r="SSH61" s="52"/>
      <c r="SSI61" s="52"/>
      <c r="SSJ61" s="52"/>
      <c r="SSK61" s="52"/>
      <c r="SSL61" s="52"/>
      <c r="SSM61" s="52"/>
      <c r="SSN61" s="52"/>
      <c r="SSO61" s="52"/>
      <c r="SSP61" s="52"/>
      <c r="SSQ61" s="52"/>
      <c r="SSR61" s="52"/>
      <c r="SSS61" s="52"/>
      <c r="SST61" s="52"/>
      <c r="SSU61" s="52"/>
      <c r="SSV61" s="52"/>
      <c r="SSW61" s="52"/>
      <c r="SSX61" s="52"/>
      <c r="SSY61" s="52"/>
      <c r="SSZ61" s="52"/>
      <c r="STA61" s="52"/>
      <c r="STB61" s="52"/>
      <c r="STC61" s="52"/>
      <c r="STD61" s="52"/>
      <c r="STE61" s="52"/>
      <c r="STF61" s="52"/>
      <c r="STG61" s="52"/>
      <c r="STH61" s="52"/>
      <c r="STI61" s="52"/>
      <c r="STJ61" s="52"/>
      <c r="STK61" s="52"/>
      <c r="STL61" s="52"/>
      <c r="STM61" s="52"/>
      <c r="STN61" s="52"/>
      <c r="STO61" s="52"/>
      <c r="STP61" s="52"/>
      <c r="STQ61" s="52"/>
      <c r="STR61" s="52"/>
      <c r="STS61" s="52"/>
      <c r="STT61" s="52"/>
      <c r="STU61" s="52"/>
      <c r="STV61" s="52"/>
      <c r="STW61" s="52"/>
      <c r="STX61" s="52"/>
      <c r="STY61" s="52"/>
      <c r="STZ61" s="52"/>
      <c r="SUA61" s="52"/>
      <c r="SUB61" s="52"/>
      <c r="SUC61" s="52"/>
      <c r="SUD61" s="52"/>
      <c r="SUE61" s="52"/>
      <c r="SUF61" s="52"/>
      <c r="SUG61" s="52"/>
      <c r="SUH61" s="52"/>
      <c r="SUI61" s="52"/>
      <c r="SUJ61" s="52"/>
      <c r="SUK61" s="52"/>
      <c r="SUL61" s="52"/>
      <c r="SUM61" s="52"/>
      <c r="SUN61" s="52"/>
      <c r="SUO61" s="52"/>
      <c r="SUP61" s="52"/>
      <c r="SUQ61" s="52"/>
      <c r="SUR61" s="52"/>
      <c r="SUS61" s="52"/>
      <c r="SUT61" s="52"/>
      <c r="SUU61" s="52"/>
      <c r="SUV61" s="52"/>
      <c r="SUW61" s="52"/>
      <c r="SUX61" s="52"/>
      <c r="SUY61" s="52"/>
      <c r="SUZ61" s="52"/>
      <c r="SVA61" s="52"/>
      <c r="SVB61" s="52"/>
      <c r="SVC61" s="52"/>
      <c r="SVD61" s="52"/>
      <c r="SVE61" s="52"/>
      <c r="SVF61" s="52"/>
      <c r="SVG61" s="52"/>
      <c r="SVH61" s="52"/>
      <c r="SVI61" s="52"/>
      <c r="SVJ61" s="52"/>
      <c r="SVK61" s="52"/>
      <c r="SVL61" s="52"/>
      <c r="SVM61" s="52"/>
      <c r="SVN61" s="52"/>
      <c r="SVO61" s="52"/>
      <c r="SVP61" s="52"/>
      <c r="SVQ61" s="52"/>
      <c r="SVR61" s="52"/>
      <c r="SVS61" s="52"/>
      <c r="SVT61" s="52"/>
      <c r="SVU61" s="52"/>
      <c r="SVV61" s="52"/>
      <c r="SVW61" s="52"/>
      <c r="SVX61" s="52"/>
      <c r="SVY61" s="52"/>
      <c r="SVZ61" s="52"/>
      <c r="SWA61" s="52"/>
      <c r="SWB61" s="52"/>
      <c r="SWC61" s="52"/>
      <c r="SWD61" s="52"/>
      <c r="SWE61" s="52"/>
      <c r="SWF61" s="52"/>
      <c r="SWG61" s="52"/>
      <c r="SWH61" s="52"/>
      <c r="SWI61" s="52"/>
      <c r="SWJ61" s="52"/>
      <c r="SWK61" s="52"/>
      <c r="SWL61" s="52"/>
      <c r="SWM61" s="52"/>
      <c r="SWN61" s="52"/>
      <c r="SWO61" s="52"/>
      <c r="SWP61" s="52"/>
      <c r="SWQ61" s="52"/>
      <c r="SWR61" s="52"/>
      <c r="SWS61" s="52"/>
      <c r="SWT61" s="52"/>
      <c r="SWU61" s="52"/>
      <c r="SWV61" s="52"/>
      <c r="SWW61" s="52"/>
      <c r="SWX61" s="52"/>
      <c r="SWY61" s="52"/>
      <c r="SWZ61" s="52"/>
      <c r="SXA61" s="52"/>
      <c r="SXB61" s="52"/>
      <c r="SXC61" s="52"/>
      <c r="SXD61" s="52"/>
      <c r="SXE61" s="52"/>
      <c r="SXF61" s="52"/>
      <c r="SXG61" s="52"/>
      <c r="SXH61" s="52"/>
      <c r="SXI61" s="52"/>
      <c r="SXJ61" s="52"/>
      <c r="SXK61" s="52"/>
      <c r="SXL61" s="52"/>
      <c r="SXM61" s="52"/>
      <c r="SXN61" s="52"/>
      <c r="SXO61" s="52"/>
      <c r="SXP61" s="52"/>
      <c r="SXQ61" s="52"/>
      <c r="SXR61" s="52"/>
      <c r="SXS61" s="52"/>
      <c r="SXT61" s="52"/>
      <c r="SXU61" s="52"/>
      <c r="SXV61" s="52"/>
      <c r="SXW61" s="52"/>
      <c r="SXX61" s="52"/>
      <c r="SXY61" s="52"/>
      <c r="SXZ61" s="52"/>
      <c r="SYA61" s="52"/>
      <c r="SYB61" s="52"/>
      <c r="SYC61" s="52"/>
      <c r="SYD61" s="52"/>
      <c r="SYE61" s="52"/>
      <c r="SYF61" s="52"/>
      <c r="SYG61" s="52"/>
      <c r="SYH61" s="52"/>
      <c r="SYI61" s="52"/>
      <c r="SYJ61" s="52"/>
      <c r="SYK61" s="52"/>
      <c r="SYL61" s="52"/>
      <c r="SYM61" s="52"/>
      <c r="SYN61" s="52"/>
      <c r="SYO61" s="52"/>
      <c r="SYP61" s="52"/>
      <c r="SYQ61" s="52"/>
      <c r="SYR61" s="52"/>
      <c r="SYS61" s="52"/>
      <c r="SYT61" s="52"/>
      <c r="SYU61" s="52"/>
      <c r="SYV61" s="52"/>
      <c r="SYW61" s="52"/>
      <c r="SYX61" s="52"/>
      <c r="SYY61" s="52"/>
      <c r="SYZ61" s="52"/>
      <c r="SZA61" s="52"/>
      <c r="SZB61" s="52"/>
      <c r="SZC61" s="52"/>
      <c r="SZD61" s="52"/>
      <c r="SZE61" s="52"/>
      <c r="SZF61" s="52"/>
      <c r="SZG61" s="52"/>
      <c r="SZH61" s="52"/>
      <c r="SZI61" s="52"/>
      <c r="SZJ61" s="52"/>
      <c r="SZK61" s="52"/>
      <c r="SZL61" s="52"/>
      <c r="SZM61" s="52"/>
      <c r="SZN61" s="52"/>
      <c r="SZO61" s="52"/>
      <c r="SZP61" s="52"/>
      <c r="SZQ61" s="52"/>
      <c r="SZR61" s="52"/>
      <c r="SZS61" s="52"/>
      <c r="SZT61" s="52"/>
      <c r="SZU61" s="52"/>
      <c r="SZV61" s="52"/>
      <c r="SZW61" s="52"/>
      <c r="SZX61" s="52"/>
      <c r="SZY61" s="52"/>
      <c r="SZZ61" s="52"/>
      <c r="TAA61" s="52"/>
      <c r="TAB61" s="52"/>
      <c r="TAC61" s="52"/>
      <c r="TAD61" s="52"/>
      <c r="TAE61" s="52"/>
      <c r="TAF61" s="52"/>
      <c r="TAG61" s="52"/>
      <c r="TAH61" s="52"/>
      <c r="TAI61" s="52"/>
      <c r="TAJ61" s="52"/>
      <c r="TAK61" s="52"/>
      <c r="TAL61" s="52"/>
      <c r="TAM61" s="52"/>
      <c r="TAN61" s="52"/>
      <c r="TAO61" s="52"/>
      <c r="TAP61" s="52"/>
      <c r="TAQ61" s="52"/>
      <c r="TAR61" s="52"/>
      <c r="TAS61" s="52"/>
      <c r="TAT61" s="52"/>
      <c r="TAU61" s="52"/>
      <c r="TAV61" s="52"/>
      <c r="TAW61" s="52"/>
      <c r="TAX61" s="52"/>
      <c r="TAY61" s="52"/>
      <c r="TAZ61" s="52"/>
      <c r="TBA61" s="52"/>
      <c r="TBB61" s="52"/>
      <c r="TBC61" s="52"/>
      <c r="TBD61" s="52"/>
      <c r="TBE61" s="52"/>
      <c r="TBF61" s="52"/>
      <c r="TBG61" s="52"/>
      <c r="TBH61" s="52"/>
      <c r="TBI61" s="52"/>
      <c r="TBJ61" s="52"/>
      <c r="TBK61" s="52"/>
      <c r="TBL61" s="52"/>
      <c r="TBM61" s="52"/>
      <c r="TBN61" s="52"/>
      <c r="TBO61" s="52"/>
      <c r="TBP61" s="52"/>
      <c r="TBQ61" s="52"/>
      <c r="TBR61" s="52"/>
      <c r="TBS61" s="52"/>
      <c r="TBT61" s="52"/>
      <c r="TBU61" s="52"/>
      <c r="TBV61" s="52"/>
      <c r="TBW61" s="52"/>
      <c r="TBX61" s="52"/>
      <c r="TBY61" s="52"/>
      <c r="TBZ61" s="52"/>
      <c r="TCA61" s="52"/>
      <c r="TCB61" s="52"/>
      <c r="TCC61" s="52"/>
      <c r="TCD61" s="52"/>
      <c r="TCE61" s="52"/>
      <c r="TCF61" s="52"/>
      <c r="TCG61" s="52"/>
      <c r="TCH61" s="52"/>
      <c r="TCI61" s="52"/>
      <c r="TCJ61" s="52"/>
      <c r="TCK61" s="52"/>
      <c r="TCL61" s="52"/>
      <c r="TCM61" s="52"/>
      <c r="TCN61" s="52"/>
      <c r="TCO61" s="52"/>
      <c r="TCP61" s="52"/>
      <c r="TCQ61" s="52"/>
      <c r="TCR61" s="52"/>
      <c r="TCS61" s="52"/>
      <c r="TCT61" s="52"/>
      <c r="TCU61" s="52"/>
      <c r="TCV61" s="52"/>
      <c r="TCW61" s="52"/>
      <c r="TCX61" s="52"/>
      <c r="TCY61" s="52"/>
      <c r="TCZ61" s="52"/>
      <c r="TDA61" s="52"/>
      <c r="TDB61" s="52"/>
      <c r="TDC61" s="52"/>
      <c r="TDD61" s="52"/>
      <c r="TDE61" s="52"/>
      <c r="TDF61" s="52"/>
      <c r="TDG61" s="52"/>
      <c r="TDH61" s="52"/>
      <c r="TDI61" s="52"/>
      <c r="TDJ61" s="52"/>
      <c r="TDK61" s="52"/>
      <c r="TDL61" s="52"/>
      <c r="TDM61" s="52"/>
      <c r="TDN61" s="52"/>
      <c r="TDO61" s="52"/>
      <c r="TDP61" s="52"/>
      <c r="TDQ61" s="52"/>
      <c r="TDR61" s="52"/>
      <c r="TDS61" s="52"/>
      <c r="TDT61" s="52"/>
      <c r="TDU61" s="52"/>
      <c r="TDV61" s="52"/>
      <c r="TDW61" s="52"/>
      <c r="TDX61" s="52"/>
      <c r="TDY61" s="52"/>
      <c r="TDZ61" s="52"/>
      <c r="TEA61" s="52"/>
      <c r="TEB61" s="52"/>
      <c r="TEC61" s="52"/>
      <c r="TED61" s="52"/>
      <c r="TEE61" s="52"/>
      <c r="TEF61" s="52"/>
      <c r="TEG61" s="52"/>
      <c r="TEH61" s="52"/>
      <c r="TEI61" s="52"/>
      <c r="TEJ61" s="52"/>
      <c r="TEK61" s="52"/>
      <c r="TEL61" s="52"/>
      <c r="TEM61" s="52"/>
      <c r="TEN61" s="52"/>
      <c r="TEO61" s="52"/>
      <c r="TEP61" s="52"/>
      <c r="TEQ61" s="52"/>
      <c r="TER61" s="52"/>
      <c r="TES61" s="52"/>
      <c r="TET61" s="52"/>
      <c r="TEU61" s="52"/>
      <c r="TEV61" s="52"/>
      <c r="TEW61" s="52"/>
      <c r="TEX61" s="52"/>
      <c r="TEY61" s="52"/>
      <c r="TEZ61" s="52"/>
      <c r="TFA61" s="52"/>
      <c r="TFB61" s="52"/>
      <c r="TFC61" s="52"/>
      <c r="TFD61" s="52"/>
      <c r="TFE61" s="52"/>
      <c r="TFF61" s="52"/>
      <c r="TFG61" s="52"/>
      <c r="TFH61" s="52"/>
      <c r="TFI61" s="52"/>
      <c r="TFJ61" s="52"/>
      <c r="TFK61" s="52"/>
      <c r="TFL61" s="52"/>
      <c r="TFM61" s="52"/>
      <c r="TFN61" s="52"/>
      <c r="TFO61" s="52"/>
      <c r="TFP61" s="52"/>
      <c r="TFQ61" s="52"/>
      <c r="TFR61" s="52"/>
      <c r="TFS61" s="52"/>
      <c r="TFT61" s="52"/>
      <c r="TFU61" s="52"/>
      <c r="TFV61" s="52"/>
      <c r="TFW61" s="52"/>
      <c r="TFX61" s="52"/>
      <c r="TFY61" s="52"/>
      <c r="TFZ61" s="52"/>
      <c r="TGA61" s="52"/>
      <c r="TGB61" s="52"/>
      <c r="TGC61" s="52"/>
      <c r="TGD61" s="52"/>
      <c r="TGE61" s="52"/>
      <c r="TGF61" s="52"/>
      <c r="TGG61" s="52"/>
      <c r="TGH61" s="52"/>
      <c r="TGI61" s="52"/>
      <c r="TGJ61" s="52"/>
      <c r="TGK61" s="52"/>
      <c r="TGL61" s="52"/>
      <c r="TGM61" s="52"/>
      <c r="TGN61" s="52"/>
      <c r="TGO61" s="52"/>
      <c r="TGP61" s="52"/>
      <c r="TGQ61" s="52"/>
      <c r="TGR61" s="52"/>
      <c r="TGS61" s="52"/>
      <c r="TGT61" s="52"/>
      <c r="TGU61" s="52"/>
      <c r="TGV61" s="52"/>
      <c r="TGW61" s="52"/>
      <c r="TGX61" s="52"/>
      <c r="TGY61" s="52"/>
      <c r="TGZ61" s="52"/>
      <c r="THA61" s="52"/>
      <c r="THB61" s="52"/>
      <c r="THC61" s="52"/>
      <c r="THD61" s="52"/>
      <c r="THE61" s="52"/>
      <c r="THF61" s="52"/>
      <c r="THG61" s="52"/>
      <c r="THH61" s="52"/>
      <c r="THI61" s="52"/>
      <c r="THJ61" s="52"/>
      <c r="THK61" s="52"/>
      <c r="THL61" s="52"/>
      <c r="THM61" s="52"/>
      <c r="THN61" s="52"/>
      <c r="THO61" s="52"/>
      <c r="THP61" s="52"/>
      <c r="THQ61" s="52"/>
      <c r="THR61" s="52"/>
      <c r="THS61" s="52"/>
      <c r="THT61" s="52"/>
      <c r="THU61" s="52"/>
      <c r="THV61" s="52"/>
      <c r="THW61" s="52"/>
      <c r="THX61" s="52"/>
      <c r="THY61" s="52"/>
      <c r="THZ61" s="52"/>
      <c r="TIA61" s="52"/>
      <c r="TIB61" s="52"/>
      <c r="TIC61" s="52"/>
      <c r="TID61" s="52"/>
      <c r="TIE61" s="52"/>
      <c r="TIF61" s="52"/>
      <c r="TIG61" s="52"/>
      <c r="TIH61" s="52"/>
      <c r="TII61" s="52"/>
      <c r="TIJ61" s="52"/>
      <c r="TIK61" s="52"/>
      <c r="TIL61" s="52"/>
      <c r="TIM61" s="52"/>
      <c r="TIN61" s="52"/>
      <c r="TIO61" s="52"/>
      <c r="TIP61" s="52"/>
      <c r="TIQ61" s="52"/>
      <c r="TIR61" s="52"/>
      <c r="TIS61" s="52"/>
      <c r="TIT61" s="52"/>
      <c r="TIU61" s="52"/>
      <c r="TIV61" s="52"/>
      <c r="TIW61" s="52"/>
      <c r="TIX61" s="52"/>
      <c r="TIY61" s="52"/>
      <c r="TIZ61" s="52"/>
      <c r="TJA61" s="52"/>
      <c r="TJB61" s="52"/>
      <c r="TJC61" s="52"/>
      <c r="TJD61" s="52"/>
      <c r="TJE61" s="52"/>
      <c r="TJF61" s="52"/>
      <c r="TJG61" s="52"/>
      <c r="TJH61" s="52"/>
      <c r="TJI61" s="52"/>
      <c r="TJJ61" s="52"/>
      <c r="TJK61" s="52"/>
      <c r="TJL61" s="52"/>
      <c r="TJM61" s="52"/>
      <c r="TJN61" s="52"/>
      <c r="TJO61" s="52"/>
      <c r="TJP61" s="52"/>
      <c r="TJQ61" s="52"/>
      <c r="TJR61" s="52"/>
      <c r="TJS61" s="52"/>
      <c r="TJT61" s="52"/>
      <c r="TJU61" s="52"/>
      <c r="TJV61" s="52"/>
      <c r="TJW61" s="52"/>
      <c r="TJX61" s="52"/>
      <c r="TJY61" s="52"/>
      <c r="TJZ61" s="52"/>
      <c r="TKA61" s="52"/>
      <c r="TKB61" s="52"/>
      <c r="TKC61" s="52"/>
      <c r="TKD61" s="52"/>
      <c r="TKE61" s="52"/>
      <c r="TKF61" s="52"/>
      <c r="TKG61" s="52"/>
      <c r="TKH61" s="52"/>
      <c r="TKI61" s="52"/>
      <c r="TKJ61" s="52"/>
      <c r="TKK61" s="52"/>
      <c r="TKL61" s="52"/>
      <c r="TKM61" s="52"/>
      <c r="TKN61" s="52"/>
      <c r="TKO61" s="52"/>
      <c r="TKP61" s="52"/>
      <c r="TKQ61" s="52"/>
      <c r="TKR61" s="52"/>
      <c r="TKS61" s="52"/>
      <c r="TKT61" s="52"/>
      <c r="TKU61" s="52"/>
      <c r="TKV61" s="52"/>
      <c r="TKW61" s="52"/>
      <c r="TKX61" s="52"/>
      <c r="TKY61" s="52"/>
      <c r="TKZ61" s="52"/>
      <c r="TLA61" s="52"/>
      <c r="TLB61" s="52"/>
      <c r="TLC61" s="52"/>
      <c r="TLD61" s="52"/>
      <c r="TLE61" s="52"/>
      <c r="TLF61" s="52"/>
      <c r="TLG61" s="52"/>
      <c r="TLH61" s="52"/>
      <c r="TLI61" s="52"/>
      <c r="TLJ61" s="52"/>
      <c r="TLK61" s="52"/>
      <c r="TLL61" s="52"/>
      <c r="TLM61" s="52"/>
      <c r="TLN61" s="52"/>
      <c r="TLO61" s="52"/>
      <c r="TLP61" s="52"/>
      <c r="TLQ61" s="52"/>
      <c r="TLR61" s="52"/>
      <c r="TLS61" s="52"/>
      <c r="TLT61" s="52"/>
      <c r="TLU61" s="52"/>
      <c r="TLV61" s="52"/>
      <c r="TLW61" s="52"/>
      <c r="TLX61" s="52"/>
      <c r="TLY61" s="52"/>
      <c r="TLZ61" s="52"/>
      <c r="TMA61" s="52"/>
      <c r="TMB61" s="52"/>
      <c r="TMC61" s="52"/>
      <c r="TMD61" s="52"/>
      <c r="TME61" s="52"/>
      <c r="TMF61" s="52"/>
      <c r="TMG61" s="52"/>
      <c r="TMH61" s="52"/>
      <c r="TMI61" s="52"/>
      <c r="TMJ61" s="52"/>
      <c r="TMK61" s="52"/>
      <c r="TML61" s="52"/>
      <c r="TMM61" s="52"/>
      <c r="TMN61" s="52"/>
      <c r="TMO61" s="52"/>
      <c r="TMP61" s="52"/>
      <c r="TMQ61" s="52"/>
      <c r="TMR61" s="52"/>
      <c r="TMS61" s="52"/>
      <c r="TMT61" s="52"/>
      <c r="TMU61" s="52"/>
      <c r="TMV61" s="52"/>
      <c r="TMW61" s="52"/>
      <c r="TMX61" s="52"/>
      <c r="TMY61" s="52"/>
      <c r="TMZ61" s="52"/>
      <c r="TNA61" s="52"/>
      <c r="TNB61" s="52"/>
      <c r="TNC61" s="52"/>
      <c r="TND61" s="52"/>
      <c r="TNE61" s="52"/>
      <c r="TNF61" s="52"/>
      <c r="TNG61" s="52"/>
      <c r="TNH61" s="52"/>
      <c r="TNI61" s="52"/>
      <c r="TNJ61" s="52"/>
      <c r="TNK61" s="52"/>
      <c r="TNL61" s="52"/>
      <c r="TNM61" s="52"/>
      <c r="TNN61" s="52"/>
      <c r="TNO61" s="52"/>
      <c r="TNP61" s="52"/>
      <c r="TNQ61" s="52"/>
      <c r="TNR61" s="52"/>
      <c r="TNS61" s="52"/>
      <c r="TNT61" s="52"/>
      <c r="TNU61" s="52"/>
      <c r="TNV61" s="52"/>
      <c r="TNW61" s="52"/>
      <c r="TNX61" s="52"/>
      <c r="TNY61" s="52"/>
      <c r="TNZ61" s="52"/>
      <c r="TOA61" s="52"/>
      <c r="TOB61" s="52"/>
      <c r="TOC61" s="52"/>
      <c r="TOD61" s="52"/>
      <c r="TOE61" s="52"/>
      <c r="TOF61" s="52"/>
      <c r="TOG61" s="52"/>
      <c r="TOH61" s="52"/>
      <c r="TOI61" s="52"/>
      <c r="TOJ61" s="52"/>
      <c r="TOK61" s="52"/>
      <c r="TOL61" s="52"/>
      <c r="TOM61" s="52"/>
      <c r="TON61" s="52"/>
      <c r="TOO61" s="52"/>
      <c r="TOP61" s="52"/>
      <c r="TOQ61" s="52"/>
      <c r="TOR61" s="52"/>
      <c r="TOS61" s="52"/>
      <c r="TOT61" s="52"/>
      <c r="TOU61" s="52"/>
      <c r="TOV61" s="52"/>
      <c r="TOW61" s="52"/>
      <c r="TOX61" s="52"/>
      <c r="TOY61" s="52"/>
      <c r="TOZ61" s="52"/>
      <c r="TPA61" s="52"/>
      <c r="TPB61" s="52"/>
      <c r="TPC61" s="52"/>
      <c r="TPD61" s="52"/>
      <c r="TPE61" s="52"/>
      <c r="TPF61" s="52"/>
      <c r="TPG61" s="52"/>
      <c r="TPH61" s="52"/>
      <c r="TPI61" s="52"/>
      <c r="TPJ61" s="52"/>
      <c r="TPK61" s="52"/>
      <c r="TPL61" s="52"/>
      <c r="TPM61" s="52"/>
      <c r="TPN61" s="52"/>
      <c r="TPO61" s="52"/>
      <c r="TPP61" s="52"/>
      <c r="TPQ61" s="52"/>
      <c r="TPR61" s="52"/>
      <c r="TPS61" s="52"/>
      <c r="TPT61" s="52"/>
      <c r="TPU61" s="52"/>
      <c r="TPV61" s="52"/>
      <c r="TPW61" s="52"/>
      <c r="TPX61" s="52"/>
      <c r="TPY61" s="52"/>
      <c r="TPZ61" s="52"/>
      <c r="TQA61" s="52"/>
      <c r="TQB61" s="52"/>
      <c r="TQC61" s="52"/>
      <c r="TQD61" s="52"/>
      <c r="TQE61" s="52"/>
      <c r="TQF61" s="52"/>
      <c r="TQG61" s="52"/>
      <c r="TQH61" s="52"/>
      <c r="TQI61" s="52"/>
      <c r="TQJ61" s="52"/>
      <c r="TQK61" s="52"/>
      <c r="TQL61" s="52"/>
      <c r="TQM61" s="52"/>
      <c r="TQN61" s="52"/>
      <c r="TQO61" s="52"/>
      <c r="TQP61" s="52"/>
      <c r="TQQ61" s="52"/>
      <c r="TQR61" s="52"/>
      <c r="TQS61" s="52"/>
      <c r="TQT61" s="52"/>
      <c r="TQU61" s="52"/>
      <c r="TQV61" s="52"/>
      <c r="TQW61" s="52"/>
      <c r="TQX61" s="52"/>
      <c r="TQY61" s="52"/>
      <c r="TQZ61" s="52"/>
      <c r="TRA61" s="52"/>
      <c r="TRB61" s="52"/>
      <c r="TRC61" s="52"/>
      <c r="TRD61" s="52"/>
      <c r="TRE61" s="52"/>
      <c r="TRF61" s="52"/>
      <c r="TRG61" s="52"/>
      <c r="TRH61" s="52"/>
      <c r="TRI61" s="52"/>
      <c r="TRJ61" s="52"/>
      <c r="TRK61" s="52"/>
      <c r="TRL61" s="52"/>
      <c r="TRM61" s="52"/>
      <c r="TRN61" s="52"/>
      <c r="TRO61" s="52"/>
      <c r="TRP61" s="52"/>
      <c r="TRQ61" s="52"/>
      <c r="TRR61" s="52"/>
      <c r="TRS61" s="52"/>
      <c r="TRT61" s="52"/>
      <c r="TRU61" s="52"/>
      <c r="TRV61" s="52"/>
      <c r="TRW61" s="52"/>
      <c r="TRX61" s="52"/>
      <c r="TRY61" s="52"/>
      <c r="TRZ61" s="52"/>
      <c r="TSA61" s="52"/>
      <c r="TSB61" s="52"/>
      <c r="TSC61" s="52"/>
      <c r="TSD61" s="52"/>
      <c r="TSE61" s="52"/>
      <c r="TSF61" s="52"/>
      <c r="TSG61" s="52"/>
      <c r="TSH61" s="52"/>
      <c r="TSI61" s="52"/>
      <c r="TSJ61" s="52"/>
      <c r="TSK61" s="52"/>
      <c r="TSL61" s="52"/>
      <c r="TSM61" s="52"/>
      <c r="TSN61" s="52"/>
      <c r="TSO61" s="52"/>
      <c r="TSP61" s="52"/>
      <c r="TSQ61" s="52"/>
      <c r="TSR61" s="52"/>
      <c r="TSS61" s="52"/>
      <c r="TST61" s="52"/>
      <c r="TSU61" s="52"/>
      <c r="TSV61" s="52"/>
      <c r="TSW61" s="52"/>
      <c r="TSX61" s="52"/>
      <c r="TSY61" s="52"/>
      <c r="TSZ61" s="52"/>
      <c r="TTA61" s="52"/>
      <c r="TTB61" s="52"/>
      <c r="TTC61" s="52"/>
      <c r="TTD61" s="52"/>
      <c r="TTE61" s="52"/>
      <c r="TTF61" s="52"/>
      <c r="TTG61" s="52"/>
      <c r="TTH61" s="52"/>
      <c r="TTI61" s="52"/>
      <c r="TTJ61" s="52"/>
      <c r="TTK61" s="52"/>
      <c r="TTL61" s="52"/>
      <c r="TTM61" s="52"/>
      <c r="TTN61" s="52"/>
      <c r="TTO61" s="52"/>
      <c r="TTP61" s="52"/>
      <c r="TTQ61" s="52"/>
      <c r="TTR61" s="52"/>
      <c r="TTS61" s="52"/>
      <c r="TTT61" s="52"/>
      <c r="TTU61" s="52"/>
      <c r="TTV61" s="52"/>
      <c r="TTW61" s="52"/>
      <c r="TTX61" s="52"/>
      <c r="TTY61" s="52"/>
      <c r="TTZ61" s="52"/>
      <c r="TUA61" s="52"/>
      <c r="TUB61" s="52"/>
      <c r="TUC61" s="52"/>
      <c r="TUD61" s="52"/>
      <c r="TUE61" s="52"/>
      <c r="TUF61" s="52"/>
      <c r="TUG61" s="52"/>
      <c r="TUH61" s="52"/>
      <c r="TUI61" s="52"/>
      <c r="TUJ61" s="52"/>
      <c r="TUK61" s="52"/>
      <c r="TUL61" s="52"/>
      <c r="TUM61" s="52"/>
      <c r="TUN61" s="52"/>
      <c r="TUO61" s="52"/>
      <c r="TUP61" s="52"/>
      <c r="TUQ61" s="52"/>
      <c r="TUR61" s="52"/>
      <c r="TUS61" s="52"/>
      <c r="TUT61" s="52"/>
      <c r="TUU61" s="52"/>
      <c r="TUV61" s="52"/>
      <c r="TUW61" s="52"/>
      <c r="TUX61" s="52"/>
      <c r="TUY61" s="52"/>
      <c r="TUZ61" s="52"/>
      <c r="TVA61" s="52"/>
      <c r="TVB61" s="52"/>
      <c r="TVC61" s="52"/>
      <c r="TVD61" s="52"/>
      <c r="TVE61" s="52"/>
      <c r="TVF61" s="52"/>
      <c r="TVG61" s="52"/>
      <c r="TVH61" s="52"/>
      <c r="TVI61" s="52"/>
      <c r="TVJ61" s="52"/>
      <c r="TVK61" s="52"/>
      <c r="TVL61" s="52"/>
      <c r="TVM61" s="52"/>
      <c r="TVN61" s="52"/>
      <c r="TVO61" s="52"/>
      <c r="TVP61" s="52"/>
      <c r="TVQ61" s="52"/>
      <c r="TVR61" s="52"/>
      <c r="TVS61" s="52"/>
      <c r="TVT61" s="52"/>
      <c r="TVU61" s="52"/>
      <c r="TVV61" s="52"/>
      <c r="TVW61" s="52"/>
      <c r="TVX61" s="52"/>
      <c r="TVY61" s="52"/>
      <c r="TVZ61" s="52"/>
      <c r="TWA61" s="52"/>
      <c r="TWB61" s="52"/>
      <c r="TWC61" s="52"/>
      <c r="TWD61" s="52"/>
      <c r="TWE61" s="52"/>
      <c r="TWF61" s="52"/>
      <c r="TWG61" s="52"/>
      <c r="TWH61" s="52"/>
      <c r="TWI61" s="52"/>
      <c r="TWJ61" s="52"/>
      <c r="TWK61" s="52"/>
      <c r="TWL61" s="52"/>
      <c r="TWM61" s="52"/>
      <c r="TWN61" s="52"/>
      <c r="TWO61" s="52"/>
      <c r="TWP61" s="52"/>
      <c r="TWQ61" s="52"/>
      <c r="TWR61" s="52"/>
      <c r="TWS61" s="52"/>
      <c r="TWT61" s="52"/>
      <c r="TWU61" s="52"/>
      <c r="TWV61" s="52"/>
      <c r="TWW61" s="52"/>
      <c r="TWX61" s="52"/>
      <c r="TWY61" s="52"/>
      <c r="TWZ61" s="52"/>
      <c r="TXA61" s="52"/>
      <c r="TXB61" s="52"/>
      <c r="TXC61" s="52"/>
      <c r="TXD61" s="52"/>
      <c r="TXE61" s="52"/>
      <c r="TXF61" s="52"/>
      <c r="TXG61" s="52"/>
      <c r="TXH61" s="52"/>
      <c r="TXI61" s="52"/>
      <c r="TXJ61" s="52"/>
      <c r="TXK61" s="52"/>
      <c r="TXL61" s="52"/>
      <c r="TXM61" s="52"/>
      <c r="TXN61" s="52"/>
      <c r="TXO61" s="52"/>
      <c r="TXP61" s="52"/>
      <c r="TXQ61" s="52"/>
      <c r="TXR61" s="52"/>
      <c r="TXS61" s="52"/>
      <c r="TXT61" s="52"/>
      <c r="TXU61" s="52"/>
      <c r="TXV61" s="52"/>
      <c r="TXW61" s="52"/>
      <c r="TXX61" s="52"/>
      <c r="TXY61" s="52"/>
      <c r="TXZ61" s="52"/>
      <c r="TYA61" s="52"/>
      <c r="TYB61" s="52"/>
      <c r="TYC61" s="52"/>
      <c r="TYD61" s="52"/>
      <c r="TYE61" s="52"/>
      <c r="TYF61" s="52"/>
      <c r="TYG61" s="52"/>
      <c r="TYH61" s="52"/>
      <c r="TYI61" s="52"/>
      <c r="TYJ61" s="52"/>
      <c r="TYK61" s="52"/>
      <c r="TYL61" s="52"/>
      <c r="TYM61" s="52"/>
      <c r="TYN61" s="52"/>
      <c r="TYO61" s="52"/>
      <c r="TYP61" s="52"/>
      <c r="TYQ61" s="52"/>
      <c r="TYR61" s="52"/>
      <c r="TYS61" s="52"/>
      <c r="TYT61" s="52"/>
      <c r="TYU61" s="52"/>
      <c r="TYV61" s="52"/>
      <c r="TYW61" s="52"/>
      <c r="TYX61" s="52"/>
      <c r="TYY61" s="52"/>
      <c r="TYZ61" s="52"/>
      <c r="TZA61" s="52"/>
      <c r="TZB61" s="52"/>
      <c r="TZC61" s="52"/>
      <c r="TZD61" s="52"/>
      <c r="TZE61" s="52"/>
      <c r="TZF61" s="52"/>
      <c r="TZG61" s="52"/>
      <c r="TZH61" s="52"/>
      <c r="TZI61" s="52"/>
      <c r="TZJ61" s="52"/>
      <c r="TZK61" s="52"/>
      <c r="TZL61" s="52"/>
      <c r="TZM61" s="52"/>
      <c r="TZN61" s="52"/>
      <c r="TZO61" s="52"/>
      <c r="TZP61" s="52"/>
      <c r="TZQ61" s="52"/>
      <c r="TZR61" s="52"/>
      <c r="TZS61" s="52"/>
      <c r="TZT61" s="52"/>
      <c r="TZU61" s="52"/>
      <c r="TZV61" s="52"/>
      <c r="TZW61" s="52"/>
      <c r="TZX61" s="52"/>
      <c r="TZY61" s="52"/>
      <c r="TZZ61" s="52"/>
      <c r="UAA61" s="52"/>
      <c r="UAB61" s="52"/>
      <c r="UAC61" s="52"/>
      <c r="UAD61" s="52"/>
      <c r="UAE61" s="52"/>
      <c r="UAF61" s="52"/>
      <c r="UAG61" s="52"/>
      <c r="UAH61" s="52"/>
      <c r="UAI61" s="52"/>
      <c r="UAJ61" s="52"/>
      <c r="UAK61" s="52"/>
      <c r="UAL61" s="52"/>
      <c r="UAM61" s="52"/>
      <c r="UAN61" s="52"/>
      <c r="UAO61" s="52"/>
      <c r="UAP61" s="52"/>
      <c r="UAQ61" s="52"/>
      <c r="UAR61" s="52"/>
      <c r="UAS61" s="52"/>
      <c r="UAT61" s="52"/>
      <c r="UAU61" s="52"/>
      <c r="UAV61" s="52"/>
      <c r="UAW61" s="52"/>
      <c r="UAX61" s="52"/>
      <c r="UAY61" s="52"/>
      <c r="UAZ61" s="52"/>
      <c r="UBA61" s="52"/>
      <c r="UBB61" s="52"/>
      <c r="UBC61" s="52"/>
      <c r="UBD61" s="52"/>
      <c r="UBE61" s="52"/>
      <c r="UBF61" s="52"/>
      <c r="UBG61" s="52"/>
      <c r="UBH61" s="52"/>
      <c r="UBI61" s="52"/>
      <c r="UBJ61" s="52"/>
      <c r="UBK61" s="52"/>
      <c r="UBL61" s="52"/>
      <c r="UBM61" s="52"/>
      <c r="UBN61" s="52"/>
      <c r="UBO61" s="52"/>
      <c r="UBP61" s="52"/>
      <c r="UBQ61" s="52"/>
      <c r="UBR61" s="52"/>
      <c r="UBS61" s="52"/>
      <c r="UBT61" s="52"/>
      <c r="UBU61" s="52"/>
      <c r="UBV61" s="52"/>
      <c r="UBW61" s="52"/>
      <c r="UBX61" s="52"/>
      <c r="UBY61" s="52"/>
      <c r="UBZ61" s="52"/>
      <c r="UCA61" s="52"/>
      <c r="UCB61" s="52"/>
      <c r="UCC61" s="52"/>
      <c r="UCD61" s="52"/>
      <c r="UCE61" s="52"/>
      <c r="UCF61" s="52"/>
      <c r="UCG61" s="52"/>
      <c r="UCH61" s="52"/>
      <c r="UCI61" s="52"/>
      <c r="UCJ61" s="52"/>
      <c r="UCK61" s="52"/>
      <c r="UCL61" s="52"/>
      <c r="UCM61" s="52"/>
      <c r="UCN61" s="52"/>
      <c r="UCO61" s="52"/>
      <c r="UCP61" s="52"/>
      <c r="UCQ61" s="52"/>
      <c r="UCR61" s="52"/>
      <c r="UCS61" s="52"/>
      <c r="UCT61" s="52"/>
      <c r="UCU61" s="52"/>
      <c r="UCV61" s="52"/>
      <c r="UCW61" s="52"/>
      <c r="UCX61" s="52"/>
      <c r="UCY61" s="52"/>
      <c r="UCZ61" s="52"/>
      <c r="UDA61" s="52"/>
      <c r="UDB61" s="52"/>
      <c r="UDC61" s="52"/>
      <c r="UDD61" s="52"/>
      <c r="UDE61" s="52"/>
      <c r="UDF61" s="52"/>
      <c r="UDG61" s="52"/>
      <c r="UDH61" s="52"/>
      <c r="UDI61" s="52"/>
      <c r="UDJ61" s="52"/>
      <c r="UDK61" s="52"/>
      <c r="UDL61" s="52"/>
      <c r="UDM61" s="52"/>
      <c r="UDN61" s="52"/>
      <c r="UDO61" s="52"/>
      <c r="UDP61" s="52"/>
      <c r="UDQ61" s="52"/>
      <c r="UDR61" s="52"/>
      <c r="UDS61" s="52"/>
      <c r="UDT61" s="52"/>
      <c r="UDU61" s="52"/>
      <c r="UDV61" s="52"/>
      <c r="UDW61" s="52"/>
      <c r="UDX61" s="52"/>
      <c r="UDY61" s="52"/>
      <c r="UDZ61" s="52"/>
      <c r="UEA61" s="52"/>
      <c r="UEB61" s="52"/>
      <c r="UEC61" s="52"/>
      <c r="UED61" s="52"/>
      <c r="UEE61" s="52"/>
      <c r="UEF61" s="52"/>
      <c r="UEG61" s="52"/>
      <c r="UEH61" s="52"/>
      <c r="UEI61" s="52"/>
      <c r="UEJ61" s="52"/>
      <c r="UEK61" s="52"/>
      <c r="UEL61" s="52"/>
      <c r="UEM61" s="52"/>
      <c r="UEN61" s="52"/>
      <c r="UEO61" s="52"/>
      <c r="UEP61" s="52"/>
      <c r="UEQ61" s="52"/>
      <c r="UER61" s="52"/>
      <c r="UES61" s="52"/>
      <c r="UET61" s="52"/>
      <c r="UEU61" s="52"/>
      <c r="UEV61" s="52"/>
      <c r="UEW61" s="52"/>
      <c r="UEX61" s="52"/>
      <c r="UEY61" s="52"/>
      <c r="UEZ61" s="52"/>
      <c r="UFA61" s="52"/>
      <c r="UFB61" s="52"/>
      <c r="UFC61" s="52"/>
      <c r="UFD61" s="52"/>
      <c r="UFE61" s="52"/>
      <c r="UFF61" s="52"/>
      <c r="UFG61" s="52"/>
      <c r="UFH61" s="52"/>
      <c r="UFI61" s="52"/>
      <c r="UFJ61" s="52"/>
      <c r="UFK61" s="52"/>
      <c r="UFL61" s="52"/>
      <c r="UFM61" s="52"/>
      <c r="UFN61" s="52"/>
      <c r="UFO61" s="52"/>
      <c r="UFP61" s="52"/>
      <c r="UFQ61" s="52"/>
      <c r="UFR61" s="52"/>
      <c r="UFS61" s="52"/>
      <c r="UFT61" s="52"/>
      <c r="UFU61" s="52"/>
      <c r="UFV61" s="52"/>
      <c r="UFW61" s="52"/>
      <c r="UFX61" s="52"/>
      <c r="UFY61" s="52"/>
      <c r="UFZ61" s="52"/>
      <c r="UGA61" s="52"/>
      <c r="UGB61" s="52"/>
      <c r="UGC61" s="52"/>
      <c r="UGD61" s="52"/>
      <c r="UGE61" s="52"/>
      <c r="UGF61" s="52"/>
      <c r="UGG61" s="52"/>
      <c r="UGH61" s="52"/>
      <c r="UGI61" s="52"/>
      <c r="UGJ61" s="52"/>
      <c r="UGK61" s="52"/>
      <c r="UGL61" s="52"/>
      <c r="UGM61" s="52"/>
      <c r="UGN61" s="52"/>
      <c r="UGO61" s="52"/>
      <c r="UGP61" s="52"/>
      <c r="UGQ61" s="52"/>
      <c r="UGR61" s="52"/>
      <c r="UGS61" s="52"/>
      <c r="UGT61" s="52"/>
      <c r="UGU61" s="52"/>
      <c r="UGV61" s="52"/>
      <c r="UGW61" s="52"/>
      <c r="UGX61" s="52"/>
      <c r="UGY61" s="52"/>
      <c r="UGZ61" s="52"/>
      <c r="UHA61" s="52"/>
      <c r="UHB61" s="52"/>
      <c r="UHC61" s="52"/>
      <c r="UHD61" s="52"/>
      <c r="UHE61" s="52"/>
      <c r="UHF61" s="52"/>
      <c r="UHG61" s="52"/>
      <c r="UHH61" s="52"/>
      <c r="UHI61" s="52"/>
      <c r="UHJ61" s="52"/>
      <c r="UHK61" s="52"/>
      <c r="UHL61" s="52"/>
      <c r="UHM61" s="52"/>
      <c r="UHN61" s="52"/>
      <c r="UHO61" s="52"/>
      <c r="UHP61" s="52"/>
      <c r="UHQ61" s="52"/>
      <c r="UHR61" s="52"/>
      <c r="UHS61" s="52"/>
      <c r="UHT61" s="52"/>
      <c r="UHU61" s="52"/>
      <c r="UHV61" s="52"/>
      <c r="UHW61" s="52"/>
      <c r="UHX61" s="52"/>
      <c r="UHY61" s="52"/>
      <c r="UHZ61" s="52"/>
      <c r="UIA61" s="52"/>
      <c r="UIB61" s="52"/>
      <c r="UIC61" s="52"/>
      <c r="UID61" s="52"/>
      <c r="UIE61" s="52"/>
      <c r="UIF61" s="52"/>
      <c r="UIG61" s="52"/>
      <c r="UIH61" s="52"/>
      <c r="UII61" s="52"/>
      <c r="UIJ61" s="52"/>
      <c r="UIK61" s="52"/>
      <c r="UIL61" s="52"/>
      <c r="UIM61" s="52"/>
      <c r="UIN61" s="52"/>
      <c r="UIO61" s="52"/>
      <c r="UIP61" s="52"/>
      <c r="UIQ61" s="52"/>
      <c r="UIR61" s="52"/>
      <c r="UIS61" s="52"/>
      <c r="UIT61" s="52"/>
      <c r="UIU61" s="52"/>
      <c r="UIV61" s="52"/>
      <c r="UIW61" s="52"/>
      <c r="UIX61" s="52"/>
      <c r="UIY61" s="52"/>
      <c r="UIZ61" s="52"/>
      <c r="UJA61" s="52"/>
      <c r="UJB61" s="52"/>
      <c r="UJC61" s="52"/>
      <c r="UJD61" s="52"/>
      <c r="UJE61" s="52"/>
      <c r="UJF61" s="52"/>
      <c r="UJG61" s="52"/>
      <c r="UJH61" s="52"/>
      <c r="UJI61" s="52"/>
      <c r="UJJ61" s="52"/>
      <c r="UJK61" s="52"/>
      <c r="UJL61" s="52"/>
      <c r="UJM61" s="52"/>
      <c r="UJN61" s="52"/>
      <c r="UJO61" s="52"/>
      <c r="UJP61" s="52"/>
      <c r="UJQ61" s="52"/>
      <c r="UJR61" s="52"/>
      <c r="UJS61" s="52"/>
      <c r="UJT61" s="52"/>
      <c r="UJU61" s="52"/>
      <c r="UJV61" s="52"/>
      <c r="UJW61" s="52"/>
      <c r="UJX61" s="52"/>
      <c r="UJY61" s="52"/>
      <c r="UJZ61" s="52"/>
      <c r="UKA61" s="52"/>
      <c r="UKB61" s="52"/>
      <c r="UKC61" s="52"/>
      <c r="UKD61" s="52"/>
      <c r="UKE61" s="52"/>
      <c r="UKF61" s="52"/>
      <c r="UKG61" s="52"/>
      <c r="UKH61" s="52"/>
      <c r="UKI61" s="52"/>
      <c r="UKJ61" s="52"/>
      <c r="UKK61" s="52"/>
      <c r="UKL61" s="52"/>
      <c r="UKM61" s="52"/>
      <c r="UKN61" s="52"/>
      <c r="UKO61" s="52"/>
      <c r="UKP61" s="52"/>
      <c r="UKQ61" s="52"/>
      <c r="UKR61" s="52"/>
      <c r="UKS61" s="52"/>
      <c r="UKT61" s="52"/>
      <c r="UKU61" s="52"/>
      <c r="UKV61" s="52"/>
      <c r="UKW61" s="52"/>
      <c r="UKX61" s="52"/>
      <c r="UKY61" s="52"/>
      <c r="UKZ61" s="52"/>
      <c r="ULA61" s="52"/>
      <c r="ULB61" s="52"/>
      <c r="ULC61" s="52"/>
      <c r="ULD61" s="52"/>
      <c r="ULE61" s="52"/>
      <c r="ULF61" s="52"/>
      <c r="ULG61" s="52"/>
      <c r="ULH61" s="52"/>
      <c r="ULI61" s="52"/>
      <c r="ULJ61" s="52"/>
      <c r="ULK61" s="52"/>
      <c r="ULL61" s="52"/>
      <c r="ULM61" s="52"/>
      <c r="ULN61" s="52"/>
      <c r="ULO61" s="52"/>
      <c r="ULP61" s="52"/>
      <c r="ULQ61" s="52"/>
      <c r="ULR61" s="52"/>
      <c r="ULS61" s="52"/>
      <c r="ULT61" s="52"/>
      <c r="ULU61" s="52"/>
      <c r="ULV61" s="52"/>
      <c r="ULW61" s="52"/>
      <c r="ULX61" s="52"/>
      <c r="ULY61" s="52"/>
      <c r="ULZ61" s="52"/>
      <c r="UMA61" s="52"/>
      <c r="UMB61" s="52"/>
      <c r="UMC61" s="52"/>
      <c r="UMD61" s="52"/>
      <c r="UME61" s="52"/>
      <c r="UMF61" s="52"/>
      <c r="UMG61" s="52"/>
      <c r="UMH61" s="52"/>
      <c r="UMI61" s="52"/>
      <c r="UMJ61" s="52"/>
      <c r="UMK61" s="52"/>
      <c r="UML61" s="52"/>
      <c r="UMM61" s="52"/>
      <c r="UMN61" s="52"/>
      <c r="UMO61" s="52"/>
      <c r="UMP61" s="52"/>
      <c r="UMQ61" s="52"/>
      <c r="UMR61" s="52"/>
      <c r="UMS61" s="52"/>
      <c r="UMT61" s="52"/>
      <c r="UMU61" s="52"/>
      <c r="UMV61" s="52"/>
      <c r="UMW61" s="52"/>
      <c r="UMX61" s="52"/>
      <c r="UMY61" s="52"/>
      <c r="UMZ61" s="52"/>
      <c r="UNA61" s="52"/>
      <c r="UNB61" s="52"/>
      <c r="UNC61" s="52"/>
      <c r="UND61" s="52"/>
      <c r="UNE61" s="52"/>
      <c r="UNF61" s="52"/>
      <c r="UNG61" s="52"/>
      <c r="UNH61" s="52"/>
      <c r="UNI61" s="52"/>
      <c r="UNJ61" s="52"/>
      <c r="UNK61" s="52"/>
      <c r="UNL61" s="52"/>
      <c r="UNM61" s="52"/>
      <c r="UNN61" s="52"/>
      <c r="UNO61" s="52"/>
      <c r="UNP61" s="52"/>
      <c r="UNQ61" s="52"/>
      <c r="UNR61" s="52"/>
      <c r="UNS61" s="52"/>
      <c r="UNT61" s="52"/>
      <c r="UNU61" s="52"/>
      <c r="UNV61" s="52"/>
      <c r="UNW61" s="52"/>
      <c r="UNX61" s="52"/>
      <c r="UNY61" s="52"/>
      <c r="UNZ61" s="52"/>
      <c r="UOA61" s="52"/>
      <c r="UOB61" s="52"/>
      <c r="UOC61" s="52"/>
      <c r="UOD61" s="52"/>
      <c r="UOE61" s="52"/>
      <c r="UOF61" s="52"/>
      <c r="UOG61" s="52"/>
      <c r="UOH61" s="52"/>
      <c r="UOI61" s="52"/>
      <c r="UOJ61" s="52"/>
      <c r="UOK61" s="52"/>
      <c r="UOL61" s="52"/>
      <c r="UOM61" s="52"/>
      <c r="UON61" s="52"/>
      <c r="UOO61" s="52"/>
      <c r="UOP61" s="52"/>
      <c r="UOQ61" s="52"/>
      <c r="UOR61" s="52"/>
      <c r="UOS61" s="52"/>
      <c r="UOT61" s="52"/>
      <c r="UOU61" s="52"/>
      <c r="UOV61" s="52"/>
      <c r="UOW61" s="52"/>
      <c r="UOX61" s="52"/>
      <c r="UOY61" s="52"/>
      <c r="UOZ61" s="52"/>
      <c r="UPA61" s="52"/>
      <c r="UPB61" s="52"/>
      <c r="UPC61" s="52"/>
      <c r="UPD61" s="52"/>
      <c r="UPE61" s="52"/>
      <c r="UPF61" s="52"/>
      <c r="UPG61" s="52"/>
      <c r="UPH61" s="52"/>
      <c r="UPI61" s="52"/>
      <c r="UPJ61" s="52"/>
      <c r="UPK61" s="52"/>
      <c r="UPL61" s="52"/>
      <c r="UPM61" s="52"/>
      <c r="UPN61" s="52"/>
      <c r="UPO61" s="52"/>
      <c r="UPP61" s="52"/>
      <c r="UPQ61" s="52"/>
      <c r="UPR61" s="52"/>
      <c r="UPS61" s="52"/>
      <c r="UPT61" s="52"/>
      <c r="UPU61" s="52"/>
      <c r="UPV61" s="52"/>
      <c r="UPW61" s="52"/>
      <c r="UPX61" s="52"/>
      <c r="UPY61" s="52"/>
      <c r="UPZ61" s="52"/>
      <c r="UQA61" s="52"/>
      <c r="UQB61" s="52"/>
      <c r="UQC61" s="52"/>
      <c r="UQD61" s="52"/>
      <c r="UQE61" s="52"/>
      <c r="UQF61" s="52"/>
      <c r="UQG61" s="52"/>
      <c r="UQH61" s="52"/>
      <c r="UQI61" s="52"/>
      <c r="UQJ61" s="52"/>
      <c r="UQK61" s="52"/>
      <c r="UQL61" s="52"/>
      <c r="UQM61" s="52"/>
      <c r="UQN61" s="52"/>
      <c r="UQO61" s="52"/>
      <c r="UQP61" s="52"/>
      <c r="UQQ61" s="52"/>
      <c r="UQR61" s="52"/>
      <c r="UQS61" s="52"/>
      <c r="UQT61" s="52"/>
      <c r="UQU61" s="52"/>
      <c r="UQV61" s="52"/>
      <c r="UQW61" s="52"/>
      <c r="UQX61" s="52"/>
      <c r="UQY61" s="52"/>
      <c r="UQZ61" s="52"/>
      <c r="URA61" s="52"/>
      <c r="URB61" s="52"/>
      <c r="URC61" s="52"/>
      <c r="URD61" s="52"/>
      <c r="URE61" s="52"/>
      <c r="URF61" s="52"/>
      <c r="URG61" s="52"/>
      <c r="URH61" s="52"/>
      <c r="URI61" s="52"/>
      <c r="URJ61" s="52"/>
      <c r="URK61" s="52"/>
      <c r="URL61" s="52"/>
      <c r="URM61" s="52"/>
      <c r="URN61" s="52"/>
      <c r="URO61" s="52"/>
      <c r="URP61" s="52"/>
      <c r="URQ61" s="52"/>
      <c r="URR61" s="52"/>
      <c r="URS61" s="52"/>
      <c r="URT61" s="52"/>
      <c r="URU61" s="52"/>
      <c r="URV61" s="52"/>
      <c r="URW61" s="52"/>
      <c r="URX61" s="52"/>
      <c r="URY61" s="52"/>
      <c r="URZ61" s="52"/>
      <c r="USA61" s="52"/>
      <c r="USB61" s="52"/>
      <c r="USC61" s="52"/>
      <c r="USD61" s="52"/>
      <c r="USE61" s="52"/>
      <c r="USF61" s="52"/>
      <c r="USG61" s="52"/>
      <c r="USH61" s="52"/>
      <c r="USI61" s="52"/>
      <c r="USJ61" s="52"/>
      <c r="USK61" s="52"/>
      <c r="USL61" s="52"/>
      <c r="USM61" s="52"/>
      <c r="USN61" s="52"/>
      <c r="USO61" s="52"/>
      <c r="USP61" s="52"/>
      <c r="USQ61" s="52"/>
      <c r="USR61" s="52"/>
      <c r="USS61" s="52"/>
      <c r="UST61" s="52"/>
      <c r="USU61" s="52"/>
      <c r="USV61" s="52"/>
      <c r="USW61" s="52"/>
      <c r="USX61" s="52"/>
      <c r="USY61" s="52"/>
      <c r="USZ61" s="52"/>
      <c r="UTA61" s="52"/>
      <c r="UTB61" s="52"/>
      <c r="UTC61" s="52"/>
      <c r="UTD61" s="52"/>
      <c r="UTE61" s="52"/>
      <c r="UTF61" s="52"/>
      <c r="UTG61" s="52"/>
      <c r="UTH61" s="52"/>
      <c r="UTI61" s="52"/>
      <c r="UTJ61" s="52"/>
      <c r="UTK61" s="52"/>
      <c r="UTL61" s="52"/>
      <c r="UTM61" s="52"/>
      <c r="UTN61" s="52"/>
      <c r="UTO61" s="52"/>
      <c r="UTP61" s="52"/>
      <c r="UTQ61" s="52"/>
      <c r="UTR61" s="52"/>
      <c r="UTS61" s="52"/>
      <c r="UTT61" s="52"/>
      <c r="UTU61" s="52"/>
      <c r="UTV61" s="52"/>
      <c r="UTW61" s="52"/>
      <c r="UTX61" s="52"/>
      <c r="UTY61" s="52"/>
      <c r="UTZ61" s="52"/>
      <c r="UUA61" s="52"/>
      <c r="UUB61" s="52"/>
      <c r="UUC61" s="52"/>
      <c r="UUD61" s="52"/>
      <c r="UUE61" s="52"/>
      <c r="UUF61" s="52"/>
      <c r="UUG61" s="52"/>
      <c r="UUH61" s="52"/>
      <c r="UUI61" s="52"/>
      <c r="UUJ61" s="52"/>
      <c r="UUK61" s="52"/>
      <c r="UUL61" s="52"/>
      <c r="UUM61" s="52"/>
      <c r="UUN61" s="52"/>
      <c r="UUO61" s="52"/>
      <c r="UUP61" s="52"/>
      <c r="UUQ61" s="52"/>
      <c r="UUR61" s="52"/>
      <c r="UUS61" s="52"/>
      <c r="UUT61" s="52"/>
      <c r="UUU61" s="52"/>
      <c r="UUV61" s="52"/>
      <c r="UUW61" s="52"/>
      <c r="UUX61" s="52"/>
      <c r="UUY61" s="52"/>
      <c r="UUZ61" s="52"/>
      <c r="UVA61" s="52"/>
      <c r="UVB61" s="52"/>
      <c r="UVC61" s="52"/>
      <c r="UVD61" s="52"/>
      <c r="UVE61" s="52"/>
      <c r="UVF61" s="52"/>
      <c r="UVG61" s="52"/>
      <c r="UVH61" s="52"/>
      <c r="UVI61" s="52"/>
      <c r="UVJ61" s="52"/>
      <c r="UVK61" s="52"/>
      <c r="UVL61" s="52"/>
      <c r="UVM61" s="52"/>
      <c r="UVN61" s="52"/>
      <c r="UVO61" s="52"/>
      <c r="UVP61" s="52"/>
      <c r="UVQ61" s="52"/>
      <c r="UVR61" s="52"/>
      <c r="UVS61" s="52"/>
      <c r="UVT61" s="52"/>
      <c r="UVU61" s="52"/>
      <c r="UVV61" s="52"/>
      <c r="UVW61" s="52"/>
      <c r="UVX61" s="52"/>
      <c r="UVY61" s="52"/>
      <c r="UVZ61" s="52"/>
      <c r="UWA61" s="52"/>
      <c r="UWB61" s="52"/>
      <c r="UWC61" s="52"/>
      <c r="UWD61" s="52"/>
      <c r="UWE61" s="52"/>
      <c r="UWF61" s="52"/>
      <c r="UWG61" s="52"/>
      <c r="UWH61" s="52"/>
      <c r="UWI61" s="52"/>
      <c r="UWJ61" s="52"/>
      <c r="UWK61" s="52"/>
      <c r="UWL61" s="52"/>
      <c r="UWM61" s="52"/>
      <c r="UWN61" s="52"/>
      <c r="UWO61" s="52"/>
      <c r="UWP61" s="52"/>
      <c r="UWQ61" s="52"/>
      <c r="UWR61" s="52"/>
      <c r="UWS61" s="52"/>
      <c r="UWT61" s="52"/>
      <c r="UWU61" s="52"/>
      <c r="UWV61" s="52"/>
      <c r="UWW61" s="52"/>
      <c r="UWX61" s="52"/>
      <c r="UWY61" s="52"/>
      <c r="UWZ61" s="52"/>
      <c r="UXA61" s="52"/>
      <c r="UXB61" s="52"/>
      <c r="UXC61" s="52"/>
      <c r="UXD61" s="52"/>
      <c r="UXE61" s="52"/>
      <c r="UXF61" s="52"/>
      <c r="UXG61" s="52"/>
      <c r="UXH61" s="52"/>
      <c r="UXI61" s="52"/>
      <c r="UXJ61" s="52"/>
      <c r="UXK61" s="52"/>
      <c r="UXL61" s="52"/>
      <c r="UXM61" s="52"/>
      <c r="UXN61" s="52"/>
      <c r="UXO61" s="52"/>
      <c r="UXP61" s="52"/>
      <c r="UXQ61" s="52"/>
      <c r="UXR61" s="52"/>
      <c r="UXS61" s="52"/>
      <c r="UXT61" s="52"/>
      <c r="UXU61" s="52"/>
      <c r="UXV61" s="52"/>
      <c r="UXW61" s="52"/>
      <c r="UXX61" s="52"/>
      <c r="UXY61" s="52"/>
      <c r="UXZ61" s="52"/>
      <c r="UYA61" s="52"/>
      <c r="UYB61" s="52"/>
      <c r="UYC61" s="52"/>
      <c r="UYD61" s="52"/>
      <c r="UYE61" s="52"/>
      <c r="UYF61" s="52"/>
      <c r="UYG61" s="52"/>
      <c r="UYH61" s="52"/>
      <c r="UYI61" s="52"/>
      <c r="UYJ61" s="52"/>
      <c r="UYK61" s="52"/>
      <c r="UYL61" s="52"/>
      <c r="UYM61" s="52"/>
      <c r="UYN61" s="52"/>
      <c r="UYO61" s="52"/>
      <c r="UYP61" s="52"/>
      <c r="UYQ61" s="52"/>
      <c r="UYR61" s="52"/>
      <c r="UYS61" s="52"/>
      <c r="UYT61" s="52"/>
      <c r="UYU61" s="52"/>
      <c r="UYV61" s="52"/>
      <c r="UYW61" s="52"/>
      <c r="UYX61" s="52"/>
      <c r="UYY61" s="52"/>
      <c r="UYZ61" s="52"/>
      <c r="UZA61" s="52"/>
      <c r="UZB61" s="52"/>
      <c r="UZC61" s="52"/>
      <c r="UZD61" s="52"/>
      <c r="UZE61" s="52"/>
      <c r="UZF61" s="52"/>
      <c r="UZG61" s="52"/>
      <c r="UZH61" s="52"/>
      <c r="UZI61" s="52"/>
      <c r="UZJ61" s="52"/>
      <c r="UZK61" s="52"/>
      <c r="UZL61" s="52"/>
      <c r="UZM61" s="52"/>
      <c r="UZN61" s="52"/>
      <c r="UZO61" s="52"/>
      <c r="UZP61" s="52"/>
      <c r="UZQ61" s="52"/>
      <c r="UZR61" s="52"/>
      <c r="UZS61" s="52"/>
      <c r="UZT61" s="52"/>
      <c r="UZU61" s="52"/>
      <c r="UZV61" s="52"/>
      <c r="UZW61" s="52"/>
      <c r="UZX61" s="52"/>
      <c r="UZY61" s="52"/>
      <c r="UZZ61" s="52"/>
      <c r="VAA61" s="52"/>
      <c r="VAB61" s="52"/>
      <c r="VAC61" s="52"/>
      <c r="VAD61" s="52"/>
      <c r="VAE61" s="52"/>
      <c r="VAF61" s="52"/>
      <c r="VAG61" s="52"/>
      <c r="VAH61" s="52"/>
      <c r="VAI61" s="52"/>
      <c r="VAJ61" s="52"/>
      <c r="VAK61" s="52"/>
      <c r="VAL61" s="52"/>
      <c r="VAM61" s="52"/>
      <c r="VAN61" s="52"/>
      <c r="VAO61" s="52"/>
      <c r="VAP61" s="52"/>
      <c r="VAQ61" s="52"/>
      <c r="VAR61" s="52"/>
      <c r="VAS61" s="52"/>
      <c r="VAT61" s="52"/>
      <c r="VAU61" s="52"/>
      <c r="VAV61" s="52"/>
      <c r="VAW61" s="52"/>
      <c r="VAX61" s="52"/>
      <c r="VAY61" s="52"/>
      <c r="VAZ61" s="52"/>
      <c r="VBA61" s="52"/>
      <c r="VBB61" s="52"/>
      <c r="VBC61" s="52"/>
      <c r="VBD61" s="52"/>
      <c r="VBE61" s="52"/>
      <c r="VBF61" s="52"/>
      <c r="VBG61" s="52"/>
      <c r="VBH61" s="52"/>
      <c r="VBI61" s="52"/>
      <c r="VBJ61" s="52"/>
      <c r="VBK61" s="52"/>
      <c r="VBL61" s="52"/>
      <c r="VBM61" s="52"/>
      <c r="VBN61" s="52"/>
      <c r="VBO61" s="52"/>
      <c r="VBP61" s="52"/>
      <c r="VBQ61" s="52"/>
      <c r="VBR61" s="52"/>
      <c r="VBS61" s="52"/>
      <c r="VBT61" s="52"/>
      <c r="VBU61" s="52"/>
      <c r="VBV61" s="52"/>
      <c r="VBW61" s="52"/>
      <c r="VBX61" s="52"/>
      <c r="VBY61" s="52"/>
      <c r="VBZ61" s="52"/>
      <c r="VCA61" s="52"/>
      <c r="VCB61" s="52"/>
      <c r="VCC61" s="52"/>
      <c r="VCD61" s="52"/>
      <c r="VCE61" s="52"/>
      <c r="VCF61" s="52"/>
      <c r="VCG61" s="52"/>
      <c r="VCH61" s="52"/>
      <c r="VCI61" s="52"/>
      <c r="VCJ61" s="52"/>
      <c r="VCK61" s="52"/>
      <c r="VCL61" s="52"/>
      <c r="VCM61" s="52"/>
      <c r="VCN61" s="52"/>
      <c r="VCO61" s="52"/>
      <c r="VCP61" s="52"/>
      <c r="VCQ61" s="52"/>
      <c r="VCR61" s="52"/>
      <c r="VCS61" s="52"/>
      <c r="VCT61" s="52"/>
      <c r="VCU61" s="52"/>
      <c r="VCV61" s="52"/>
      <c r="VCW61" s="52"/>
      <c r="VCX61" s="52"/>
      <c r="VCY61" s="52"/>
      <c r="VCZ61" s="52"/>
      <c r="VDA61" s="52"/>
      <c r="VDB61" s="52"/>
      <c r="VDC61" s="52"/>
      <c r="VDD61" s="52"/>
      <c r="VDE61" s="52"/>
      <c r="VDF61" s="52"/>
      <c r="VDG61" s="52"/>
      <c r="VDH61" s="52"/>
      <c r="VDI61" s="52"/>
      <c r="VDJ61" s="52"/>
      <c r="VDK61" s="52"/>
      <c r="VDL61" s="52"/>
      <c r="VDM61" s="52"/>
      <c r="VDN61" s="52"/>
      <c r="VDO61" s="52"/>
      <c r="VDP61" s="52"/>
      <c r="VDQ61" s="52"/>
      <c r="VDR61" s="52"/>
      <c r="VDS61" s="52"/>
      <c r="VDT61" s="52"/>
      <c r="VDU61" s="52"/>
      <c r="VDV61" s="52"/>
      <c r="VDW61" s="52"/>
      <c r="VDX61" s="52"/>
      <c r="VDY61" s="52"/>
      <c r="VDZ61" s="52"/>
      <c r="VEA61" s="52"/>
      <c r="VEB61" s="52"/>
      <c r="VEC61" s="52"/>
      <c r="VED61" s="52"/>
      <c r="VEE61" s="52"/>
      <c r="VEF61" s="52"/>
      <c r="VEG61" s="52"/>
      <c r="VEH61" s="52"/>
      <c r="VEI61" s="52"/>
      <c r="VEJ61" s="52"/>
      <c r="VEK61" s="52"/>
      <c r="VEL61" s="52"/>
      <c r="VEM61" s="52"/>
      <c r="VEN61" s="52"/>
      <c r="VEO61" s="52"/>
      <c r="VEP61" s="52"/>
      <c r="VEQ61" s="52"/>
      <c r="VER61" s="52"/>
      <c r="VES61" s="52"/>
      <c r="VET61" s="52"/>
      <c r="VEU61" s="52"/>
      <c r="VEV61" s="52"/>
      <c r="VEW61" s="52"/>
      <c r="VEX61" s="52"/>
      <c r="VEY61" s="52"/>
      <c r="VEZ61" s="52"/>
      <c r="VFA61" s="52"/>
      <c r="VFB61" s="52"/>
      <c r="VFC61" s="52"/>
      <c r="VFD61" s="52"/>
      <c r="VFE61" s="52"/>
      <c r="VFF61" s="52"/>
      <c r="VFG61" s="52"/>
      <c r="VFH61" s="52"/>
      <c r="VFI61" s="52"/>
      <c r="VFJ61" s="52"/>
      <c r="VFK61" s="52"/>
      <c r="VFL61" s="52"/>
      <c r="VFM61" s="52"/>
      <c r="VFN61" s="52"/>
      <c r="VFO61" s="52"/>
      <c r="VFP61" s="52"/>
      <c r="VFQ61" s="52"/>
      <c r="VFR61" s="52"/>
      <c r="VFS61" s="52"/>
      <c r="VFT61" s="52"/>
      <c r="VFU61" s="52"/>
      <c r="VFV61" s="52"/>
      <c r="VFW61" s="52"/>
      <c r="VFX61" s="52"/>
      <c r="VFY61" s="52"/>
      <c r="VFZ61" s="52"/>
      <c r="VGA61" s="52"/>
      <c r="VGB61" s="52"/>
      <c r="VGC61" s="52"/>
      <c r="VGD61" s="52"/>
      <c r="VGE61" s="52"/>
      <c r="VGF61" s="52"/>
      <c r="VGG61" s="52"/>
      <c r="VGH61" s="52"/>
      <c r="VGI61" s="52"/>
      <c r="VGJ61" s="52"/>
      <c r="VGK61" s="52"/>
      <c r="VGL61" s="52"/>
      <c r="VGM61" s="52"/>
      <c r="VGN61" s="52"/>
      <c r="VGO61" s="52"/>
      <c r="VGP61" s="52"/>
      <c r="VGQ61" s="52"/>
      <c r="VGR61" s="52"/>
      <c r="VGS61" s="52"/>
      <c r="VGT61" s="52"/>
      <c r="VGU61" s="52"/>
      <c r="VGV61" s="52"/>
      <c r="VGW61" s="52"/>
      <c r="VGX61" s="52"/>
      <c r="VGY61" s="52"/>
      <c r="VGZ61" s="52"/>
      <c r="VHA61" s="52"/>
      <c r="VHB61" s="52"/>
      <c r="VHC61" s="52"/>
      <c r="VHD61" s="52"/>
      <c r="VHE61" s="52"/>
      <c r="VHF61" s="52"/>
      <c r="VHG61" s="52"/>
      <c r="VHH61" s="52"/>
      <c r="VHI61" s="52"/>
      <c r="VHJ61" s="52"/>
      <c r="VHK61" s="52"/>
      <c r="VHL61" s="52"/>
      <c r="VHM61" s="52"/>
      <c r="VHN61" s="52"/>
      <c r="VHO61" s="52"/>
      <c r="VHP61" s="52"/>
      <c r="VHQ61" s="52"/>
      <c r="VHR61" s="52"/>
      <c r="VHS61" s="52"/>
      <c r="VHT61" s="52"/>
      <c r="VHU61" s="52"/>
      <c r="VHV61" s="52"/>
      <c r="VHW61" s="52"/>
      <c r="VHX61" s="52"/>
      <c r="VHY61" s="52"/>
      <c r="VHZ61" s="52"/>
      <c r="VIA61" s="52"/>
      <c r="VIB61" s="52"/>
      <c r="VIC61" s="52"/>
      <c r="VID61" s="52"/>
      <c r="VIE61" s="52"/>
      <c r="VIF61" s="52"/>
      <c r="VIG61" s="52"/>
      <c r="VIH61" s="52"/>
      <c r="VII61" s="52"/>
      <c r="VIJ61" s="52"/>
      <c r="VIK61" s="52"/>
      <c r="VIL61" s="52"/>
      <c r="VIM61" s="52"/>
      <c r="VIN61" s="52"/>
      <c r="VIO61" s="52"/>
      <c r="VIP61" s="52"/>
      <c r="VIQ61" s="52"/>
      <c r="VIR61" s="52"/>
      <c r="VIS61" s="52"/>
      <c r="VIT61" s="52"/>
      <c r="VIU61" s="52"/>
      <c r="VIV61" s="52"/>
      <c r="VIW61" s="52"/>
      <c r="VIX61" s="52"/>
      <c r="VIY61" s="52"/>
      <c r="VIZ61" s="52"/>
      <c r="VJA61" s="52"/>
      <c r="VJB61" s="52"/>
      <c r="VJC61" s="52"/>
      <c r="VJD61" s="52"/>
      <c r="VJE61" s="52"/>
      <c r="VJF61" s="52"/>
      <c r="VJG61" s="52"/>
      <c r="VJH61" s="52"/>
      <c r="VJI61" s="52"/>
      <c r="VJJ61" s="52"/>
      <c r="VJK61" s="52"/>
      <c r="VJL61" s="52"/>
      <c r="VJM61" s="52"/>
      <c r="VJN61" s="52"/>
      <c r="VJO61" s="52"/>
      <c r="VJP61" s="52"/>
      <c r="VJQ61" s="52"/>
      <c r="VJR61" s="52"/>
      <c r="VJS61" s="52"/>
      <c r="VJT61" s="52"/>
      <c r="VJU61" s="52"/>
      <c r="VJV61" s="52"/>
      <c r="VJW61" s="52"/>
      <c r="VJX61" s="52"/>
      <c r="VJY61" s="52"/>
      <c r="VJZ61" s="52"/>
      <c r="VKA61" s="52"/>
      <c r="VKB61" s="52"/>
      <c r="VKC61" s="52"/>
      <c r="VKD61" s="52"/>
      <c r="VKE61" s="52"/>
      <c r="VKF61" s="52"/>
      <c r="VKG61" s="52"/>
      <c r="VKH61" s="52"/>
      <c r="VKI61" s="52"/>
      <c r="VKJ61" s="52"/>
      <c r="VKK61" s="52"/>
      <c r="VKL61" s="52"/>
      <c r="VKM61" s="52"/>
      <c r="VKN61" s="52"/>
      <c r="VKO61" s="52"/>
      <c r="VKP61" s="52"/>
      <c r="VKQ61" s="52"/>
      <c r="VKR61" s="52"/>
      <c r="VKS61" s="52"/>
      <c r="VKT61" s="52"/>
      <c r="VKU61" s="52"/>
      <c r="VKV61" s="52"/>
      <c r="VKW61" s="52"/>
      <c r="VKX61" s="52"/>
      <c r="VKY61" s="52"/>
      <c r="VKZ61" s="52"/>
      <c r="VLA61" s="52"/>
      <c r="VLB61" s="52"/>
      <c r="VLC61" s="52"/>
      <c r="VLD61" s="52"/>
      <c r="VLE61" s="52"/>
      <c r="VLF61" s="52"/>
      <c r="VLG61" s="52"/>
      <c r="VLH61" s="52"/>
      <c r="VLI61" s="52"/>
      <c r="VLJ61" s="52"/>
      <c r="VLK61" s="52"/>
      <c r="VLL61" s="52"/>
      <c r="VLM61" s="52"/>
      <c r="VLN61" s="52"/>
      <c r="VLO61" s="52"/>
      <c r="VLP61" s="52"/>
      <c r="VLQ61" s="52"/>
      <c r="VLR61" s="52"/>
      <c r="VLS61" s="52"/>
      <c r="VLT61" s="52"/>
      <c r="VLU61" s="52"/>
      <c r="VLV61" s="52"/>
      <c r="VLW61" s="52"/>
      <c r="VLX61" s="52"/>
      <c r="VLY61" s="52"/>
      <c r="VLZ61" s="52"/>
      <c r="VMA61" s="52"/>
      <c r="VMB61" s="52"/>
      <c r="VMC61" s="52"/>
      <c r="VMD61" s="52"/>
      <c r="VME61" s="52"/>
      <c r="VMF61" s="52"/>
      <c r="VMG61" s="52"/>
      <c r="VMH61" s="52"/>
      <c r="VMI61" s="52"/>
      <c r="VMJ61" s="52"/>
      <c r="VMK61" s="52"/>
      <c r="VML61" s="52"/>
      <c r="VMM61" s="52"/>
      <c r="VMN61" s="52"/>
      <c r="VMO61" s="52"/>
      <c r="VMP61" s="52"/>
      <c r="VMQ61" s="52"/>
      <c r="VMR61" s="52"/>
      <c r="VMS61" s="52"/>
      <c r="VMT61" s="52"/>
      <c r="VMU61" s="52"/>
      <c r="VMV61" s="52"/>
      <c r="VMW61" s="52"/>
      <c r="VMX61" s="52"/>
      <c r="VMY61" s="52"/>
      <c r="VMZ61" s="52"/>
      <c r="VNA61" s="52"/>
      <c r="VNB61" s="52"/>
      <c r="VNC61" s="52"/>
      <c r="VND61" s="52"/>
      <c r="VNE61" s="52"/>
      <c r="VNF61" s="52"/>
      <c r="VNG61" s="52"/>
      <c r="VNH61" s="52"/>
      <c r="VNI61" s="52"/>
      <c r="VNJ61" s="52"/>
      <c r="VNK61" s="52"/>
      <c r="VNL61" s="52"/>
      <c r="VNM61" s="52"/>
      <c r="VNN61" s="52"/>
      <c r="VNO61" s="52"/>
      <c r="VNP61" s="52"/>
      <c r="VNQ61" s="52"/>
      <c r="VNR61" s="52"/>
      <c r="VNS61" s="52"/>
      <c r="VNT61" s="52"/>
      <c r="VNU61" s="52"/>
      <c r="VNV61" s="52"/>
      <c r="VNW61" s="52"/>
      <c r="VNX61" s="52"/>
      <c r="VNY61" s="52"/>
      <c r="VNZ61" s="52"/>
      <c r="VOA61" s="52"/>
      <c r="VOB61" s="52"/>
      <c r="VOC61" s="52"/>
      <c r="VOD61" s="52"/>
      <c r="VOE61" s="52"/>
      <c r="VOF61" s="52"/>
      <c r="VOG61" s="52"/>
      <c r="VOH61" s="52"/>
      <c r="VOI61" s="52"/>
      <c r="VOJ61" s="52"/>
      <c r="VOK61" s="52"/>
      <c r="VOL61" s="52"/>
      <c r="VOM61" s="52"/>
      <c r="VON61" s="52"/>
      <c r="VOO61" s="52"/>
      <c r="VOP61" s="52"/>
      <c r="VOQ61" s="52"/>
      <c r="VOR61" s="52"/>
      <c r="VOS61" s="52"/>
      <c r="VOT61" s="52"/>
      <c r="VOU61" s="52"/>
      <c r="VOV61" s="52"/>
      <c r="VOW61" s="52"/>
      <c r="VOX61" s="52"/>
      <c r="VOY61" s="52"/>
      <c r="VOZ61" s="52"/>
      <c r="VPA61" s="52"/>
      <c r="VPB61" s="52"/>
      <c r="VPC61" s="52"/>
      <c r="VPD61" s="52"/>
      <c r="VPE61" s="52"/>
      <c r="VPF61" s="52"/>
      <c r="VPG61" s="52"/>
      <c r="VPH61" s="52"/>
      <c r="VPI61" s="52"/>
      <c r="VPJ61" s="52"/>
      <c r="VPK61" s="52"/>
      <c r="VPL61" s="52"/>
      <c r="VPM61" s="52"/>
      <c r="VPN61" s="52"/>
      <c r="VPO61" s="52"/>
      <c r="VPP61" s="52"/>
      <c r="VPQ61" s="52"/>
      <c r="VPR61" s="52"/>
      <c r="VPS61" s="52"/>
      <c r="VPT61" s="52"/>
      <c r="VPU61" s="52"/>
      <c r="VPV61" s="52"/>
      <c r="VPW61" s="52"/>
      <c r="VPX61" s="52"/>
      <c r="VPY61" s="52"/>
      <c r="VPZ61" s="52"/>
      <c r="VQA61" s="52"/>
      <c r="VQB61" s="52"/>
      <c r="VQC61" s="52"/>
      <c r="VQD61" s="52"/>
      <c r="VQE61" s="52"/>
      <c r="VQF61" s="52"/>
      <c r="VQG61" s="52"/>
      <c r="VQH61" s="52"/>
      <c r="VQI61" s="52"/>
      <c r="VQJ61" s="52"/>
      <c r="VQK61" s="52"/>
      <c r="VQL61" s="52"/>
      <c r="VQM61" s="52"/>
      <c r="VQN61" s="52"/>
      <c r="VQO61" s="52"/>
      <c r="VQP61" s="52"/>
      <c r="VQQ61" s="52"/>
      <c r="VQR61" s="52"/>
      <c r="VQS61" s="52"/>
      <c r="VQT61" s="52"/>
      <c r="VQU61" s="52"/>
      <c r="VQV61" s="52"/>
      <c r="VQW61" s="52"/>
      <c r="VQX61" s="52"/>
      <c r="VQY61" s="52"/>
      <c r="VQZ61" s="52"/>
      <c r="VRA61" s="52"/>
      <c r="VRB61" s="52"/>
      <c r="VRC61" s="52"/>
      <c r="VRD61" s="52"/>
      <c r="VRE61" s="52"/>
      <c r="VRF61" s="52"/>
      <c r="VRG61" s="52"/>
      <c r="VRH61" s="52"/>
      <c r="VRI61" s="52"/>
      <c r="VRJ61" s="52"/>
      <c r="VRK61" s="52"/>
      <c r="VRL61" s="52"/>
      <c r="VRM61" s="52"/>
      <c r="VRN61" s="52"/>
      <c r="VRO61" s="52"/>
      <c r="VRP61" s="52"/>
      <c r="VRQ61" s="52"/>
      <c r="VRR61" s="52"/>
      <c r="VRS61" s="52"/>
      <c r="VRT61" s="52"/>
      <c r="VRU61" s="52"/>
      <c r="VRV61" s="52"/>
      <c r="VRW61" s="52"/>
      <c r="VRX61" s="52"/>
      <c r="VRY61" s="52"/>
      <c r="VRZ61" s="52"/>
      <c r="VSA61" s="52"/>
      <c r="VSB61" s="52"/>
      <c r="VSC61" s="52"/>
      <c r="VSD61" s="52"/>
      <c r="VSE61" s="52"/>
      <c r="VSF61" s="52"/>
      <c r="VSG61" s="52"/>
      <c r="VSH61" s="52"/>
      <c r="VSI61" s="52"/>
      <c r="VSJ61" s="52"/>
      <c r="VSK61" s="52"/>
      <c r="VSL61" s="52"/>
      <c r="VSM61" s="52"/>
      <c r="VSN61" s="52"/>
      <c r="VSO61" s="52"/>
      <c r="VSP61" s="52"/>
      <c r="VSQ61" s="52"/>
      <c r="VSR61" s="52"/>
      <c r="VSS61" s="52"/>
      <c r="VST61" s="52"/>
      <c r="VSU61" s="52"/>
      <c r="VSV61" s="52"/>
      <c r="VSW61" s="52"/>
      <c r="VSX61" s="52"/>
      <c r="VSY61" s="52"/>
      <c r="VSZ61" s="52"/>
      <c r="VTA61" s="52"/>
      <c r="VTB61" s="52"/>
      <c r="VTC61" s="52"/>
      <c r="VTD61" s="52"/>
      <c r="VTE61" s="52"/>
      <c r="VTF61" s="52"/>
      <c r="VTG61" s="52"/>
      <c r="VTH61" s="52"/>
      <c r="VTI61" s="52"/>
      <c r="VTJ61" s="52"/>
      <c r="VTK61" s="52"/>
      <c r="VTL61" s="52"/>
      <c r="VTM61" s="52"/>
      <c r="VTN61" s="52"/>
      <c r="VTO61" s="52"/>
      <c r="VTP61" s="52"/>
      <c r="VTQ61" s="52"/>
      <c r="VTR61" s="52"/>
      <c r="VTS61" s="52"/>
      <c r="VTT61" s="52"/>
      <c r="VTU61" s="52"/>
      <c r="VTV61" s="52"/>
      <c r="VTW61" s="52"/>
      <c r="VTX61" s="52"/>
      <c r="VTY61" s="52"/>
      <c r="VTZ61" s="52"/>
      <c r="VUA61" s="52"/>
      <c r="VUB61" s="52"/>
      <c r="VUC61" s="52"/>
      <c r="VUD61" s="52"/>
      <c r="VUE61" s="52"/>
      <c r="VUF61" s="52"/>
      <c r="VUG61" s="52"/>
      <c r="VUH61" s="52"/>
      <c r="VUI61" s="52"/>
      <c r="VUJ61" s="52"/>
      <c r="VUK61" s="52"/>
      <c r="VUL61" s="52"/>
      <c r="VUM61" s="52"/>
      <c r="VUN61" s="52"/>
      <c r="VUO61" s="52"/>
      <c r="VUP61" s="52"/>
      <c r="VUQ61" s="52"/>
      <c r="VUR61" s="52"/>
      <c r="VUS61" s="52"/>
      <c r="VUT61" s="52"/>
      <c r="VUU61" s="52"/>
      <c r="VUV61" s="52"/>
      <c r="VUW61" s="52"/>
      <c r="VUX61" s="52"/>
      <c r="VUY61" s="52"/>
      <c r="VUZ61" s="52"/>
      <c r="VVA61" s="52"/>
      <c r="VVB61" s="52"/>
      <c r="VVC61" s="52"/>
      <c r="VVD61" s="52"/>
      <c r="VVE61" s="52"/>
      <c r="VVF61" s="52"/>
      <c r="VVG61" s="52"/>
      <c r="VVH61" s="52"/>
      <c r="VVI61" s="52"/>
      <c r="VVJ61" s="52"/>
      <c r="VVK61" s="52"/>
      <c r="VVL61" s="52"/>
      <c r="VVM61" s="52"/>
      <c r="VVN61" s="52"/>
      <c r="VVO61" s="52"/>
      <c r="VVP61" s="52"/>
      <c r="VVQ61" s="52"/>
      <c r="VVR61" s="52"/>
      <c r="VVS61" s="52"/>
      <c r="VVT61" s="52"/>
      <c r="VVU61" s="52"/>
      <c r="VVV61" s="52"/>
      <c r="VVW61" s="52"/>
      <c r="VVX61" s="52"/>
      <c r="VVY61" s="52"/>
      <c r="VVZ61" s="52"/>
      <c r="VWA61" s="52"/>
      <c r="VWB61" s="52"/>
      <c r="VWC61" s="52"/>
      <c r="VWD61" s="52"/>
      <c r="VWE61" s="52"/>
      <c r="VWF61" s="52"/>
      <c r="VWG61" s="52"/>
      <c r="VWH61" s="52"/>
      <c r="VWI61" s="52"/>
      <c r="VWJ61" s="52"/>
      <c r="VWK61" s="52"/>
      <c r="VWL61" s="52"/>
      <c r="VWM61" s="52"/>
      <c r="VWN61" s="52"/>
      <c r="VWO61" s="52"/>
      <c r="VWP61" s="52"/>
      <c r="VWQ61" s="52"/>
      <c r="VWR61" s="52"/>
      <c r="VWS61" s="52"/>
      <c r="VWT61" s="52"/>
      <c r="VWU61" s="52"/>
      <c r="VWV61" s="52"/>
      <c r="VWW61" s="52"/>
      <c r="VWX61" s="52"/>
      <c r="VWY61" s="52"/>
      <c r="VWZ61" s="52"/>
      <c r="VXA61" s="52"/>
      <c r="VXB61" s="52"/>
      <c r="VXC61" s="52"/>
      <c r="VXD61" s="52"/>
      <c r="VXE61" s="52"/>
      <c r="VXF61" s="52"/>
      <c r="VXG61" s="52"/>
      <c r="VXH61" s="52"/>
      <c r="VXI61" s="52"/>
      <c r="VXJ61" s="52"/>
      <c r="VXK61" s="52"/>
      <c r="VXL61" s="52"/>
      <c r="VXM61" s="52"/>
      <c r="VXN61" s="52"/>
      <c r="VXO61" s="52"/>
      <c r="VXP61" s="52"/>
      <c r="VXQ61" s="52"/>
      <c r="VXR61" s="52"/>
      <c r="VXS61" s="52"/>
      <c r="VXT61" s="52"/>
      <c r="VXU61" s="52"/>
      <c r="VXV61" s="52"/>
      <c r="VXW61" s="52"/>
      <c r="VXX61" s="52"/>
      <c r="VXY61" s="52"/>
      <c r="VXZ61" s="52"/>
      <c r="VYA61" s="52"/>
      <c r="VYB61" s="52"/>
      <c r="VYC61" s="52"/>
      <c r="VYD61" s="52"/>
      <c r="VYE61" s="52"/>
      <c r="VYF61" s="52"/>
      <c r="VYG61" s="52"/>
      <c r="VYH61" s="52"/>
      <c r="VYI61" s="52"/>
      <c r="VYJ61" s="52"/>
      <c r="VYK61" s="52"/>
      <c r="VYL61" s="52"/>
      <c r="VYM61" s="52"/>
      <c r="VYN61" s="52"/>
      <c r="VYO61" s="52"/>
      <c r="VYP61" s="52"/>
      <c r="VYQ61" s="52"/>
      <c r="VYR61" s="52"/>
      <c r="VYS61" s="52"/>
      <c r="VYT61" s="52"/>
      <c r="VYU61" s="52"/>
      <c r="VYV61" s="52"/>
      <c r="VYW61" s="52"/>
      <c r="VYX61" s="52"/>
      <c r="VYY61" s="52"/>
      <c r="VYZ61" s="52"/>
      <c r="VZA61" s="52"/>
      <c r="VZB61" s="52"/>
      <c r="VZC61" s="52"/>
      <c r="VZD61" s="52"/>
      <c r="VZE61" s="52"/>
      <c r="VZF61" s="52"/>
      <c r="VZG61" s="52"/>
      <c r="VZH61" s="52"/>
      <c r="VZI61" s="52"/>
      <c r="VZJ61" s="52"/>
      <c r="VZK61" s="52"/>
      <c r="VZL61" s="52"/>
      <c r="VZM61" s="52"/>
      <c r="VZN61" s="52"/>
      <c r="VZO61" s="52"/>
      <c r="VZP61" s="52"/>
      <c r="VZQ61" s="52"/>
      <c r="VZR61" s="52"/>
      <c r="VZS61" s="52"/>
      <c r="VZT61" s="52"/>
      <c r="VZU61" s="52"/>
      <c r="VZV61" s="52"/>
      <c r="VZW61" s="52"/>
      <c r="VZX61" s="52"/>
      <c r="VZY61" s="52"/>
      <c r="VZZ61" s="52"/>
      <c r="WAA61" s="52"/>
      <c r="WAB61" s="52"/>
      <c r="WAC61" s="52"/>
      <c r="WAD61" s="52"/>
      <c r="WAE61" s="52"/>
      <c r="WAF61" s="52"/>
      <c r="WAG61" s="52"/>
      <c r="WAH61" s="52"/>
      <c r="WAI61" s="52"/>
      <c r="WAJ61" s="52"/>
      <c r="WAK61" s="52"/>
      <c r="WAL61" s="52"/>
      <c r="WAM61" s="52"/>
      <c r="WAN61" s="52"/>
      <c r="WAO61" s="52"/>
      <c r="WAP61" s="52"/>
      <c r="WAQ61" s="52"/>
      <c r="WAR61" s="52"/>
      <c r="WAS61" s="52"/>
      <c r="WAT61" s="52"/>
      <c r="WAU61" s="52"/>
      <c r="WAV61" s="52"/>
      <c r="WAW61" s="52"/>
      <c r="WAX61" s="52"/>
      <c r="WAY61" s="52"/>
      <c r="WAZ61" s="52"/>
      <c r="WBA61" s="52"/>
      <c r="WBB61" s="52"/>
      <c r="WBC61" s="52"/>
      <c r="WBD61" s="52"/>
      <c r="WBE61" s="52"/>
      <c r="WBF61" s="52"/>
      <c r="WBG61" s="52"/>
      <c r="WBH61" s="52"/>
      <c r="WBI61" s="52"/>
      <c r="WBJ61" s="52"/>
      <c r="WBK61" s="52"/>
      <c r="WBL61" s="52"/>
      <c r="WBM61" s="52"/>
      <c r="WBN61" s="52"/>
      <c r="WBO61" s="52"/>
      <c r="WBP61" s="52"/>
      <c r="WBQ61" s="52"/>
      <c r="WBR61" s="52"/>
      <c r="WBS61" s="52"/>
      <c r="WBT61" s="52"/>
      <c r="WBU61" s="52"/>
      <c r="WBV61" s="52"/>
      <c r="WBW61" s="52"/>
      <c r="WBX61" s="52"/>
      <c r="WBY61" s="52"/>
      <c r="WBZ61" s="52"/>
      <c r="WCA61" s="52"/>
      <c r="WCB61" s="52"/>
      <c r="WCC61" s="52"/>
      <c r="WCD61" s="52"/>
      <c r="WCE61" s="52"/>
      <c r="WCF61" s="52"/>
      <c r="WCG61" s="52"/>
      <c r="WCH61" s="52"/>
      <c r="WCI61" s="52"/>
      <c r="WCJ61" s="52"/>
      <c r="WCK61" s="52"/>
      <c r="WCL61" s="52"/>
      <c r="WCM61" s="52"/>
      <c r="WCN61" s="52"/>
      <c r="WCO61" s="52"/>
      <c r="WCP61" s="52"/>
      <c r="WCQ61" s="52"/>
      <c r="WCR61" s="52"/>
      <c r="WCS61" s="52"/>
      <c r="WCT61" s="52"/>
      <c r="WCU61" s="52"/>
      <c r="WCV61" s="52"/>
      <c r="WCW61" s="52"/>
      <c r="WCX61" s="52"/>
      <c r="WCY61" s="52"/>
      <c r="WCZ61" s="52"/>
      <c r="WDA61" s="52"/>
      <c r="WDB61" s="52"/>
      <c r="WDC61" s="52"/>
      <c r="WDD61" s="52"/>
      <c r="WDE61" s="52"/>
      <c r="WDF61" s="52"/>
      <c r="WDG61" s="52"/>
      <c r="WDH61" s="52"/>
      <c r="WDI61" s="52"/>
      <c r="WDJ61" s="52"/>
      <c r="WDK61" s="52"/>
      <c r="WDL61" s="52"/>
      <c r="WDM61" s="52"/>
      <c r="WDN61" s="52"/>
      <c r="WDO61" s="52"/>
      <c r="WDP61" s="52"/>
      <c r="WDQ61" s="52"/>
      <c r="WDR61" s="52"/>
      <c r="WDS61" s="52"/>
      <c r="WDT61" s="52"/>
      <c r="WDU61" s="52"/>
      <c r="WDV61" s="52"/>
      <c r="WDW61" s="52"/>
      <c r="WDX61" s="52"/>
      <c r="WDY61" s="52"/>
      <c r="WDZ61" s="52"/>
      <c r="WEA61" s="52"/>
      <c r="WEB61" s="52"/>
      <c r="WEC61" s="52"/>
      <c r="WED61" s="52"/>
      <c r="WEE61" s="52"/>
      <c r="WEF61" s="52"/>
      <c r="WEG61" s="52"/>
      <c r="WEH61" s="52"/>
      <c r="WEI61" s="52"/>
      <c r="WEJ61" s="52"/>
      <c r="WEK61" s="52"/>
      <c r="WEL61" s="52"/>
      <c r="WEM61" s="52"/>
      <c r="WEN61" s="52"/>
      <c r="WEO61" s="52"/>
      <c r="WEP61" s="52"/>
      <c r="WEQ61" s="52"/>
      <c r="WER61" s="52"/>
      <c r="WES61" s="52"/>
      <c r="WET61" s="52"/>
      <c r="WEU61" s="52"/>
      <c r="WEV61" s="52"/>
      <c r="WEW61" s="52"/>
      <c r="WEX61" s="52"/>
      <c r="WEY61" s="52"/>
      <c r="WEZ61" s="52"/>
      <c r="WFA61" s="52"/>
      <c r="WFB61" s="52"/>
      <c r="WFC61" s="52"/>
      <c r="WFD61" s="52"/>
      <c r="WFE61" s="52"/>
      <c r="WFF61" s="52"/>
      <c r="WFG61" s="52"/>
      <c r="WFH61" s="52"/>
      <c r="WFI61" s="52"/>
      <c r="WFJ61" s="52"/>
      <c r="WFK61" s="52"/>
      <c r="WFL61" s="52"/>
      <c r="WFM61" s="52"/>
      <c r="WFN61" s="52"/>
      <c r="WFO61" s="52"/>
      <c r="WFP61" s="52"/>
      <c r="WFQ61" s="52"/>
      <c r="WFR61" s="52"/>
      <c r="WFS61" s="52"/>
      <c r="WFT61" s="52"/>
      <c r="WFU61" s="52"/>
      <c r="WFV61" s="52"/>
      <c r="WFW61" s="52"/>
      <c r="WFX61" s="52"/>
      <c r="WFY61" s="52"/>
      <c r="WFZ61" s="52"/>
      <c r="WGA61" s="52"/>
      <c r="WGB61" s="52"/>
      <c r="WGC61" s="52"/>
      <c r="WGD61" s="52"/>
      <c r="WGE61" s="52"/>
      <c r="WGF61" s="52"/>
      <c r="WGG61" s="52"/>
      <c r="WGH61" s="52"/>
      <c r="WGI61" s="52"/>
      <c r="WGJ61" s="52"/>
      <c r="WGK61" s="52"/>
      <c r="WGL61" s="52"/>
      <c r="WGM61" s="52"/>
      <c r="WGN61" s="52"/>
      <c r="WGO61" s="52"/>
      <c r="WGP61" s="52"/>
      <c r="WGQ61" s="52"/>
      <c r="WGR61" s="52"/>
      <c r="WGS61" s="52"/>
      <c r="WGT61" s="52"/>
      <c r="WGU61" s="52"/>
      <c r="WGV61" s="52"/>
      <c r="WGW61" s="52"/>
      <c r="WGX61" s="52"/>
      <c r="WGY61" s="52"/>
      <c r="WGZ61" s="52"/>
      <c r="WHA61" s="52"/>
      <c r="WHB61" s="52"/>
      <c r="WHC61" s="52"/>
      <c r="WHD61" s="52"/>
      <c r="WHE61" s="52"/>
      <c r="WHF61" s="52"/>
      <c r="WHG61" s="52"/>
      <c r="WHH61" s="52"/>
      <c r="WHI61" s="52"/>
      <c r="WHJ61" s="52"/>
      <c r="WHK61" s="52"/>
      <c r="WHL61" s="52"/>
      <c r="WHM61" s="52"/>
      <c r="WHN61" s="52"/>
      <c r="WHO61" s="52"/>
      <c r="WHP61" s="52"/>
      <c r="WHQ61" s="52"/>
      <c r="WHR61" s="52"/>
      <c r="WHS61" s="52"/>
      <c r="WHT61" s="52"/>
      <c r="WHU61" s="52"/>
      <c r="WHV61" s="52"/>
      <c r="WHW61" s="52"/>
      <c r="WHX61" s="52"/>
      <c r="WHY61" s="52"/>
      <c r="WHZ61" s="52"/>
      <c r="WIA61" s="52"/>
      <c r="WIB61" s="52"/>
      <c r="WIC61" s="52"/>
      <c r="WID61" s="52"/>
      <c r="WIE61" s="52"/>
      <c r="WIF61" s="52"/>
      <c r="WIG61" s="52"/>
      <c r="WIH61" s="52"/>
      <c r="WII61" s="52"/>
      <c r="WIJ61" s="52"/>
      <c r="WIK61" s="52"/>
      <c r="WIL61" s="52"/>
      <c r="WIM61" s="52"/>
      <c r="WIN61" s="52"/>
      <c r="WIO61" s="52"/>
      <c r="WIP61" s="52"/>
      <c r="WIQ61" s="52"/>
      <c r="WIR61" s="52"/>
      <c r="WIS61" s="52"/>
      <c r="WIT61" s="52"/>
      <c r="WIU61" s="52"/>
      <c r="WIV61" s="52"/>
      <c r="WIW61" s="52"/>
      <c r="WIX61" s="52"/>
      <c r="WIY61" s="52"/>
      <c r="WIZ61" s="52"/>
      <c r="WJA61" s="52"/>
      <c r="WJB61" s="52"/>
      <c r="WJC61" s="52"/>
      <c r="WJD61" s="52"/>
      <c r="WJE61" s="52"/>
      <c r="WJF61" s="52"/>
      <c r="WJG61" s="52"/>
      <c r="WJH61" s="52"/>
      <c r="WJI61" s="52"/>
      <c r="WJJ61" s="52"/>
      <c r="WJK61" s="52"/>
      <c r="WJL61" s="52"/>
      <c r="WJM61" s="52"/>
      <c r="WJN61" s="52"/>
      <c r="WJO61" s="52"/>
      <c r="WJP61" s="52"/>
      <c r="WJQ61" s="52"/>
      <c r="WJR61" s="52"/>
      <c r="WJS61" s="52"/>
      <c r="WJT61" s="52"/>
      <c r="WJU61" s="52"/>
      <c r="WJV61" s="52"/>
      <c r="WJW61" s="52"/>
      <c r="WJX61" s="52"/>
      <c r="WJY61" s="52"/>
      <c r="WJZ61" s="52"/>
      <c r="WKA61" s="52"/>
      <c r="WKB61" s="52"/>
      <c r="WKC61" s="52"/>
      <c r="WKD61" s="52"/>
      <c r="WKE61" s="52"/>
      <c r="WKF61" s="52"/>
      <c r="WKG61" s="52"/>
      <c r="WKH61" s="52"/>
      <c r="WKI61" s="52"/>
      <c r="WKJ61" s="52"/>
      <c r="WKK61" s="52"/>
      <c r="WKL61" s="52"/>
      <c r="WKM61" s="52"/>
      <c r="WKN61" s="52"/>
      <c r="WKO61" s="52"/>
      <c r="WKP61" s="52"/>
      <c r="WKQ61" s="52"/>
      <c r="WKR61" s="52"/>
      <c r="WKS61" s="52"/>
      <c r="WKT61" s="52"/>
      <c r="WKU61" s="52"/>
      <c r="WKV61" s="52"/>
      <c r="WKW61" s="52"/>
      <c r="WKX61" s="52"/>
      <c r="WKY61" s="52"/>
      <c r="WKZ61" s="52"/>
      <c r="WLA61" s="52"/>
      <c r="WLB61" s="52"/>
      <c r="WLC61" s="52"/>
      <c r="WLD61" s="52"/>
      <c r="WLE61" s="52"/>
      <c r="WLF61" s="52"/>
      <c r="WLG61" s="52"/>
      <c r="WLH61" s="52"/>
      <c r="WLI61" s="52"/>
      <c r="WLJ61" s="52"/>
      <c r="WLK61" s="52"/>
      <c r="WLL61" s="52"/>
      <c r="WLM61" s="52"/>
      <c r="WLN61" s="52"/>
      <c r="WLO61" s="52"/>
      <c r="WLP61" s="52"/>
      <c r="WLQ61" s="52"/>
      <c r="WLR61" s="52"/>
      <c r="WLS61" s="52"/>
      <c r="WLT61" s="52"/>
      <c r="WLU61" s="52"/>
      <c r="WLV61" s="52"/>
      <c r="WLW61" s="52"/>
      <c r="WLX61" s="52"/>
      <c r="WLY61" s="52"/>
      <c r="WLZ61" s="52"/>
      <c r="WMA61" s="52"/>
      <c r="WMB61" s="52"/>
      <c r="WMC61" s="52"/>
      <c r="WMD61" s="52"/>
      <c r="WME61" s="52"/>
      <c r="WMF61" s="52"/>
      <c r="WMG61" s="52"/>
      <c r="WMH61" s="52"/>
      <c r="WMI61" s="52"/>
      <c r="WMJ61" s="52"/>
      <c r="WMK61" s="52"/>
      <c r="WML61" s="52"/>
      <c r="WMM61" s="52"/>
      <c r="WMN61" s="52"/>
      <c r="WMO61" s="52"/>
      <c r="WMP61" s="52"/>
      <c r="WMQ61" s="52"/>
      <c r="WMR61" s="52"/>
      <c r="WMS61" s="52"/>
      <c r="WMT61" s="52"/>
      <c r="WMU61" s="52"/>
      <c r="WMV61" s="52"/>
      <c r="WMW61" s="52"/>
      <c r="WMX61" s="52"/>
      <c r="WMY61" s="52"/>
      <c r="WMZ61" s="52"/>
      <c r="WNA61" s="52"/>
      <c r="WNB61" s="52"/>
      <c r="WNC61" s="52"/>
      <c r="WND61" s="52"/>
      <c r="WNE61" s="52"/>
      <c r="WNF61" s="52"/>
      <c r="WNG61" s="52"/>
      <c r="WNH61" s="52"/>
      <c r="WNI61" s="52"/>
      <c r="WNJ61" s="52"/>
      <c r="WNK61" s="52"/>
      <c r="WNL61" s="52"/>
      <c r="WNM61" s="52"/>
      <c r="WNN61" s="52"/>
      <c r="WNO61" s="52"/>
      <c r="WNP61" s="52"/>
      <c r="WNQ61" s="52"/>
      <c r="WNR61" s="52"/>
      <c r="WNS61" s="52"/>
      <c r="WNT61" s="52"/>
      <c r="WNU61" s="52"/>
      <c r="WNV61" s="52"/>
      <c r="WNW61" s="52"/>
      <c r="WNX61" s="52"/>
      <c r="WNY61" s="52"/>
      <c r="WNZ61" s="52"/>
      <c r="WOA61" s="52"/>
      <c r="WOB61" s="52"/>
      <c r="WOC61" s="52"/>
      <c r="WOD61" s="52"/>
      <c r="WOE61" s="52"/>
      <c r="WOF61" s="52"/>
      <c r="WOG61" s="52"/>
      <c r="WOH61" s="52"/>
      <c r="WOI61" s="52"/>
      <c r="WOJ61" s="52"/>
      <c r="WOK61" s="52"/>
      <c r="WOL61" s="52"/>
      <c r="WOM61" s="52"/>
      <c r="WON61" s="52"/>
      <c r="WOO61" s="52"/>
      <c r="WOP61" s="52"/>
      <c r="WOQ61" s="52"/>
      <c r="WOR61" s="52"/>
      <c r="WOS61" s="52"/>
      <c r="WOT61" s="52"/>
      <c r="WOU61" s="52"/>
      <c r="WOV61" s="52"/>
      <c r="WOW61" s="52"/>
      <c r="WOX61" s="52"/>
      <c r="WOY61" s="52"/>
      <c r="WOZ61" s="52"/>
      <c r="WPA61" s="52"/>
      <c r="WPB61" s="52"/>
      <c r="WPC61" s="52"/>
      <c r="WPD61" s="52"/>
      <c r="WPE61" s="52"/>
      <c r="WPF61" s="52"/>
      <c r="WPG61" s="52"/>
      <c r="WPH61" s="52"/>
      <c r="WPI61" s="52"/>
      <c r="WPJ61" s="52"/>
      <c r="WPK61" s="52"/>
      <c r="WPL61" s="52"/>
      <c r="WPM61" s="52"/>
      <c r="WPN61" s="52"/>
      <c r="WPO61" s="52"/>
      <c r="WPP61" s="52"/>
      <c r="WPQ61" s="52"/>
      <c r="WPR61" s="52"/>
      <c r="WPS61" s="52"/>
      <c r="WPT61" s="52"/>
      <c r="WPU61" s="52"/>
      <c r="WPV61" s="52"/>
      <c r="WPW61" s="52"/>
      <c r="WPX61" s="52"/>
      <c r="WPY61" s="52"/>
      <c r="WPZ61" s="52"/>
      <c r="WQA61" s="52"/>
      <c r="WQB61" s="52"/>
      <c r="WQC61" s="52"/>
      <c r="WQD61" s="52"/>
      <c r="WQE61" s="52"/>
      <c r="WQF61" s="52"/>
      <c r="WQG61" s="52"/>
      <c r="WQH61" s="52"/>
      <c r="WQI61" s="52"/>
      <c r="WQJ61" s="52"/>
      <c r="WQK61" s="52"/>
      <c r="WQL61" s="52"/>
      <c r="WQM61" s="52"/>
      <c r="WQN61" s="52"/>
      <c r="WQO61" s="52"/>
      <c r="WQP61" s="52"/>
      <c r="WQQ61" s="52"/>
      <c r="WQR61" s="52"/>
      <c r="WQS61" s="52"/>
      <c r="WQT61" s="52"/>
      <c r="WQU61" s="52"/>
      <c r="WQV61" s="52"/>
      <c r="WQW61" s="52"/>
      <c r="WQX61" s="52"/>
      <c r="WQY61" s="52"/>
      <c r="WQZ61" s="52"/>
      <c r="WRA61" s="52"/>
      <c r="WRB61" s="52"/>
      <c r="WRC61" s="52"/>
      <c r="WRD61" s="52"/>
      <c r="WRE61" s="52"/>
      <c r="WRF61" s="52"/>
      <c r="WRG61" s="52"/>
      <c r="WRH61" s="52"/>
      <c r="WRI61" s="52"/>
      <c r="WRJ61" s="52"/>
      <c r="WRK61" s="52"/>
      <c r="WRL61" s="52"/>
      <c r="WRM61" s="52"/>
      <c r="WRN61" s="52"/>
      <c r="WRO61" s="52"/>
      <c r="WRP61" s="52"/>
      <c r="WRQ61" s="52"/>
      <c r="WRR61" s="52"/>
      <c r="WRS61" s="52"/>
      <c r="WRT61" s="52"/>
      <c r="WRU61" s="52"/>
      <c r="WRV61" s="52"/>
      <c r="WRW61" s="52"/>
      <c r="WRX61" s="52"/>
      <c r="WRY61" s="52"/>
      <c r="WRZ61" s="52"/>
      <c r="WSA61" s="52"/>
      <c r="WSB61" s="52"/>
      <c r="WSC61" s="52"/>
      <c r="WSD61" s="52"/>
      <c r="WSE61" s="52"/>
      <c r="WSF61" s="52"/>
      <c r="WSG61" s="52"/>
      <c r="WSH61" s="52"/>
      <c r="WSI61" s="52"/>
      <c r="WSJ61" s="52"/>
      <c r="WSK61" s="52"/>
      <c r="WSL61" s="52"/>
      <c r="WSM61" s="52"/>
      <c r="WSN61" s="52"/>
      <c r="WSO61" s="52"/>
      <c r="WSP61" s="52"/>
      <c r="WSQ61" s="52"/>
      <c r="WSR61" s="52"/>
      <c r="WSS61" s="52"/>
      <c r="WST61" s="52"/>
      <c r="WSU61" s="52"/>
      <c r="WSV61" s="52"/>
      <c r="WSW61" s="52"/>
      <c r="WSX61" s="52"/>
      <c r="WSY61" s="52"/>
      <c r="WSZ61" s="52"/>
      <c r="WTA61" s="52"/>
      <c r="WTB61" s="52"/>
      <c r="WTC61" s="52"/>
      <c r="WTD61" s="52"/>
      <c r="WTE61" s="52"/>
      <c r="WTF61" s="52"/>
      <c r="WTG61" s="52"/>
      <c r="WTH61" s="52"/>
      <c r="WTI61" s="52"/>
      <c r="WTJ61" s="52"/>
      <c r="WTK61" s="52"/>
      <c r="WTL61" s="52"/>
      <c r="WTM61" s="52"/>
      <c r="WTN61" s="52"/>
      <c r="WTO61" s="52"/>
      <c r="WTP61" s="52"/>
      <c r="WTQ61" s="52"/>
      <c r="WTR61" s="52"/>
      <c r="WTS61" s="52"/>
      <c r="WTT61" s="52"/>
      <c r="WTU61" s="52"/>
      <c r="WTV61" s="52"/>
      <c r="WTW61" s="52"/>
      <c r="WTX61" s="52"/>
      <c r="WTY61" s="52"/>
      <c r="WTZ61" s="52"/>
      <c r="WUA61" s="52"/>
      <c r="WUB61" s="52"/>
      <c r="WUC61" s="52"/>
      <c r="WUD61" s="52"/>
      <c r="WUE61" s="52"/>
      <c r="WUF61" s="52"/>
      <c r="WUG61" s="52"/>
      <c r="WUH61" s="52"/>
      <c r="WUI61" s="52"/>
      <c r="WUJ61" s="52"/>
      <c r="WUK61" s="52"/>
      <c r="WUL61" s="52"/>
      <c r="WUM61" s="52"/>
      <c r="WUN61" s="52"/>
      <c r="WUO61" s="52"/>
      <c r="WUP61" s="52"/>
      <c r="WUQ61" s="52"/>
      <c r="WUR61" s="52"/>
      <c r="WUS61" s="52"/>
      <c r="WUT61" s="52"/>
      <c r="WUU61" s="52"/>
      <c r="WUV61" s="52"/>
      <c r="WUW61" s="52"/>
      <c r="WUX61" s="52"/>
      <c r="WUY61" s="52"/>
      <c r="WUZ61" s="52"/>
      <c r="WVA61" s="52"/>
      <c r="WVB61" s="52"/>
      <c r="WVC61" s="52"/>
      <c r="WVD61" s="52"/>
      <c r="WVE61" s="52"/>
      <c r="WVF61" s="52"/>
      <c r="WVG61" s="52"/>
      <c r="WVH61" s="52"/>
      <c r="WVI61" s="52"/>
      <c r="WVJ61" s="52"/>
      <c r="WVK61" s="52"/>
      <c r="WVL61" s="52"/>
      <c r="WVM61" s="52"/>
      <c r="WVN61" s="52"/>
      <c r="WVO61" s="52"/>
      <c r="WVP61" s="52"/>
      <c r="WVQ61" s="52"/>
      <c r="WVR61" s="52"/>
      <c r="WVS61" s="52"/>
      <c r="WVT61" s="52"/>
      <c r="WVU61" s="52"/>
      <c r="WVV61" s="52"/>
      <c r="WVW61" s="52"/>
      <c r="WVX61" s="52"/>
      <c r="WVY61" s="52"/>
      <c r="WVZ61" s="52"/>
      <c r="WWA61" s="52"/>
      <c r="WWB61" s="52"/>
      <c r="WWC61" s="52"/>
      <c r="WWD61" s="52"/>
      <c r="WWE61" s="52"/>
      <c r="WWF61" s="52"/>
      <c r="WWG61" s="52"/>
      <c r="WWH61" s="52"/>
      <c r="WWI61" s="52"/>
      <c r="WWJ61" s="52"/>
      <c r="WWK61" s="52"/>
      <c r="WWL61" s="52"/>
      <c r="WWM61" s="52"/>
      <c r="WWN61" s="52"/>
      <c r="WWO61" s="52"/>
      <c r="WWP61" s="52"/>
      <c r="WWQ61" s="52"/>
      <c r="WWR61" s="52"/>
      <c r="WWS61" s="52"/>
      <c r="WWT61" s="52"/>
      <c r="WWU61" s="52"/>
      <c r="WWV61" s="52"/>
      <c r="WWW61" s="52"/>
      <c r="WWX61" s="52"/>
      <c r="WWY61" s="52"/>
      <c r="WWZ61" s="52"/>
      <c r="WXA61" s="52"/>
      <c r="WXB61" s="52"/>
      <c r="WXC61" s="52"/>
      <c r="WXD61" s="52"/>
      <c r="WXE61" s="52"/>
      <c r="WXF61" s="52"/>
      <c r="WXG61" s="52"/>
      <c r="WXH61" s="52"/>
      <c r="WXI61" s="52"/>
      <c r="WXJ61" s="52"/>
      <c r="WXK61" s="52"/>
      <c r="WXL61" s="52"/>
      <c r="WXM61" s="52"/>
      <c r="WXN61" s="52"/>
      <c r="WXO61" s="52"/>
      <c r="WXP61" s="52"/>
      <c r="WXQ61" s="52"/>
      <c r="WXR61" s="52"/>
      <c r="WXS61" s="52"/>
      <c r="WXT61" s="52"/>
      <c r="WXU61" s="52"/>
      <c r="WXV61" s="52"/>
      <c r="WXW61" s="52"/>
      <c r="WXX61" s="52"/>
      <c r="WXY61" s="52"/>
      <c r="WXZ61" s="52"/>
      <c r="WYA61" s="52"/>
      <c r="WYB61" s="52"/>
      <c r="WYC61" s="52"/>
      <c r="WYD61" s="52"/>
      <c r="WYE61" s="52"/>
      <c r="WYF61" s="52"/>
      <c r="WYG61" s="52"/>
      <c r="WYH61" s="52"/>
      <c r="WYI61" s="52"/>
      <c r="WYJ61" s="52"/>
      <c r="WYK61" s="52"/>
      <c r="WYL61" s="52"/>
      <c r="WYM61" s="52"/>
      <c r="WYN61" s="52"/>
      <c r="WYO61" s="52"/>
      <c r="WYP61" s="52"/>
      <c r="WYQ61" s="52"/>
      <c r="WYR61" s="52"/>
      <c r="WYS61" s="52"/>
      <c r="WYT61" s="52"/>
      <c r="WYU61" s="52"/>
      <c r="WYV61" s="52"/>
      <c r="WYW61" s="52"/>
      <c r="WYX61" s="52"/>
      <c r="WYY61" s="52"/>
      <c r="WYZ61" s="52"/>
      <c r="WZA61" s="52"/>
      <c r="WZB61" s="52"/>
      <c r="WZC61" s="52"/>
      <c r="WZD61" s="52"/>
      <c r="WZE61" s="52"/>
      <c r="WZF61" s="52"/>
      <c r="WZG61" s="52"/>
      <c r="WZH61" s="52"/>
      <c r="WZI61" s="52"/>
      <c r="WZJ61" s="52"/>
      <c r="WZK61" s="52"/>
      <c r="WZL61" s="52"/>
      <c r="WZM61" s="52"/>
      <c r="WZN61" s="52"/>
      <c r="WZO61" s="52"/>
      <c r="WZP61" s="52"/>
      <c r="WZQ61" s="52"/>
      <c r="WZR61" s="52"/>
      <c r="WZS61" s="52"/>
      <c r="WZT61" s="52"/>
      <c r="WZU61" s="52"/>
      <c r="WZV61" s="52"/>
      <c r="WZW61" s="52"/>
      <c r="WZX61" s="52"/>
      <c r="WZY61" s="52"/>
      <c r="WZZ61" s="52"/>
      <c r="XAA61" s="52"/>
      <c r="XAB61" s="52"/>
      <c r="XAC61" s="52"/>
      <c r="XAD61" s="52"/>
      <c r="XAE61" s="52"/>
      <c r="XAF61" s="52"/>
      <c r="XAG61" s="52"/>
      <c r="XAH61" s="52"/>
      <c r="XAI61" s="52"/>
      <c r="XAJ61" s="52"/>
      <c r="XAK61" s="52"/>
      <c r="XAL61" s="52"/>
      <c r="XAM61" s="52"/>
      <c r="XAN61" s="52"/>
      <c r="XAO61" s="52"/>
      <c r="XAP61" s="52"/>
      <c r="XAQ61" s="52"/>
      <c r="XAR61" s="52"/>
      <c r="XAS61" s="52"/>
      <c r="XAT61" s="52"/>
      <c r="XAU61" s="52"/>
      <c r="XAV61" s="52"/>
      <c r="XAW61" s="52"/>
      <c r="XAX61" s="52"/>
      <c r="XAY61" s="52"/>
      <c r="XAZ61" s="52"/>
      <c r="XBA61" s="52"/>
      <c r="XBB61" s="52"/>
      <c r="XBC61" s="52"/>
      <c r="XBD61" s="52"/>
      <c r="XBE61" s="52"/>
      <c r="XBF61" s="52"/>
      <c r="XBG61" s="52"/>
      <c r="XBH61" s="52"/>
      <c r="XBI61" s="52"/>
      <c r="XBJ61" s="52"/>
      <c r="XBK61" s="52"/>
      <c r="XBL61" s="52"/>
      <c r="XBM61" s="52"/>
      <c r="XBN61" s="52"/>
      <c r="XBO61" s="52"/>
      <c r="XBP61" s="52"/>
      <c r="XBQ61" s="52"/>
      <c r="XBR61" s="52"/>
      <c r="XBS61" s="52"/>
      <c r="XBT61" s="52"/>
      <c r="XBU61" s="52"/>
      <c r="XBV61" s="52"/>
      <c r="XBW61" s="52"/>
      <c r="XBX61" s="52"/>
      <c r="XBY61" s="52"/>
      <c r="XBZ61" s="52"/>
      <c r="XCA61" s="52"/>
      <c r="XCB61" s="52"/>
      <c r="XCC61" s="52"/>
      <c r="XCD61" s="52"/>
      <c r="XCE61" s="52"/>
      <c r="XCF61" s="52"/>
      <c r="XCG61" s="52"/>
      <c r="XCH61" s="52"/>
      <c r="XCI61" s="52"/>
      <c r="XCJ61" s="52"/>
      <c r="XCK61" s="52"/>
      <c r="XCL61" s="52"/>
      <c r="XCM61" s="52"/>
      <c r="XCN61" s="52"/>
      <c r="XCO61" s="52"/>
      <c r="XCP61" s="52"/>
      <c r="XCQ61" s="52"/>
      <c r="XCR61" s="52"/>
      <c r="XCS61" s="52"/>
      <c r="XCT61" s="52"/>
      <c r="XCU61" s="52"/>
      <c r="XCV61" s="52"/>
      <c r="XCW61" s="52"/>
    </row>
    <row r="62" spans="1:16325" s="51" customFormat="1" x14ac:dyDescent="0.25">
      <c r="A62" s="52"/>
      <c r="B62" s="52"/>
      <c r="C62" s="64"/>
      <c r="D62" s="59"/>
      <c r="E62" s="59"/>
      <c r="F62" s="60"/>
      <c r="GP62" s="52"/>
      <c r="GQ62" s="52"/>
      <c r="GR62" s="52"/>
      <c r="GS62" s="52"/>
      <c r="GT62" s="52"/>
      <c r="GU62" s="52"/>
      <c r="GV62" s="52"/>
      <c r="GW62" s="52"/>
      <c r="GX62" s="52"/>
      <c r="GY62" s="52"/>
      <c r="GZ62" s="52"/>
      <c r="HA62" s="52"/>
      <c r="HB62" s="52"/>
      <c r="HC62" s="52"/>
      <c r="HD62" s="52"/>
      <c r="HE62" s="52"/>
      <c r="HF62" s="52"/>
      <c r="HG62" s="52"/>
      <c r="HH62" s="52"/>
      <c r="HI62" s="52"/>
      <c r="HJ62" s="52"/>
      <c r="HK62" s="52"/>
      <c r="HL62" s="52"/>
      <c r="HM62" s="52"/>
      <c r="HN62" s="52"/>
      <c r="HO62" s="52"/>
      <c r="HP62" s="52"/>
      <c r="HQ62" s="52"/>
      <c r="HR62" s="52"/>
      <c r="HS62" s="52"/>
      <c r="HT62" s="52"/>
      <c r="HU62" s="52"/>
      <c r="HV62" s="52"/>
      <c r="HW62" s="52"/>
      <c r="HX62" s="52"/>
      <c r="HY62" s="52"/>
      <c r="HZ62" s="52"/>
      <c r="IA62" s="52"/>
      <c r="IB62" s="52"/>
      <c r="IC62" s="52"/>
      <c r="ID62" s="52"/>
      <c r="IE62" s="52"/>
      <c r="IF62" s="52"/>
      <c r="IG62" s="52"/>
      <c r="IH62" s="52"/>
      <c r="II62" s="52"/>
      <c r="IJ62" s="52"/>
      <c r="IK62" s="52"/>
      <c r="IL62" s="52"/>
      <c r="IM62" s="52"/>
      <c r="IN62" s="52"/>
      <c r="IO62" s="52"/>
      <c r="IP62" s="52"/>
      <c r="IQ62" s="52"/>
      <c r="IR62" s="52"/>
      <c r="IS62" s="52"/>
      <c r="IT62" s="52"/>
      <c r="IU62" s="52"/>
      <c r="IV62" s="52"/>
      <c r="IW62" s="52"/>
      <c r="IX62" s="52"/>
      <c r="IY62" s="52"/>
      <c r="IZ62" s="52"/>
      <c r="JA62" s="52"/>
      <c r="JB62" s="52"/>
      <c r="JC62" s="52"/>
      <c r="JD62" s="52"/>
      <c r="JE62" s="52"/>
      <c r="JF62" s="52"/>
      <c r="JG62" s="52"/>
      <c r="JH62" s="52"/>
      <c r="JI62" s="52"/>
      <c r="JJ62" s="52"/>
      <c r="JK62" s="52"/>
      <c r="JL62" s="52"/>
      <c r="JM62" s="52"/>
      <c r="JN62" s="52"/>
      <c r="JO62" s="52"/>
      <c r="JP62" s="52"/>
      <c r="JQ62" s="52"/>
      <c r="JR62" s="52"/>
      <c r="JS62" s="52"/>
      <c r="JT62" s="52"/>
      <c r="JU62" s="52"/>
      <c r="JV62" s="52"/>
      <c r="JW62" s="52"/>
      <c r="JX62" s="52"/>
      <c r="JY62" s="52"/>
      <c r="JZ62" s="52"/>
      <c r="KA62" s="52"/>
      <c r="KB62" s="52"/>
      <c r="KC62" s="52"/>
      <c r="KD62" s="52"/>
      <c r="KE62" s="52"/>
      <c r="KF62" s="52"/>
      <c r="KG62" s="52"/>
      <c r="KH62" s="52"/>
      <c r="KI62" s="52"/>
      <c r="KJ62" s="52"/>
      <c r="KK62" s="52"/>
      <c r="KL62" s="52"/>
      <c r="KM62" s="52"/>
      <c r="KN62" s="52"/>
      <c r="KO62" s="52"/>
      <c r="KP62" s="52"/>
      <c r="KQ62" s="52"/>
      <c r="KR62" s="52"/>
      <c r="KS62" s="52"/>
      <c r="KT62" s="52"/>
      <c r="KU62" s="52"/>
      <c r="KV62" s="52"/>
      <c r="KW62" s="52"/>
      <c r="KX62" s="52"/>
      <c r="KY62" s="52"/>
      <c r="KZ62" s="52"/>
      <c r="LA62" s="52"/>
      <c r="LB62" s="52"/>
      <c r="LC62" s="52"/>
      <c r="LD62" s="52"/>
      <c r="LE62" s="52"/>
      <c r="LF62" s="52"/>
      <c r="LG62" s="52"/>
      <c r="LH62" s="52"/>
      <c r="LI62" s="52"/>
      <c r="LJ62" s="52"/>
      <c r="LK62" s="52"/>
      <c r="LL62" s="52"/>
      <c r="LM62" s="52"/>
      <c r="LN62" s="52"/>
      <c r="LO62" s="52"/>
      <c r="LP62" s="52"/>
      <c r="LQ62" s="52"/>
      <c r="LR62" s="52"/>
      <c r="LS62" s="52"/>
      <c r="LT62" s="52"/>
      <c r="LU62" s="52"/>
      <c r="LV62" s="52"/>
      <c r="LW62" s="52"/>
      <c r="LX62" s="52"/>
      <c r="LY62" s="52"/>
      <c r="LZ62" s="52"/>
      <c r="MA62" s="52"/>
      <c r="MB62" s="52"/>
      <c r="MC62" s="52"/>
      <c r="MD62" s="52"/>
      <c r="ME62" s="52"/>
      <c r="MF62" s="52"/>
      <c r="MG62" s="52"/>
      <c r="MH62" s="52"/>
      <c r="MI62" s="52"/>
      <c r="MJ62" s="52"/>
      <c r="MK62" s="52"/>
      <c r="ML62" s="52"/>
      <c r="MM62" s="52"/>
      <c r="MN62" s="52"/>
      <c r="MO62" s="52"/>
      <c r="MP62" s="52"/>
      <c r="MQ62" s="52"/>
      <c r="MR62" s="52"/>
      <c r="MS62" s="52"/>
      <c r="MT62" s="52"/>
      <c r="MU62" s="52"/>
      <c r="MV62" s="52"/>
      <c r="MW62" s="52"/>
      <c r="MX62" s="52"/>
      <c r="MY62" s="52"/>
      <c r="MZ62" s="52"/>
      <c r="NA62" s="52"/>
      <c r="NB62" s="52"/>
      <c r="NC62" s="52"/>
      <c r="ND62" s="52"/>
      <c r="NE62" s="52"/>
      <c r="NF62" s="52"/>
      <c r="NG62" s="52"/>
      <c r="NH62" s="52"/>
      <c r="NI62" s="52"/>
      <c r="NJ62" s="52"/>
      <c r="NK62" s="52"/>
      <c r="NL62" s="52"/>
      <c r="NM62" s="52"/>
      <c r="NN62" s="52"/>
      <c r="NO62" s="52"/>
      <c r="NP62" s="52"/>
      <c r="NQ62" s="52"/>
      <c r="NR62" s="52"/>
      <c r="NS62" s="52"/>
      <c r="NT62" s="52"/>
      <c r="NU62" s="52"/>
      <c r="NV62" s="52"/>
      <c r="NW62" s="52"/>
      <c r="NX62" s="52"/>
      <c r="NY62" s="52"/>
      <c r="NZ62" s="52"/>
      <c r="OA62" s="52"/>
      <c r="OB62" s="52"/>
      <c r="OC62" s="52"/>
      <c r="OD62" s="52"/>
      <c r="OE62" s="52"/>
      <c r="OF62" s="52"/>
      <c r="OG62" s="52"/>
      <c r="OH62" s="52"/>
      <c r="OI62" s="52"/>
      <c r="OJ62" s="52"/>
      <c r="OK62" s="52"/>
      <c r="OL62" s="52"/>
      <c r="OM62" s="52"/>
      <c r="ON62" s="52"/>
      <c r="OO62" s="52"/>
      <c r="OP62" s="52"/>
      <c r="OQ62" s="52"/>
      <c r="OR62" s="52"/>
      <c r="OS62" s="52"/>
      <c r="OT62" s="52"/>
      <c r="OU62" s="52"/>
      <c r="OV62" s="52"/>
      <c r="OW62" s="52"/>
      <c r="OX62" s="52"/>
      <c r="OY62" s="52"/>
      <c r="OZ62" s="52"/>
      <c r="PA62" s="52"/>
      <c r="PB62" s="52"/>
      <c r="PC62" s="52"/>
      <c r="PD62" s="52"/>
      <c r="PE62" s="52"/>
      <c r="PF62" s="52"/>
      <c r="PG62" s="52"/>
      <c r="PH62" s="52"/>
      <c r="PI62" s="52"/>
      <c r="PJ62" s="52"/>
      <c r="PK62" s="52"/>
      <c r="PL62" s="52"/>
      <c r="PM62" s="52"/>
      <c r="PN62" s="52"/>
      <c r="PO62" s="52"/>
      <c r="PP62" s="52"/>
      <c r="PQ62" s="52"/>
      <c r="PR62" s="52"/>
      <c r="PS62" s="52"/>
      <c r="PT62" s="52"/>
      <c r="PU62" s="52"/>
      <c r="PV62" s="52"/>
      <c r="PW62" s="52"/>
      <c r="PX62" s="52"/>
      <c r="PY62" s="52"/>
      <c r="PZ62" s="52"/>
      <c r="QA62" s="52"/>
      <c r="QB62" s="52"/>
      <c r="QC62" s="52"/>
      <c r="QD62" s="52"/>
      <c r="QE62" s="52"/>
      <c r="QF62" s="52"/>
      <c r="QG62" s="52"/>
      <c r="QH62" s="52"/>
      <c r="QI62" s="52"/>
      <c r="QJ62" s="52"/>
      <c r="QK62" s="52"/>
      <c r="QL62" s="52"/>
      <c r="QM62" s="52"/>
      <c r="QN62" s="52"/>
      <c r="QO62" s="52"/>
      <c r="QP62" s="52"/>
      <c r="QQ62" s="52"/>
      <c r="QR62" s="52"/>
      <c r="QS62" s="52"/>
      <c r="QT62" s="52"/>
      <c r="QU62" s="52"/>
      <c r="QV62" s="52"/>
      <c r="QW62" s="52"/>
      <c r="QX62" s="52"/>
      <c r="QY62" s="52"/>
      <c r="QZ62" s="52"/>
      <c r="RA62" s="52"/>
      <c r="RB62" s="52"/>
      <c r="RC62" s="52"/>
      <c r="RD62" s="52"/>
      <c r="RE62" s="52"/>
      <c r="RF62" s="52"/>
      <c r="RG62" s="52"/>
      <c r="RH62" s="52"/>
      <c r="RI62" s="52"/>
      <c r="RJ62" s="52"/>
      <c r="RK62" s="52"/>
      <c r="RL62" s="52"/>
      <c r="RM62" s="52"/>
      <c r="RN62" s="52"/>
      <c r="RO62" s="52"/>
      <c r="RP62" s="52"/>
      <c r="RQ62" s="52"/>
      <c r="RR62" s="52"/>
      <c r="RS62" s="52"/>
      <c r="RT62" s="52"/>
      <c r="RU62" s="52"/>
      <c r="RV62" s="52"/>
      <c r="RW62" s="52"/>
      <c r="RX62" s="52"/>
      <c r="RY62" s="52"/>
      <c r="RZ62" s="52"/>
      <c r="SA62" s="52"/>
      <c r="SB62" s="52"/>
      <c r="SC62" s="52"/>
      <c r="SD62" s="52"/>
      <c r="SE62" s="52"/>
      <c r="SF62" s="52"/>
      <c r="SG62" s="52"/>
      <c r="SH62" s="52"/>
      <c r="SI62" s="52"/>
      <c r="SJ62" s="52"/>
      <c r="SK62" s="52"/>
      <c r="SL62" s="52"/>
      <c r="SM62" s="52"/>
      <c r="SN62" s="52"/>
      <c r="SO62" s="52"/>
      <c r="SP62" s="52"/>
      <c r="SQ62" s="52"/>
      <c r="SR62" s="52"/>
      <c r="SS62" s="52"/>
      <c r="ST62" s="52"/>
      <c r="SU62" s="52"/>
      <c r="SV62" s="52"/>
      <c r="SW62" s="52"/>
      <c r="SX62" s="52"/>
      <c r="SY62" s="52"/>
      <c r="SZ62" s="52"/>
      <c r="TA62" s="52"/>
      <c r="TB62" s="52"/>
      <c r="TC62" s="52"/>
      <c r="TD62" s="52"/>
      <c r="TE62" s="52"/>
      <c r="TF62" s="52"/>
      <c r="TG62" s="52"/>
      <c r="TH62" s="52"/>
      <c r="TI62" s="52"/>
      <c r="TJ62" s="52"/>
      <c r="TK62" s="52"/>
      <c r="TL62" s="52"/>
      <c r="TM62" s="52"/>
      <c r="TN62" s="52"/>
      <c r="TO62" s="52"/>
      <c r="TP62" s="52"/>
      <c r="TQ62" s="52"/>
      <c r="TR62" s="52"/>
      <c r="TS62" s="52"/>
      <c r="TT62" s="52"/>
      <c r="TU62" s="52"/>
      <c r="TV62" s="52"/>
      <c r="TW62" s="52"/>
      <c r="TX62" s="52"/>
      <c r="TY62" s="52"/>
      <c r="TZ62" s="52"/>
      <c r="UA62" s="52"/>
      <c r="UB62" s="52"/>
      <c r="UC62" s="52"/>
      <c r="UD62" s="52"/>
      <c r="UE62" s="52"/>
      <c r="UF62" s="52"/>
      <c r="UG62" s="52"/>
      <c r="UH62" s="52"/>
      <c r="UI62" s="52"/>
      <c r="UJ62" s="52"/>
      <c r="UK62" s="52"/>
      <c r="UL62" s="52"/>
      <c r="UM62" s="52"/>
      <c r="UN62" s="52"/>
      <c r="UO62" s="52"/>
      <c r="UP62" s="52"/>
      <c r="UQ62" s="52"/>
      <c r="UR62" s="52"/>
      <c r="US62" s="52"/>
      <c r="UT62" s="52"/>
      <c r="UU62" s="52"/>
      <c r="UV62" s="52"/>
      <c r="UW62" s="52"/>
      <c r="UX62" s="52"/>
      <c r="UY62" s="52"/>
      <c r="UZ62" s="52"/>
      <c r="VA62" s="52"/>
      <c r="VB62" s="52"/>
      <c r="VC62" s="52"/>
      <c r="VD62" s="52"/>
      <c r="VE62" s="52"/>
      <c r="VF62" s="52"/>
      <c r="VG62" s="52"/>
      <c r="VH62" s="52"/>
      <c r="VI62" s="52"/>
      <c r="VJ62" s="52"/>
      <c r="VK62" s="52"/>
      <c r="VL62" s="52"/>
      <c r="VM62" s="52"/>
      <c r="VN62" s="52"/>
      <c r="VO62" s="52"/>
      <c r="VP62" s="52"/>
      <c r="VQ62" s="52"/>
      <c r="VR62" s="52"/>
      <c r="VS62" s="52"/>
      <c r="VT62" s="52"/>
      <c r="VU62" s="52"/>
      <c r="VV62" s="52"/>
      <c r="VW62" s="52"/>
      <c r="VX62" s="52"/>
      <c r="VY62" s="52"/>
      <c r="VZ62" s="52"/>
      <c r="WA62" s="52"/>
      <c r="WB62" s="52"/>
      <c r="WC62" s="52"/>
      <c r="WD62" s="52"/>
      <c r="WE62" s="52"/>
      <c r="WF62" s="52"/>
      <c r="WG62" s="52"/>
      <c r="WH62" s="52"/>
      <c r="WI62" s="52"/>
      <c r="WJ62" s="52"/>
      <c r="WK62" s="52"/>
      <c r="WL62" s="52"/>
      <c r="WM62" s="52"/>
      <c r="WN62" s="52"/>
      <c r="WO62" s="52"/>
      <c r="WP62" s="52"/>
      <c r="WQ62" s="52"/>
      <c r="WR62" s="52"/>
      <c r="WS62" s="52"/>
      <c r="WT62" s="52"/>
      <c r="WU62" s="52"/>
      <c r="WV62" s="52"/>
      <c r="WW62" s="52"/>
      <c r="WX62" s="52"/>
      <c r="WY62" s="52"/>
      <c r="WZ62" s="52"/>
      <c r="XA62" s="52"/>
      <c r="XB62" s="52"/>
      <c r="XC62" s="52"/>
      <c r="XD62" s="52"/>
      <c r="XE62" s="52"/>
      <c r="XF62" s="52"/>
      <c r="XG62" s="52"/>
      <c r="XH62" s="52"/>
      <c r="XI62" s="52"/>
      <c r="XJ62" s="52"/>
      <c r="XK62" s="52"/>
      <c r="XL62" s="52"/>
      <c r="XM62" s="52"/>
      <c r="XN62" s="52"/>
      <c r="XO62" s="52"/>
      <c r="XP62" s="52"/>
      <c r="XQ62" s="52"/>
      <c r="XR62" s="52"/>
      <c r="XS62" s="52"/>
      <c r="XT62" s="52"/>
      <c r="XU62" s="52"/>
      <c r="XV62" s="52"/>
      <c r="XW62" s="52"/>
      <c r="XX62" s="52"/>
      <c r="XY62" s="52"/>
      <c r="XZ62" s="52"/>
      <c r="YA62" s="52"/>
      <c r="YB62" s="52"/>
      <c r="YC62" s="52"/>
      <c r="YD62" s="52"/>
      <c r="YE62" s="52"/>
      <c r="YF62" s="52"/>
      <c r="YG62" s="52"/>
      <c r="YH62" s="52"/>
      <c r="YI62" s="52"/>
      <c r="YJ62" s="52"/>
      <c r="YK62" s="52"/>
      <c r="YL62" s="52"/>
      <c r="YM62" s="52"/>
      <c r="YN62" s="52"/>
      <c r="YO62" s="52"/>
      <c r="YP62" s="52"/>
      <c r="YQ62" s="52"/>
      <c r="YR62" s="52"/>
      <c r="YS62" s="52"/>
      <c r="YT62" s="52"/>
      <c r="YU62" s="52"/>
      <c r="YV62" s="52"/>
      <c r="YW62" s="52"/>
      <c r="YX62" s="52"/>
      <c r="YY62" s="52"/>
      <c r="YZ62" s="52"/>
      <c r="ZA62" s="52"/>
      <c r="ZB62" s="52"/>
      <c r="ZC62" s="52"/>
      <c r="ZD62" s="52"/>
      <c r="ZE62" s="52"/>
      <c r="ZF62" s="52"/>
      <c r="ZG62" s="52"/>
      <c r="ZH62" s="52"/>
      <c r="ZI62" s="52"/>
      <c r="ZJ62" s="52"/>
      <c r="ZK62" s="52"/>
      <c r="ZL62" s="52"/>
      <c r="ZM62" s="52"/>
      <c r="ZN62" s="52"/>
      <c r="ZO62" s="52"/>
      <c r="ZP62" s="52"/>
      <c r="ZQ62" s="52"/>
      <c r="ZR62" s="52"/>
      <c r="ZS62" s="52"/>
      <c r="ZT62" s="52"/>
      <c r="ZU62" s="52"/>
      <c r="ZV62" s="52"/>
      <c r="ZW62" s="52"/>
      <c r="ZX62" s="52"/>
      <c r="ZY62" s="52"/>
      <c r="ZZ62" s="52"/>
      <c r="AAA62" s="52"/>
      <c r="AAB62" s="52"/>
      <c r="AAC62" s="52"/>
      <c r="AAD62" s="52"/>
      <c r="AAE62" s="52"/>
      <c r="AAF62" s="52"/>
      <c r="AAG62" s="52"/>
      <c r="AAH62" s="52"/>
      <c r="AAI62" s="52"/>
      <c r="AAJ62" s="52"/>
      <c r="AAK62" s="52"/>
      <c r="AAL62" s="52"/>
      <c r="AAM62" s="52"/>
      <c r="AAN62" s="52"/>
      <c r="AAO62" s="52"/>
      <c r="AAP62" s="52"/>
      <c r="AAQ62" s="52"/>
      <c r="AAR62" s="52"/>
      <c r="AAS62" s="52"/>
      <c r="AAT62" s="52"/>
      <c r="AAU62" s="52"/>
      <c r="AAV62" s="52"/>
      <c r="AAW62" s="52"/>
      <c r="AAX62" s="52"/>
      <c r="AAY62" s="52"/>
      <c r="AAZ62" s="52"/>
      <c r="ABA62" s="52"/>
      <c r="ABB62" s="52"/>
      <c r="ABC62" s="52"/>
      <c r="ABD62" s="52"/>
      <c r="ABE62" s="52"/>
      <c r="ABF62" s="52"/>
      <c r="ABG62" s="52"/>
      <c r="ABH62" s="52"/>
      <c r="ABI62" s="52"/>
      <c r="ABJ62" s="52"/>
      <c r="ABK62" s="52"/>
      <c r="ABL62" s="52"/>
      <c r="ABM62" s="52"/>
      <c r="ABN62" s="52"/>
      <c r="ABO62" s="52"/>
      <c r="ABP62" s="52"/>
      <c r="ABQ62" s="52"/>
      <c r="ABR62" s="52"/>
      <c r="ABS62" s="52"/>
      <c r="ABT62" s="52"/>
      <c r="ABU62" s="52"/>
      <c r="ABV62" s="52"/>
      <c r="ABW62" s="52"/>
      <c r="ABX62" s="52"/>
      <c r="ABY62" s="52"/>
      <c r="ABZ62" s="52"/>
      <c r="ACA62" s="52"/>
      <c r="ACB62" s="52"/>
      <c r="ACC62" s="52"/>
      <c r="ACD62" s="52"/>
      <c r="ACE62" s="52"/>
      <c r="ACF62" s="52"/>
      <c r="ACG62" s="52"/>
      <c r="ACH62" s="52"/>
      <c r="ACI62" s="52"/>
      <c r="ACJ62" s="52"/>
      <c r="ACK62" s="52"/>
      <c r="ACL62" s="52"/>
      <c r="ACM62" s="52"/>
      <c r="ACN62" s="52"/>
      <c r="ACO62" s="52"/>
      <c r="ACP62" s="52"/>
      <c r="ACQ62" s="52"/>
      <c r="ACR62" s="52"/>
      <c r="ACS62" s="52"/>
      <c r="ACT62" s="52"/>
      <c r="ACU62" s="52"/>
      <c r="ACV62" s="52"/>
      <c r="ACW62" s="52"/>
      <c r="ACX62" s="52"/>
      <c r="ACY62" s="52"/>
      <c r="ACZ62" s="52"/>
      <c r="ADA62" s="52"/>
      <c r="ADB62" s="52"/>
      <c r="ADC62" s="52"/>
      <c r="ADD62" s="52"/>
      <c r="ADE62" s="52"/>
      <c r="ADF62" s="52"/>
      <c r="ADG62" s="52"/>
      <c r="ADH62" s="52"/>
      <c r="ADI62" s="52"/>
      <c r="ADJ62" s="52"/>
      <c r="ADK62" s="52"/>
      <c r="ADL62" s="52"/>
      <c r="ADM62" s="52"/>
      <c r="ADN62" s="52"/>
      <c r="ADO62" s="52"/>
      <c r="ADP62" s="52"/>
      <c r="ADQ62" s="52"/>
      <c r="ADR62" s="52"/>
      <c r="ADS62" s="52"/>
      <c r="ADT62" s="52"/>
      <c r="ADU62" s="52"/>
      <c r="ADV62" s="52"/>
      <c r="ADW62" s="52"/>
      <c r="ADX62" s="52"/>
      <c r="ADY62" s="52"/>
      <c r="ADZ62" s="52"/>
      <c r="AEA62" s="52"/>
      <c r="AEB62" s="52"/>
      <c r="AEC62" s="52"/>
      <c r="AED62" s="52"/>
      <c r="AEE62" s="52"/>
      <c r="AEF62" s="52"/>
      <c r="AEG62" s="52"/>
      <c r="AEH62" s="52"/>
      <c r="AEI62" s="52"/>
      <c r="AEJ62" s="52"/>
      <c r="AEK62" s="52"/>
      <c r="AEL62" s="52"/>
      <c r="AEM62" s="52"/>
      <c r="AEN62" s="52"/>
      <c r="AEO62" s="52"/>
      <c r="AEP62" s="52"/>
      <c r="AEQ62" s="52"/>
      <c r="AER62" s="52"/>
      <c r="AES62" s="52"/>
      <c r="AET62" s="52"/>
      <c r="AEU62" s="52"/>
      <c r="AEV62" s="52"/>
      <c r="AEW62" s="52"/>
      <c r="AEX62" s="52"/>
      <c r="AEY62" s="52"/>
      <c r="AEZ62" s="52"/>
      <c r="AFA62" s="52"/>
      <c r="AFB62" s="52"/>
      <c r="AFC62" s="52"/>
      <c r="AFD62" s="52"/>
      <c r="AFE62" s="52"/>
      <c r="AFF62" s="52"/>
      <c r="AFG62" s="52"/>
      <c r="AFH62" s="52"/>
      <c r="AFI62" s="52"/>
      <c r="AFJ62" s="52"/>
      <c r="AFK62" s="52"/>
      <c r="AFL62" s="52"/>
      <c r="AFM62" s="52"/>
      <c r="AFN62" s="52"/>
      <c r="AFO62" s="52"/>
      <c r="AFP62" s="52"/>
      <c r="AFQ62" s="52"/>
      <c r="AFR62" s="52"/>
      <c r="AFS62" s="52"/>
      <c r="AFT62" s="52"/>
      <c r="AFU62" s="52"/>
      <c r="AFV62" s="52"/>
      <c r="AFW62" s="52"/>
      <c r="AFX62" s="52"/>
      <c r="AFY62" s="52"/>
      <c r="AFZ62" s="52"/>
      <c r="AGA62" s="52"/>
      <c r="AGB62" s="52"/>
      <c r="AGC62" s="52"/>
      <c r="AGD62" s="52"/>
      <c r="AGE62" s="52"/>
      <c r="AGF62" s="52"/>
      <c r="AGG62" s="52"/>
      <c r="AGH62" s="52"/>
      <c r="AGI62" s="52"/>
      <c r="AGJ62" s="52"/>
      <c r="AGK62" s="52"/>
      <c r="AGL62" s="52"/>
      <c r="AGM62" s="52"/>
      <c r="AGN62" s="52"/>
      <c r="AGO62" s="52"/>
      <c r="AGP62" s="52"/>
      <c r="AGQ62" s="52"/>
      <c r="AGR62" s="52"/>
      <c r="AGS62" s="52"/>
      <c r="AGT62" s="52"/>
      <c r="AGU62" s="52"/>
      <c r="AGV62" s="52"/>
      <c r="AGW62" s="52"/>
      <c r="AGX62" s="52"/>
      <c r="AGY62" s="52"/>
      <c r="AGZ62" s="52"/>
      <c r="AHA62" s="52"/>
      <c r="AHB62" s="52"/>
      <c r="AHC62" s="52"/>
      <c r="AHD62" s="52"/>
      <c r="AHE62" s="52"/>
      <c r="AHF62" s="52"/>
      <c r="AHG62" s="52"/>
      <c r="AHH62" s="52"/>
      <c r="AHI62" s="52"/>
      <c r="AHJ62" s="52"/>
      <c r="AHK62" s="52"/>
      <c r="AHL62" s="52"/>
      <c r="AHM62" s="52"/>
      <c r="AHN62" s="52"/>
      <c r="AHO62" s="52"/>
      <c r="AHP62" s="52"/>
      <c r="AHQ62" s="52"/>
      <c r="AHR62" s="52"/>
      <c r="AHS62" s="52"/>
      <c r="AHT62" s="52"/>
      <c r="AHU62" s="52"/>
      <c r="AHV62" s="52"/>
      <c r="AHW62" s="52"/>
      <c r="AHX62" s="52"/>
      <c r="AHY62" s="52"/>
      <c r="AHZ62" s="52"/>
      <c r="AIA62" s="52"/>
      <c r="AIB62" s="52"/>
      <c r="AIC62" s="52"/>
      <c r="AID62" s="52"/>
      <c r="AIE62" s="52"/>
      <c r="AIF62" s="52"/>
      <c r="AIG62" s="52"/>
      <c r="AIH62" s="52"/>
      <c r="AII62" s="52"/>
      <c r="AIJ62" s="52"/>
      <c r="AIK62" s="52"/>
      <c r="AIL62" s="52"/>
      <c r="AIM62" s="52"/>
      <c r="AIN62" s="52"/>
      <c r="AIO62" s="52"/>
      <c r="AIP62" s="52"/>
      <c r="AIQ62" s="52"/>
      <c r="AIR62" s="52"/>
      <c r="AIS62" s="52"/>
      <c r="AIT62" s="52"/>
      <c r="AIU62" s="52"/>
      <c r="AIV62" s="52"/>
      <c r="AIW62" s="52"/>
      <c r="AIX62" s="52"/>
      <c r="AIY62" s="52"/>
      <c r="AIZ62" s="52"/>
      <c r="AJA62" s="52"/>
      <c r="AJB62" s="52"/>
      <c r="AJC62" s="52"/>
      <c r="AJD62" s="52"/>
      <c r="AJE62" s="52"/>
      <c r="AJF62" s="52"/>
      <c r="AJG62" s="52"/>
      <c r="AJH62" s="52"/>
      <c r="AJI62" s="52"/>
      <c r="AJJ62" s="52"/>
      <c r="AJK62" s="52"/>
      <c r="AJL62" s="52"/>
      <c r="AJM62" s="52"/>
      <c r="AJN62" s="52"/>
      <c r="AJO62" s="52"/>
      <c r="AJP62" s="52"/>
      <c r="AJQ62" s="52"/>
      <c r="AJR62" s="52"/>
      <c r="AJS62" s="52"/>
      <c r="AJT62" s="52"/>
      <c r="AJU62" s="52"/>
      <c r="AJV62" s="52"/>
      <c r="AJW62" s="52"/>
      <c r="AJX62" s="52"/>
      <c r="AJY62" s="52"/>
      <c r="AJZ62" s="52"/>
      <c r="AKA62" s="52"/>
      <c r="AKB62" s="52"/>
      <c r="AKC62" s="52"/>
      <c r="AKD62" s="52"/>
      <c r="AKE62" s="52"/>
      <c r="AKF62" s="52"/>
      <c r="AKG62" s="52"/>
      <c r="AKH62" s="52"/>
      <c r="AKI62" s="52"/>
      <c r="AKJ62" s="52"/>
      <c r="AKK62" s="52"/>
      <c r="AKL62" s="52"/>
      <c r="AKM62" s="52"/>
      <c r="AKN62" s="52"/>
      <c r="AKO62" s="52"/>
      <c r="AKP62" s="52"/>
      <c r="AKQ62" s="52"/>
      <c r="AKR62" s="52"/>
      <c r="AKS62" s="52"/>
      <c r="AKT62" s="52"/>
      <c r="AKU62" s="52"/>
      <c r="AKV62" s="52"/>
      <c r="AKW62" s="52"/>
      <c r="AKX62" s="52"/>
      <c r="AKY62" s="52"/>
      <c r="AKZ62" s="52"/>
      <c r="ALA62" s="52"/>
      <c r="ALB62" s="52"/>
      <c r="ALC62" s="52"/>
      <c r="ALD62" s="52"/>
      <c r="ALE62" s="52"/>
      <c r="ALF62" s="52"/>
      <c r="ALG62" s="52"/>
      <c r="ALH62" s="52"/>
      <c r="ALI62" s="52"/>
      <c r="ALJ62" s="52"/>
      <c r="ALK62" s="52"/>
      <c r="ALL62" s="52"/>
      <c r="ALM62" s="52"/>
      <c r="ALN62" s="52"/>
      <c r="ALO62" s="52"/>
      <c r="ALP62" s="52"/>
      <c r="ALQ62" s="52"/>
      <c r="ALR62" s="52"/>
      <c r="ALS62" s="52"/>
      <c r="ALT62" s="52"/>
      <c r="ALU62" s="52"/>
      <c r="ALV62" s="52"/>
      <c r="ALW62" s="52"/>
      <c r="ALX62" s="52"/>
      <c r="ALY62" s="52"/>
      <c r="ALZ62" s="52"/>
      <c r="AMA62" s="52"/>
      <c r="AMB62" s="52"/>
      <c r="AMC62" s="52"/>
      <c r="AMD62" s="52"/>
      <c r="AME62" s="52"/>
      <c r="AMF62" s="52"/>
      <c r="AMG62" s="52"/>
      <c r="AMH62" s="52"/>
      <c r="AMI62" s="52"/>
      <c r="AMJ62" s="52"/>
      <c r="AMK62" s="52"/>
      <c r="AML62" s="52"/>
      <c r="AMM62" s="52"/>
      <c r="AMN62" s="52"/>
      <c r="AMO62" s="52"/>
      <c r="AMP62" s="52"/>
      <c r="AMQ62" s="52"/>
      <c r="AMR62" s="52"/>
      <c r="AMS62" s="52"/>
      <c r="AMT62" s="52"/>
      <c r="AMU62" s="52"/>
      <c r="AMV62" s="52"/>
      <c r="AMW62" s="52"/>
      <c r="AMX62" s="52"/>
      <c r="AMY62" s="52"/>
      <c r="AMZ62" s="52"/>
      <c r="ANA62" s="52"/>
      <c r="ANB62" s="52"/>
      <c r="ANC62" s="52"/>
      <c r="AND62" s="52"/>
      <c r="ANE62" s="52"/>
      <c r="ANF62" s="52"/>
      <c r="ANG62" s="52"/>
      <c r="ANH62" s="52"/>
      <c r="ANI62" s="52"/>
      <c r="ANJ62" s="52"/>
      <c r="ANK62" s="52"/>
      <c r="ANL62" s="52"/>
      <c r="ANM62" s="52"/>
      <c r="ANN62" s="52"/>
      <c r="ANO62" s="52"/>
      <c r="ANP62" s="52"/>
      <c r="ANQ62" s="52"/>
      <c r="ANR62" s="52"/>
      <c r="ANS62" s="52"/>
      <c r="ANT62" s="52"/>
      <c r="ANU62" s="52"/>
      <c r="ANV62" s="52"/>
      <c r="ANW62" s="52"/>
      <c r="ANX62" s="52"/>
      <c r="ANY62" s="52"/>
      <c r="ANZ62" s="52"/>
      <c r="AOA62" s="52"/>
      <c r="AOB62" s="52"/>
      <c r="AOC62" s="52"/>
      <c r="AOD62" s="52"/>
      <c r="AOE62" s="52"/>
      <c r="AOF62" s="52"/>
      <c r="AOG62" s="52"/>
      <c r="AOH62" s="52"/>
      <c r="AOI62" s="52"/>
      <c r="AOJ62" s="52"/>
      <c r="AOK62" s="52"/>
      <c r="AOL62" s="52"/>
      <c r="AOM62" s="52"/>
      <c r="AON62" s="52"/>
      <c r="AOO62" s="52"/>
      <c r="AOP62" s="52"/>
      <c r="AOQ62" s="52"/>
      <c r="AOR62" s="52"/>
      <c r="AOS62" s="52"/>
      <c r="AOT62" s="52"/>
      <c r="AOU62" s="52"/>
      <c r="AOV62" s="52"/>
      <c r="AOW62" s="52"/>
      <c r="AOX62" s="52"/>
      <c r="AOY62" s="52"/>
      <c r="AOZ62" s="52"/>
      <c r="APA62" s="52"/>
      <c r="APB62" s="52"/>
      <c r="APC62" s="52"/>
      <c r="APD62" s="52"/>
      <c r="APE62" s="52"/>
      <c r="APF62" s="52"/>
      <c r="APG62" s="52"/>
      <c r="APH62" s="52"/>
      <c r="API62" s="52"/>
      <c r="APJ62" s="52"/>
      <c r="APK62" s="52"/>
      <c r="APL62" s="52"/>
      <c r="APM62" s="52"/>
      <c r="APN62" s="52"/>
      <c r="APO62" s="52"/>
      <c r="APP62" s="52"/>
      <c r="APQ62" s="52"/>
      <c r="APR62" s="52"/>
      <c r="APS62" s="52"/>
      <c r="APT62" s="52"/>
      <c r="APU62" s="52"/>
      <c r="APV62" s="52"/>
      <c r="APW62" s="52"/>
      <c r="APX62" s="52"/>
      <c r="APY62" s="52"/>
      <c r="APZ62" s="52"/>
      <c r="AQA62" s="52"/>
      <c r="AQB62" s="52"/>
      <c r="AQC62" s="52"/>
      <c r="AQD62" s="52"/>
      <c r="AQE62" s="52"/>
      <c r="AQF62" s="52"/>
      <c r="AQG62" s="52"/>
      <c r="AQH62" s="52"/>
      <c r="AQI62" s="52"/>
      <c r="AQJ62" s="52"/>
      <c r="AQK62" s="52"/>
      <c r="AQL62" s="52"/>
      <c r="AQM62" s="52"/>
      <c r="AQN62" s="52"/>
      <c r="AQO62" s="52"/>
      <c r="AQP62" s="52"/>
      <c r="AQQ62" s="52"/>
      <c r="AQR62" s="52"/>
      <c r="AQS62" s="52"/>
      <c r="AQT62" s="52"/>
      <c r="AQU62" s="52"/>
      <c r="AQV62" s="52"/>
      <c r="AQW62" s="52"/>
      <c r="AQX62" s="52"/>
      <c r="AQY62" s="52"/>
      <c r="AQZ62" s="52"/>
      <c r="ARA62" s="52"/>
      <c r="ARB62" s="52"/>
      <c r="ARC62" s="52"/>
      <c r="ARD62" s="52"/>
      <c r="ARE62" s="52"/>
      <c r="ARF62" s="52"/>
      <c r="ARG62" s="52"/>
      <c r="ARH62" s="52"/>
      <c r="ARI62" s="52"/>
      <c r="ARJ62" s="52"/>
      <c r="ARK62" s="52"/>
      <c r="ARL62" s="52"/>
      <c r="ARM62" s="52"/>
      <c r="ARN62" s="52"/>
      <c r="ARO62" s="52"/>
      <c r="ARP62" s="52"/>
      <c r="ARQ62" s="52"/>
      <c r="ARR62" s="52"/>
      <c r="ARS62" s="52"/>
      <c r="ART62" s="52"/>
      <c r="ARU62" s="52"/>
      <c r="ARV62" s="52"/>
      <c r="ARW62" s="52"/>
      <c r="ARX62" s="52"/>
      <c r="ARY62" s="52"/>
      <c r="ARZ62" s="52"/>
      <c r="ASA62" s="52"/>
      <c r="ASB62" s="52"/>
      <c r="ASC62" s="52"/>
      <c r="ASD62" s="52"/>
      <c r="ASE62" s="52"/>
      <c r="ASF62" s="52"/>
      <c r="ASG62" s="52"/>
      <c r="ASH62" s="52"/>
      <c r="ASI62" s="52"/>
      <c r="ASJ62" s="52"/>
      <c r="ASK62" s="52"/>
      <c r="ASL62" s="52"/>
      <c r="ASM62" s="52"/>
      <c r="ASN62" s="52"/>
      <c r="ASO62" s="52"/>
      <c r="ASP62" s="52"/>
      <c r="ASQ62" s="52"/>
      <c r="ASR62" s="52"/>
      <c r="ASS62" s="52"/>
      <c r="AST62" s="52"/>
      <c r="ASU62" s="52"/>
      <c r="ASV62" s="52"/>
      <c r="ASW62" s="52"/>
      <c r="ASX62" s="52"/>
      <c r="ASY62" s="52"/>
      <c r="ASZ62" s="52"/>
      <c r="ATA62" s="52"/>
      <c r="ATB62" s="52"/>
      <c r="ATC62" s="52"/>
      <c r="ATD62" s="52"/>
      <c r="ATE62" s="52"/>
      <c r="ATF62" s="52"/>
      <c r="ATG62" s="52"/>
      <c r="ATH62" s="52"/>
      <c r="ATI62" s="52"/>
      <c r="ATJ62" s="52"/>
      <c r="ATK62" s="52"/>
      <c r="ATL62" s="52"/>
      <c r="ATM62" s="52"/>
      <c r="ATN62" s="52"/>
      <c r="ATO62" s="52"/>
      <c r="ATP62" s="52"/>
      <c r="ATQ62" s="52"/>
      <c r="ATR62" s="52"/>
      <c r="ATS62" s="52"/>
      <c r="ATT62" s="52"/>
      <c r="ATU62" s="52"/>
      <c r="ATV62" s="52"/>
      <c r="ATW62" s="52"/>
      <c r="ATX62" s="52"/>
      <c r="ATY62" s="52"/>
      <c r="ATZ62" s="52"/>
      <c r="AUA62" s="52"/>
      <c r="AUB62" s="52"/>
      <c r="AUC62" s="52"/>
      <c r="AUD62" s="52"/>
      <c r="AUE62" s="52"/>
      <c r="AUF62" s="52"/>
      <c r="AUG62" s="52"/>
      <c r="AUH62" s="52"/>
      <c r="AUI62" s="52"/>
      <c r="AUJ62" s="52"/>
      <c r="AUK62" s="52"/>
      <c r="AUL62" s="52"/>
      <c r="AUM62" s="52"/>
      <c r="AUN62" s="52"/>
      <c r="AUO62" s="52"/>
      <c r="AUP62" s="52"/>
      <c r="AUQ62" s="52"/>
      <c r="AUR62" s="52"/>
      <c r="AUS62" s="52"/>
      <c r="AUT62" s="52"/>
      <c r="AUU62" s="52"/>
      <c r="AUV62" s="52"/>
      <c r="AUW62" s="52"/>
      <c r="AUX62" s="52"/>
      <c r="AUY62" s="52"/>
      <c r="AUZ62" s="52"/>
      <c r="AVA62" s="52"/>
      <c r="AVB62" s="52"/>
      <c r="AVC62" s="52"/>
      <c r="AVD62" s="52"/>
      <c r="AVE62" s="52"/>
      <c r="AVF62" s="52"/>
      <c r="AVG62" s="52"/>
      <c r="AVH62" s="52"/>
      <c r="AVI62" s="52"/>
      <c r="AVJ62" s="52"/>
      <c r="AVK62" s="52"/>
      <c r="AVL62" s="52"/>
      <c r="AVM62" s="52"/>
      <c r="AVN62" s="52"/>
      <c r="AVO62" s="52"/>
      <c r="AVP62" s="52"/>
      <c r="AVQ62" s="52"/>
      <c r="AVR62" s="52"/>
      <c r="AVS62" s="52"/>
      <c r="AVT62" s="52"/>
      <c r="AVU62" s="52"/>
      <c r="AVV62" s="52"/>
      <c r="AVW62" s="52"/>
      <c r="AVX62" s="52"/>
      <c r="AVY62" s="52"/>
      <c r="AVZ62" s="52"/>
      <c r="AWA62" s="52"/>
      <c r="AWB62" s="52"/>
      <c r="AWC62" s="52"/>
      <c r="AWD62" s="52"/>
      <c r="AWE62" s="52"/>
      <c r="AWF62" s="52"/>
      <c r="AWG62" s="52"/>
      <c r="AWH62" s="52"/>
      <c r="AWI62" s="52"/>
      <c r="AWJ62" s="52"/>
      <c r="AWK62" s="52"/>
      <c r="AWL62" s="52"/>
      <c r="AWM62" s="52"/>
      <c r="AWN62" s="52"/>
      <c r="AWO62" s="52"/>
      <c r="AWP62" s="52"/>
      <c r="AWQ62" s="52"/>
      <c r="AWR62" s="52"/>
      <c r="AWS62" s="52"/>
      <c r="AWT62" s="52"/>
      <c r="AWU62" s="52"/>
      <c r="AWV62" s="52"/>
      <c r="AWW62" s="52"/>
      <c r="AWX62" s="52"/>
      <c r="AWY62" s="52"/>
      <c r="AWZ62" s="52"/>
      <c r="AXA62" s="52"/>
      <c r="AXB62" s="52"/>
      <c r="AXC62" s="52"/>
      <c r="AXD62" s="52"/>
      <c r="AXE62" s="52"/>
      <c r="AXF62" s="52"/>
      <c r="AXG62" s="52"/>
      <c r="AXH62" s="52"/>
      <c r="AXI62" s="52"/>
      <c r="AXJ62" s="52"/>
      <c r="AXK62" s="52"/>
      <c r="AXL62" s="52"/>
      <c r="AXM62" s="52"/>
      <c r="AXN62" s="52"/>
      <c r="AXO62" s="52"/>
      <c r="AXP62" s="52"/>
      <c r="AXQ62" s="52"/>
      <c r="AXR62" s="52"/>
      <c r="AXS62" s="52"/>
      <c r="AXT62" s="52"/>
      <c r="AXU62" s="52"/>
      <c r="AXV62" s="52"/>
      <c r="AXW62" s="52"/>
      <c r="AXX62" s="52"/>
      <c r="AXY62" s="52"/>
      <c r="AXZ62" s="52"/>
      <c r="AYA62" s="52"/>
      <c r="AYB62" s="52"/>
      <c r="AYC62" s="52"/>
      <c r="AYD62" s="52"/>
      <c r="AYE62" s="52"/>
      <c r="AYF62" s="52"/>
      <c r="AYG62" s="52"/>
      <c r="AYH62" s="52"/>
      <c r="AYI62" s="52"/>
      <c r="AYJ62" s="52"/>
      <c r="AYK62" s="52"/>
      <c r="AYL62" s="52"/>
      <c r="AYM62" s="52"/>
      <c r="AYN62" s="52"/>
      <c r="AYO62" s="52"/>
      <c r="AYP62" s="52"/>
      <c r="AYQ62" s="52"/>
      <c r="AYR62" s="52"/>
      <c r="AYS62" s="52"/>
      <c r="AYT62" s="52"/>
      <c r="AYU62" s="52"/>
      <c r="AYV62" s="52"/>
      <c r="AYW62" s="52"/>
      <c r="AYX62" s="52"/>
      <c r="AYY62" s="52"/>
      <c r="AYZ62" s="52"/>
      <c r="AZA62" s="52"/>
      <c r="AZB62" s="52"/>
      <c r="AZC62" s="52"/>
      <c r="AZD62" s="52"/>
      <c r="AZE62" s="52"/>
      <c r="AZF62" s="52"/>
      <c r="AZG62" s="52"/>
      <c r="AZH62" s="52"/>
      <c r="AZI62" s="52"/>
      <c r="AZJ62" s="52"/>
      <c r="AZK62" s="52"/>
      <c r="AZL62" s="52"/>
      <c r="AZM62" s="52"/>
      <c r="AZN62" s="52"/>
      <c r="AZO62" s="52"/>
      <c r="AZP62" s="52"/>
      <c r="AZQ62" s="52"/>
      <c r="AZR62" s="52"/>
      <c r="AZS62" s="52"/>
      <c r="AZT62" s="52"/>
      <c r="AZU62" s="52"/>
      <c r="AZV62" s="52"/>
      <c r="AZW62" s="52"/>
      <c r="AZX62" s="52"/>
      <c r="AZY62" s="52"/>
      <c r="AZZ62" s="52"/>
      <c r="BAA62" s="52"/>
      <c r="BAB62" s="52"/>
      <c r="BAC62" s="52"/>
      <c r="BAD62" s="52"/>
      <c r="BAE62" s="52"/>
      <c r="BAF62" s="52"/>
      <c r="BAG62" s="52"/>
      <c r="BAH62" s="52"/>
      <c r="BAI62" s="52"/>
      <c r="BAJ62" s="52"/>
      <c r="BAK62" s="52"/>
      <c r="BAL62" s="52"/>
      <c r="BAM62" s="52"/>
      <c r="BAN62" s="52"/>
      <c r="BAO62" s="52"/>
      <c r="BAP62" s="52"/>
      <c r="BAQ62" s="52"/>
      <c r="BAR62" s="52"/>
      <c r="BAS62" s="52"/>
      <c r="BAT62" s="52"/>
      <c r="BAU62" s="52"/>
      <c r="BAV62" s="52"/>
      <c r="BAW62" s="52"/>
      <c r="BAX62" s="52"/>
      <c r="BAY62" s="52"/>
      <c r="BAZ62" s="52"/>
      <c r="BBA62" s="52"/>
      <c r="BBB62" s="52"/>
      <c r="BBC62" s="52"/>
      <c r="BBD62" s="52"/>
      <c r="BBE62" s="52"/>
      <c r="BBF62" s="52"/>
      <c r="BBG62" s="52"/>
      <c r="BBH62" s="52"/>
      <c r="BBI62" s="52"/>
      <c r="BBJ62" s="52"/>
      <c r="BBK62" s="52"/>
      <c r="BBL62" s="52"/>
      <c r="BBM62" s="52"/>
      <c r="BBN62" s="52"/>
      <c r="BBO62" s="52"/>
      <c r="BBP62" s="52"/>
      <c r="BBQ62" s="52"/>
      <c r="BBR62" s="52"/>
      <c r="BBS62" s="52"/>
      <c r="BBT62" s="52"/>
      <c r="BBU62" s="52"/>
      <c r="BBV62" s="52"/>
      <c r="BBW62" s="52"/>
      <c r="BBX62" s="52"/>
      <c r="BBY62" s="52"/>
      <c r="BBZ62" s="52"/>
      <c r="BCA62" s="52"/>
      <c r="BCB62" s="52"/>
      <c r="BCC62" s="52"/>
      <c r="BCD62" s="52"/>
      <c r="BCE62" s="52"/>
      <c r="BCF62" s="52"/>
      <c r="BCG62" s="52"/>
      <c r="BCH62" s="52"/>
      <c r="BCI62" s="52"/>
      <c r="BCJ62" s="52"/>
      <c r="BCK62" s="52"/>
      <c r="BCL62" s="52"/>
      <c r="BCM62" s="52"/>
      <c r="BCN62" s="52"/>
      <c r="BCO62" s="52"/>
      <c r="BCP62" s="52"/>
      <c r="BCQ62" s="52"/>
      <c r="BCR62" s="52"/>
      <c r="BCS62" s="52"/>
      <c r="BCT62" s="52"/>
      <c r="BCU62" s="52"/>
      <c r="BCV62" s="52"/>
      <c r="BCW62" s="52"/>
      <c r="BCX62" s="52"/>
      <c r="BCY62" s="52"/>
      <c r="BCZ62" s="52"/>
      <c r="BDA62" s="52"/>
      <c r="BDB62" s="52"/>
      <c r="BDC62" s="52"/>
      <c r="BDD62" s="52"/>
      <c r="BDE62" s="52"/>
      <c r="BDF62" s="52"/>
      <c r="BDG62" s="52"/>
      <c r="BDH62" s="52"/>
      <c r="BDI62" s="52"/>
      <c r="BDJ62" s="52"/>
      <c r="BDK62" s="52"/>
      <c r="BDL62" s="52"/>
      <c r="BDM62" s="52"/>
      <c r="BDN62" s="52"/>
      <c r="BDO62" s="52"/>
      <c r="BDP62" s="52"/>
      <c r="BDQ62" s="52"/>
      <c r="BDR62" s="52"/>
      <c r="BDS62" s="52"/>
      <c r="BDT62" s="52"/>
      <c r="BDU62" s="52"/>
      <c r="BDV62" s="52"/>
      <c r="BDW62" s="52"/>
      <c r="BDX62" s="52"/>
      <c r="BDY62" s="52"/>
      <c r="BDZ62" s="52"/>
      <c r="BEA62" s="52"/>
      <c r="BEB62" s="52"/>
      <c r="BEC62" s="52"/>
      <c r="BED62" s="52"/>
      <c r="BEE62" s="52"/>
      <c r="BEF62" s="52"/>
      <c r="BEG62" s="52"/>
      <c r="BEH62" s="52"/>
      <c r="BEI62" s="52"/>
      <c r="BEJ62" s="52"/>
      <c r="BEK62" s="52"/>
      <c r="BEL62" s="52"/>
      <c r="BEM62" s="52"/>
      <c r="BEN62" s="52"/>
      <c r="BEO62" s="52"/>
      <c r="BEP62" s="52"/>
      <c r="BEQ62" s="52"/>
      <c r="BER62" s="52"/>
      <c r="BES62" s="52"/>
      <c r="BET62" s="52"/>
      <c r="BEU62" s="52"/>
      <c r="BEV62" s="52"/>
      <c r="BEW62" s="52"/>
      <c r="BEX62" s="52"/>
      <c r="BEY62" s="52"/>
      <c r="BEZ62" s="52"/>
      <c r="BFA62" s="52"/>
      <c r="BFB62" s="52"/>
      <c r="BFC62" s="52"/>
      <c r="BFD62" s="52"/>
      <c r="BFE62" s="52"/>
      <c r="BFF62" s="52"/>
      <c r="BFG62" s="52"/>
      <c r="BFH62" s="52"/>
      <c r="BFI62" s="52"/>
      <c r="BFJ62" s="52"/>
      <c r="BFK62" s="52"/>
      <c r="BFL62" s="52"/>
      <c r="BFM62" s="52"/>
      <c r="BFN62" s="52"/>
      <c r="BFO62" s="52"/>
      <c r="BFP62" s="52"/>
      <c r="BFQ62" s="52"/>
      <c r="BFR62" s="52"/>
      <c r="BFS62" s="52"/>
      <c r="BFT62" s="52"/>
      <c r="BFU62" s="52"/>
      <c r="BFV62" s="52"/>
      <c r="BFW62" s="52"/>
      <c r="BFX62" s="52"/>
      <c r="BFY62" s="52"/>
      <c r="BFZ62" s="52"/>
      <c r="BGA62" s="52"/>
      <c r="BGB62" s="52"/>
      <c r="BGC62" s="52"/>
      <c r="BGD62" s="52"/>
      <c r="BGE62" s="52"/>
      <c r="BGF62" s="52"/>
      <c r="BGG62" s="52"/>
      <c r="BGH62" s="52"/>
      <c r="BGI62" s="52"/>
      <c r="BGJ62" s="52"/>
      <c r="BGK62" s="52"/>
      <c r="BGL62" s="52"/>
      <c r="BGM62" s="52"/>
      <c r="BGN62" s="52"/>
      <c r="BGO62" s="52"/>
      <c r="BGP62" s="52"/>
      <c r="BGQ62" s="52"/>
      <c r="BGR62" s="52"/>
      <c r="BGS62" s="52"/>
      <c r="BGT62" s="52"/>
      <c r="BGU62" s="52"/>
      <c r="BGV62" s="52"/>
      <c r="BGW62" s="52"/>
      <c r="BGX62" s="52"/>
      <c r="BGY62" s="52"/>
      <c r="BGZ62" s="52"/>
      <c r="BHA62" s="52"/>
      <c r="BHB62" s="52"/>
      <c r="BHC62" s="52"/>
      <c r="BHD62" s="52"/>
      <c r="BHE62" s="52"/>
      <c r="BHF62" s="52"/>
      <c r="BHG62" s="52"/>
      <c r="BHH62" s="52"/>
      <c r="BHI62" s="52"/>
      <c r="BHJ62" s="52"/>
      <c r="BHK62" s="52"/>
      <c r="BHL62" s="52"/>
      <c r="BHM62" s="52"/>
      <c r="BHN62" s="52"/>
      <c r="BHO62" s="52"/>
      <c r="BHP62" s="52"/>
      <c r="BHQ62" s="52"/>
      <c r="BHR62" s="52"/>
      <c r="BHS62" s="52"/>
      <c r="BHT62" s="52"/>
      <c r="BHU62" s="52"/>
      <c r="BHV62" s="52"/>
      <c r="BHW62" s="52"/>
      <c r="BHX62" s="52"/>
      <c r="BHY62" s="52"/>
      <c r="BHZ62" s="52"/>
      <c r="BIA62" s="52"/>
      <c r="BIB62" s="52"/>
      <c r="BIC62" s="52"/>
      <c r="BID62" s="52"/>
      <c r="BIE62" s="52"/>
      <c r="BIF62" s="52"/>
      <c r="BIG62" s="52"/>
      <c r="BIH62" s="52"/>
      <c r="BII62" s="52"/>
      <c r="BIJ62" s="52"/>
      <c r="BIK62" s="52"/>
      <c r="BIL62" s="52"/>
      <c r="BIM62" s="52"/>
      <c r="BIN62" s="52"/>
      <c r="BIO62" s="52"/>
      <c r="BIP62" s="52"/>
      <c r="BIQ62" s="52"/>
      <c r="BIR62" s="52"/>
      <c r="BIS62" s="52"/>
      <c r="BIT62" s="52"/>
      <c r="BIU62" s="52"/>
      <c r="BIV62" s="52"/>
      <c r="BIW62" s="52"/>
      <c r="BIX62" s="52"/>
      <c r="BIY62" s="52"/>
      <c r="BIZ62" s="52"/>
      <c r="BJA62" s="52"/>
      <c r="BJB62" s="52"/>
      <c r="BJC62" s="52"/>
      <c r="BJD62" s="52"/>
      <c r="BJE62" s="52"/>
      <c r="BJF62" s="52"/>
      <c r="BJG62" s="52"/>
      <c r="BJH62" s="52"/>
      <c r="BJI62" s="52"/>
      <c r="BJJ62" s="52"/>
      <c r="BJK62" s="52"/>
      <c r="BJL62" s="52"/>
      <c r="BJM62" s="52"/>
      <c r="BJN62" s="52"/>
      <c r="BJO62" s="52"/>
      <c r="BJP62" s="52"/>
      <c r="BJQ62" s="52"/>
      <c r="BJR62" s="52"/>
      <c r="BJS62" s="52"/>
      <c r="BJT62" s="52"/>
      <c r="BJU62" s="52"/>
      <c r="BJV62" s="52"/>
      <c r="BJW62" s="52"/>
      <c r="BJX62" s="52"/>
      <c r="BJY62" s="52"/>
      <c r="BJZ62" s="52"/>
      <c r="BKA62" s="52"/>
      <c r="BKB62" s="52"/>
      <c r="BKC62" s="52"/>
      <c r="BKD62" s="52"/>
      <c r="BKE62" s="52"/>
      <c r="BKF62" s="52"/>
      <c r="BKG62" s="52"/>
      <c r="BKH62" s="52"/>
      <c r="BKI62" s="52"/>
      <c r="BKJ62" s="52"/>
      <c r="BKK62" s="52"/>
      <c r="BKL62" s="52"/>
      <c r="BKM62" s="52"/>
      <c r="BKN62" s="52"/>
      <c r="BKO62" s="52"/>
      <c r="BKP62" s="52"/>
      <c r="BKQ62" s="52"/>
      <c r="BKR62" s="52"/>
      <c r="BKS62" s="52"/>
      <c r="BKT62" s="52"/>
      <c r="BKU62" s="52"/>
      <c r="BKV62" s="52"/>
      <c r="BKW62" s="52"/>
      <c r="BKX62" s="52"/>
      <c r="BKY62" s="52"/>
      <c r="BKZ62" s="52"/>
      <c r="BLA62" s="52"/>
      <c r="BLB62" s="52"/>
      <c r="BLC62" s="52"/>
      <c r="BLD62" s="52"/>
      <c r="BLE62" s="52"/>
      <c r="BLF62" s="52"/>
      <c r="BLG62" s="52"/>
      <c r="BLH62" s="52"/>
      <c r="BLI62" s="52"/>
      <c r="BLJ62" s="52"/>
      <c r="BLK62" s="52"/>
      <c r="BLL62" s="52"/>
      <c r="BLM62" s="52"/>
      <c r="BLN62" s="52"/>
      <c r="BLO62" s="52"/>
      <c r="BLP62" s="52"/>
      <c r="BLQ62" s="52"/>
      <c r="BLR62" s="52"/>
      <c r="BLS62" s="52"/>
      <c r="BLT62" s="52"/>
      <c r="BLU62" s="52"/>
      <c r="BLV62" s="52"/>
      <c r="BLW62" s="52"/>
      <c r="BLX62" s="52"/>
      <c r="BLY62" s="52"/>
      <c r="BLZ62" s="52"/>
      <c r="BMA62" s="52"/>
      <c r="BMB62" s="52"/>
      <c r="BMC62" s="52"/>
      <c r="BMD62" s="52"/>
      <c r="BME62" s="52"/>
      <c r="BMF62" s="52"/>
      <c r="BMG62" s="52"/>
      <c r="BMH62" s="52"/>
      <c r="BMI62" s="52"/>
      <c r="BMJ62" s="52"/>
      <c r="BMK62" s="52"/>
      <c r="BML62" s="52"/>
      <c r="BMM62" s="52"/>
      <c r="BMN62" s="52"/>
      <c r="BMO62" s="52"/>
      <c r="BMP62" s="52"/>
      <c r="BMQ62" s="52"/>
      <c r="BMR62" s="52"/>
      <c r="BMS62" s="52"/>
      <c r="BMT62" s="52"/>
      <c r="BMU62" s="52"/>
      <c r="BMV62" s="52"/>
      <c r="BMW62" s="52"/>
      <c r="BMX62" s="52"/>
      <c r="BMY62" s="52"/>
      <c r="BMZ62" s="52"/>
      <c r="BNA62" s="52"/>
      <c r="BNB62" s="52"/>
      <c r="BNC62" s="52"/>
      <c r="BND62" s="52"/>
      <c r="BNE62" s="52"/>
      <c r="BNF62" s="52"/>
      <c r="BNG62" s="52"/>
      <c r="BNH62" s="52"/>
      <c r="BNI62" s="52"/>
      <c r="BNJ62" s="52"/>
      <c r="BNK62" s="52"/>
      <c r="BNL62" s="52"/>
      <c r="BNM62" s="52"/>
      <c r="BNN62" s="52"/>
      <c r="BNO62" s="52"/>
      <c r="BNP62" s="52"/>
      <c r="BNQ62" s="52"/>
      <c r="BNR62" s="52"/>
      <c r="BNS62" s="52"/>
      <c r="BNT62" s="52"/>
      <c r="BNU62" s="52"/>
      <c r="BNV62" s="52"/>
      <c r="BNW62" s="52"/>
      <c r="BNX62" s="52"/>
      <c r="BNY62" s="52"/>
      <c r="BNZ62" s="52"/>
      <c r="BOA62" s="52"/>
      <c r="BOB62" s="52"/>
      <c r="BOC62" s="52"/>
      <c r="BOD62" s="52"/>
      <c r="BOE62" s="52"/>
      <c r="BOF62" s="52"/>
      <c r="BOG62" s="52"/>
      <c r="BOH62" s="52"/>
      <c r="BOI62" s="52"/>
      <c r="BOJ62" s="52"/>
      <c r="BOK62" s="52"/>
      <c r="BOL62" s="52"/>
      <c r="BOM62" s="52"/>
      <c r="BON62" s="52"/>
      <c r="BOO62" s="52"/>
      <c r="BOP62" s="52"/>
      <c r="BOQ62" s="52"/>
      <c r="BOR62" s="52"/>
      <c r="BOS62" s="52"/>
      <c r="BOT62" s="52"/>
      <c r="BOU62" s="52"/>
      <c r="BOV62" s="52"/>
      <c r="BOW62" s="52"/>
      <c r="BOX62" s="52"/>
      <c r="BOY62" s="52"/>
      <c r="BOZ62" s="52"/>
      <c r="BPA62" s="52"/>
      <c r="BPB62" s="52"/>
      <c r="BPC62" s="52"/>
      <c r="BPD62" s="52"/>
      <c r="BPE62" s="52"/>
      <c r="BPF62" s="52"/>
      <c r="BPG62" s="52"/>
      <c r="BPH62" s="52"/>
      <c r="BPI62" s="52"/>
      <c r="BPJ62" s="52"/>
      <c r="BPK62" s="52"/>
      <c r="BPL62" s="52"/>
      <c r="BPM62" s="52"/>
      <c r="BPN62" s="52"/>
      <c r="BPO62" s="52"/>
      <c r="BPP62" s="52"/>
      <c r="BPQ62" s="52"/>
      <c r="BPR62" s="52"/>
      <c r="BPS62" s="52"/>
      <c r="BPT62" s="52"/>
      <c r="BPU62" s="52"/>
      <c r="BPV62" s="52"/>
      <c r="BPW62" s="52"/>
      <c r="BPX62" s="52"/>
      <c r="BPY62" s="52"/>
      <c r="BPZ62" s="52"/>
      <c r="BQA62" s="52"/>
      <c r="BQB62" s="52"/>
      <c r="BQC62" s="52"/>
      <c r="BQD62" s="52"/>
      <c r="BQE62" s="52"/>
      <c r="BQF62" s="52"/>
      <c r="BQG62" s="52"/>
      <c r="BQH62" s="52"/>
      <c r="BQI62" s="52"/>
      <c r="BQJ62" s="52"/>
      <c r="BQK62" s="52"/>
      <c r="BQL62" s="52"/>
      <c r="BQM62" s="52"/>
      <c r="BQN62" s="52"/>
      <c r="BQO62" s="52"/>
      <c r="BQP62" s="52"/>
      <c r="BQQ62" s="52"/>
      <c r="BQR62" s="52"/>
      <c r="BQS62" s="52"/>
      <c r="BQT62" s="52"/>
      <c r="BQU62" s="52"/>
      <c r="BQV62" s="52"/>
      <c r="BQW62" s="52"/>
      <c r="BQX62" s="52"/>
      <c r="BQY62" s="52"/>
      <c r="BQZ62" s="52"/>
      <c r="BRA62" s="52"/>
      <c r="BRB62" s="52"/>
      <c r="BRC62" s="52"/>
      <c r="BRD62" s="52"/>
      <c r="BRE62" s="52"/>
      <c r="BRF62" s="52"/>
      <c r="BRG62" s="52"/>
      <c r="BRH62" s="52"/>
      <c r="BRI62" s="52"/>
      <c r="BRJ62" s="52"/>
      <c r="BRK62" s="52"/>
      <c r="BRL62" s="52"/>
      <c r="BRM62" s="52"/>
      <c r="BRN62" s="52"/>
      <c r="BRO62" s="52"/>
      <c r="BRP62" s="52"/>
      <c r="BRQ62" s="52"/>
      <c r="BRR62" s="52"/>
      <c r="BRS62" s="52"/>
      <c r="BRT62" s="52"/>
      <c r="BRU62" s="52"/>
      <c r="BRV62" s="52"/>
      <c r="BRW62" s="52"/>
      <c r="BRX62" s="52"/>
      <c r="BRY62" s="52"/>
      <c r="BRZ62" s="52"/>
      <c r="BSA62" s="52"/>
      <c r="BSB62" s="52"/>
      <c r="BSC62" s="52"/>
      <c r="BSD62" s="52"/>
      <c r="BSE62" s="52"/>
      <c r="BSF62" s="52"/>
      <c r="BSG62" s="52"/>
      <c r="BSH62" s="52"/>
      <c r="BSI62" s="52"/>
      <c r="BSJ62" s="52"/>
      <c r="BSK62" s="52"/>
      <c r="BSL62" s="52"/>
      <c r="BSM62" s="52"/>
      <c r="BSN62" s="52"/>
      <c r="BSO62" s="52"/>
      <c r="BSP62" s="52"/>
      <c r="BSQ62" s="52"/>
      <c r="BSR62" s="52"/>
      <c r="BSS62" s="52"/>
      <c r="BST62" s="52"/>
      <c r="BSU62" s="52"/>
      <c r="BSV62" s="52"/>
      <c r="BSW62" s="52"/>
      <c r="BSX62" s="52"/>
      <c r="BSY62" s="52"/>
      <c r="BSZ62" s="52"/>
      <c r="BTA62" s="52"/>
      <c r="BTB62" s="52"/>
      <c r="BTC62" s="52"/>
      <c r="BTD62" s="52"/>
      <c r="BTE62" s="52"/>
      <c r="BTF62" s="52"/>
      <c r="BTG62" s="52"/>
      <c r="BTH62" s="52"/>
      <c r="BTI62" s="52"/>
      <c r="BTJ62" s="52"/>
      <c r="BTK62" s="52"/>
      <c r="BTL62" s="52"/>
      <c r="BTM62" s="52"/>
      <c r="BTN62" s="52"/>
      <c r="BTO62" s="52"/>
      <c r="BTP62" s="52"/>
      <c r="BTQ62" s="52"/>
      <c r="BTR62" s="52"/>
      <c r="BTS62" s="52"/>
      <c r="BTT62" s="52"/>
      <c r="BTU62" s="52"/>
      <c r="BTV62" s="52"/>
      <c r="BTW62" s="52"/>
      <c r="BTX62" s="52"/>
      <c r="BTY62" s="52"/>
      <c r="BTZ62" s="52"/>
      <c r="BUA62" s="52"/>
      <c r="BUB62" s="52"/>
      <c r="BUC62" s="52"/>
      <c r="BUD62" s="52"/>
      <c r="BUE62" s="52"/>
      <c r="BUF62" s="52"/>
      <c r="BUG62" s="52"/>
      <c r="BUH62" s="52"/>
      <c r="BUI62" s="52"/>
      <c r="BUJ62" s="52"/>
      <c r="BUK62" s="52"/>
      <c r="BUL62" s="52"/>
      <c r="BUM62" s="52"/>
      <c r="BUN62" s="52"/>
      <c r="BUO62" s="52"/>
      <c r="BUP62" s="52"/>
      <c r="BUQ62" s="52"/>
      <c r="BUR62" s="52"/>
      <c r="BUS62" s="52"/>
      <c r="BUT62" s="52"/>
      <c r="BUU62" s="52"/>
      <c r="BUV62" s="52"/>
      <c r="BUW62" s="52"/>
      <c r="BUX62" s="52"/>
      <c r="BUY62" s="52"/>
      <c r="BUZ62" s="52"/>
      <c r="BVA62" s="52"/>
      <c r="BVB62" s="52"/>
      <c r="BVC62" s="52"/>
      <c r="BVD62" s="52"/>
      <c r="BVE62" s="52"/>
      <c r="BVF62" s="52"/>
      <c r="BVG62" s="52"/>
      <c r="BVH62" s="52"/>
      <c r="BVI62" s="52"/>
      <c r="BVJ62" s="52"/>
      <c r="BVK62" s="52"/>
      <c r="BVL62" s="52"/>
      <c r="BVM62" s="52"/>
      <c r="BVN62" s="52"/>
      <c r="BVO62" s="52"/>
      <c r="BVP62" s="52"/>
      <c r="BVQ62" s="52"/>
      <c r="BVR62" s="52"/>
      <c r="BVS62" s="52"/>
      <c r="BVT62" s="52"/>
      <c r="BVU62" s="52"/>
      <c r="BVV62" s="52"/>
      <c r="BVW62" s="52"/>
      <c r="BVX62" s="52"/>
      <c r="BVY62" s="52"/>
      <c r="BVZ62" s="52"/>
      <c r="BWA62" s="52"/>
      <c r="BWB62" s="52"/>
      <c r="BWC62" s="52"/>
      <c r="BWD62" s="52"/>
      <c r="BWE62" s="52"/>
      <c r="BWF62" s="52"/>
      <c r="BWG62" s="52"/>
      <c r="BWH62" s="52"/>
      <c r="BWI62" s="52"/>
      <c r="BWJ62" s="52"/>
      <c r="BWK62" s="52"/>
      <c r="BWL62" s="52"/>
      <c r="BWM62" s="52"/>
      <c r="BWN62" s="52"/>
      <c r="BWO62" s="52"/>
      <c r="BWP62" s="52"/>
      <c r="BWQ62" s="52"/>
      <c r="BWR62" s="52"/>
      <c r="BWS62" s="52"/>
      <c r="BWT62" s="52"/>
      <c r="BWU62" s="52"/>
      <c r="BWV62" s="52"/>
      <c r="BWW62" s="52"/>
      <c r="BWX62" s="52"/>
      <c r="BWY62" s="52"/>
      <c r="BWZ62" s="52"/>
      <c r="BXA62" s="52"/>
      <c r="BXB62" s="52"/>
      <c r="BXC62" s="52"/>
      <c r="BXD62" s="52"/>
      <c r="BXE62" s="52"/>
      <c r="BXF62" s="52"/>
      <c r="BXG62" s="52"/>
      <c r="BXH62" s="52"/>
      <c r="BXI62" s="52"/>
      <c r="BXJ62" s="52"/>
      <c r="BXK62" s="52"/>
      <c r="BXL62" s="52"/>
      <c r="BXM62" s="52"/>
      <c r="BXN62" s="52"/>
      <c r="BXO62" s="52"/>
      <c r="BXP62" s="52"/>
      <c r="BXQ62" s="52"/>
      <c r="BXR62" s="52"/>
      <c r="BXS62" s="52"/>
      <c r="BXT62" s="52"/>
      <c r="BXU62" s="52"/>
      <c r="BXV62" s="52"/>
      <c r="BXW62" s="52"/>
      <c r="BXX62" s="52"/>
      <c r="BXY62" s="52"/>
      <c r="BXZ62" s="52"/>
      <c r="BYA62" s="52"/>
      <c r="BYB62" s="52"/>
      <c r="BYC62" s="52"/>
      <c r="BYD62" s="52"/>
      <c r="BYE62" s="52"/>
      <c r="BYF62" s="52"/>
      <c r="BYG62" s="52"/>
      <c r="BYH62" s="52"/>
      <c r="BYI62" s="52"/>
      <c r="BYJ62" s="52"/>
      <c r="BYK62" s="52"/>
      <c r="BYL62" s="52"/>
      <c r="BYM62" s="52"/>
      <c r="BYN62" s="52"/>
      <c r="BYO62" s="52"/>
      <c r="BYP62" s="52"/>
      <c r="BYQ62" s="52"/>
      <c r="BYR62" s="52"/>
      <c r="BYS62" s="52"/>
      <c r="BYT62" s="52"/>
      <c r="BYU62" s="52"/>
      <c r="BYV62" s="52"/>
      <c r="BYW62" s="52"/>
      <c r="BYX62" s="52"/>
      <c r="BYY62" s="52"/>
      <c r="BYZ62" s="52"/>
      <c r="BZA62" s="52"/>
      <c r="BZB62" s="52"/>
      <c r="BZC62" s="52"/>
      <c r="BZD62" s="52"/>
      <c r="BZE62" s="52"/>
      <c r="BZF62" s="52"/>
      <c r="BZG62" s="52"/>
      <c r="BZH62" s="52"/>
      <c r="BZI62" s="52"/>
      <c r="BZJ62" s="52"/>
      <c r="BZK62" s="52"/>
      <c r="BZL62" s="52"/>
      <c r="BZM62" s="52"/>
      <c r="BZN62" s="52"/>
      <c r="BZO62" s="52"/>
      <c r="BZP62" s="52"/>
      <c r="BZQ62" s="52"/>
      <c r="BZR62" s="52"/>
      <c r="BZS62" s="52"/>
      <c r="BZT62" s="52"/>
      <c r="BZU62" s="52"/>
      <c r="BZV62" s="52"/>
      <c r="BZW62" s="52"/>
      <c r="BZX62" s="52"/>
      <c r="BZY62" s="52"/>
      <c r="BZZ62" s="52"/>
      <c r="CAA62" s="52"/>
      <c r="CAB62" s="52"/>
      <c r="CAC62" s="52"/>
      <c r="CAD62" s="52"/>
      <c r="CAE62" s="52"/>
      <c r="CAF62" s="52"/>
      <c r="CAG62" s="52"/>
      <c r="CAH62" s="52"/>
      <c r="CAI62" s="52"/>
      <c r="CAJ62" s="52"/>
      <c r="CAK62" s="52"/>
      <c r="CAL62" s="52"/>
      <c r="CAM62" s="52"/>
      <c r="CAN62" s="52"/>
      <c r="CAO62" s="52"/>
      <c r="CAP62" s="52"/>
      <c r="CAQ62" s="52"/>
      <c r="CAR62" s="52"/>
      <c r="CAS62" s="52"/>
      <c r="CAT62" s="52"/>
      <c r="CAU62" s="52"/>
      <c r="CAV62" s="52"/>
      <c r="CAW62" s="52"/>
      <c r="CAX62" s="52"/>
      <c r="CAY62" s="52"/>
      <c r="CAZ62" s="52"/>
      <c r="CBA62" s="52"/>
      <c r="CBB62" s="52"/>
      <c r="CBC62" s="52"/>
      <c r="CBD62" s="52"/>
      <c r="CBE62" s="52"/>
      <c r="CBF62" s="52"/>
      <c r="CBG62" s="52"/>
      <c r="CBH62" s="52"/>
      <c r="CBI62" s="52"/>
      <c r="CBJ62" s="52"/>
      <c r="CBK62" s="52"/>
      <c r="CBL62" s="52"/>
      <c r="CBM62" s="52"/>
      <c r="CBN62" s="52"/>
      <c r="CBO62" s="52"/>
      <c r="CBP62" s="52"/>
      <c r="CBQ62" s="52"/>
      <c r="CBR62" s="52"/>
      <c r="CBS62" s="52"/>
      <c r="CBT62" s="52"/>
      <c r="CBU62" s="52"/>
      <c r="CBV62" s="52"/>
      <c r="CBW62" s="52"/>
      <c r="CBX62" s="52"/>
      <c r="CBY62" s="52"/>
      <c r="CBZ62" s="52"/>
      <c r="CCA62" s="52"/>
      <c r="CCB62" s="52"/>
      <c r="CCC62" s="52"/>
      <c r="CCD62" s="52"/>
      <c r="CCE62" s="52"/>
      <c r="CCF62" s="52"/>
      <c r="CCG62" s="52"/>
      <c r="CCH62" s="52"/>
      <c r="CCI62" s="52"/>
      <c r="CCJ62" s="52"/>
      <c r="CCK62" s="52"/>
      <c r="CCL62" s="52"/>
      <c r="CCM62" s="52"/>
      <c r="CCN62" s="52"/>
      <c r="CCO62" s="52"/>
      <c r="CCP62" s="52"/>
      <c r="CCQ62" s="52"/>
      <c r="CCR62" s="52"/>
      <c r="CCS62" s="52"/>
      <c r="CCT62" s="52"/>
      <c r="CCU62" s="52"/>
      <c r="CCV62" s="52"/>
      <c r="CCW62" s="52"/>
      <c r="CCX62" s="52"/>
      <c r="CCY62" s="52"/>
      <c r="CCZ62" s="52"/>
      <c r="CDA62" s="52"/>
      <c r="CDB62" s="52"/>
      <c r="CDC62" s="52"/>
      <c r="CDD62" s="52"/>
      <c r="CDE62" s="52"/>
      <c r="CDF62" s="52"/>
      <c r="CDG62" s="52"/>
      <c r="CDH62" s="52"/>
      <c r="CDI62" s="52"/>
      <c r="CDJ62" s="52"/>
      <c r="CDK62" s="52"/>
      <c r="CDL62" s="52"/>
      <c r="CDM62" s="52"/>
      <c r="CDN62" s="52"/>
      <c r="CDO62" s="52"/>
      <c r="CDP62" s="52"/>
      <c r="CDQ62" s="52"/>
      <c r="CDR62" s="52"/>
      <c r="CDS62" s="52"/>
      <c r="CDT62" s="52"/>
      <c r="CDU62" s="52"/>
      <c r="CDV62" s="52"/>
      <c r="CDW62" s="52"/>
      <c r="CDX62" s="52"/>
      <c r="CDY62" s="52"/>
      <c r="CDZ62" s="52"/>
      <c r="CEA62" s="52"/>
      <c r="CEB62" s="52"/>
      <c r="CEC62" s="52"/>
      <c r="CED62" s="52"/>
      <c r="CEE62" s="52"/>
      <c r="CEF62" s="52"/>
      <c r="CEG62" s="52"/>
      <c r="CEH62" s="52"/>
      <c r="CEI62" s="52"/>
      <c r="CEJ62" s="52"/>
      <c r="CEK62" s="52"/>
      <c r="CEL62" s="52"/>
      <c r="CEM62" s="52"/>
      <c r="CEN62" s="52"/>
      <c r="CEO62" s="52"/>
      <c r="CEP62" s="52"/>
      <c r="CEQ62" s="52"/>
      <c r="CER62" s="52"/>
      <c r="CES62" s="52"/>
      <c r="CET62" s="52"/>
      <c r="CEU62" s="52"/>
      <c r="CEV62" s="52"/>
      <c r="CEW62" s="52"/>
      <c r="CEX62" s="52"/>
      <c r="CEY62" s="52"/>
      <c r="CEZ62" s="52"/>
      <c r="CFA62" s="52"/>
      <c r="CFB62" s="52"/>
      <c r="CFC62" s="52"/>
      <c r="CFD62" s="52"/>
      <c r="CFE62" s="52"/>
      <c r="CFF62" s="52"/>
      <c r="CFG62" s="52"/>
      <c r="CFH62" s="52"/>
      <c r="CFI62" s="52"/>
      <c r="CFJ62" s="52"/>
      <c r="CFK62" s="52"/>
      <c r="CFL62" s="52"/>
      <c r="CFM62" s="52"/>
      <c r="CFN62" s="52"/>
      <c r="CFO62" s="52"/>
      <c r="CFP62" s="52"/>
      <c r="CFQ62" s="52"/>
      <c r="CFR62" s="52"/>
      <c r="CFS62" s="52"/>
      <c r="CFT62" s="52"/>
      <c r="CFU62" s="52"/>
      <c r="CFV62" s="52"/>
      <c r="CFW62" s="52"/>
      <c r="CFX62" s="52"/>
      <c r="CFY62" s="52"/>
      <c r="CFZ62" s="52"/>
      <c r="CGA62" s="52"/>
      <c r="CGB62" s="52"/>
      <c r="CGC62" s="52"/>
      <c r="CGD62" s="52"/>
      <c r="CGE62" s="52"/>
      <c r="CGF62" s="52"/>
      <c r="CGG62" s="52"/>
      <c r="CGH62" s="52"/>
      <c r="CGI62" s="52"/>
      <c r="CGJ62" s="52"/>
      <c r="CGK62" s="52"/>
      <c r="CGL62" s="52"/>
      <c r="CGM62" s="52"/>
      <c r="CGN62" s="52"/>
      <c r="CGO62" s="52"/>
      <c r="CGP62" s="52"/>
      <c r="CGQ62" s="52"/>
      <c r="CGR62" s="52"/>
      <c r="CGS62" s="52"/>
      <c r="CGT62" s="52"/>
      <c r="CGU62" s="52"/>
      <c r="CGV62" s="52"/>
      <c r="CGW62" s="52"/>
      <c r="CGX62" s="52"/>
      <c r="CGY62" s="52"/>
      <c r="CGZ62" s="52"/>
      <c r="CHA62" s="52"/>
      <c r="CHB62" s="52"/>
      <c r="CHC62" s="52"/>
      <c r="CHD62" s="52"/>
      <c r="CHE62" s="52"/>
      <c r="CHF62" s="52"/>
      <c r="CHG62" s="52"/>
      <c r="CHH62" s="52"/>
      <c r="CHI62" s="52"/>
      <c r="CHJ62" s="52"/>
      <c r="CHK62" s="52"/>
      <c r="CHL62" s="52"/>
      <c r="CHM62" s="52"/>
      <c r="CHN62" s="52"/>
      <c r="CHO62" s="52"/>
      <c r="CHP62" s="52"/>
      <c r="CHQ62" s="52"/>
      <c r="CHR62" s="52"/>
      <c r="CHS62" s="52"/>
      <c r="CHT62" s="52"/>
      <c r="CHU62" s="52"/>
      <c r="CHV62" s="52"/>
      <c r="CHW62" s="52"/>
      <c r="CHX62" s="52"/>
      <c r="CHY62" s="52"/>
      <c r="CHZ62" s="52"/>
      <c r="CIA62" s="52"/>
      <c r="CIB62" s="52"/>
      <c r="CIC62" s="52"/>
      <c r="CID62" s="52"/>
      <c r="CIE62" s="52"/>
      <c r="CIF62" s="52"/>
      <c r="CIG62" s="52"/>
      <c r="CIH62" s="52"/>
      <c r="CII62" s="52"/>
      <c r="CIJ62" s="52"/>
      <c r="CIK62" s="52"/>
      <c r="CIL62" s="52"/>
      <c r="CIM62" s="52"/>
      <c r="CIN62" s="52"/>
      <c r="CIO62" s="52"/>
      <c r="CIP62" s="52"/>
      <c r="CIQ62" s="52"/>
      <c r="CIR62" s="52"/>
      <c r="CIS62" s="52"/>
      <c r="CIT62" s="52"/>
      <c r="CIU62" s="52"/>
      <c r="CIV62" s="52"/>
      <c r="CIW62" s="52"/>
      <c r="CIX62" s="52"/>
      <c r="CIY62" s="52"/>
      <c r="CIZ62" s="52"/>
      <c r="CJA62" s="52"/>
      <c r="CJB62" s="52"/>
      <c r="CJC62" s="52"/>
      <c r="CJD62" s="52"/>
      <c r="CJE62" s="52"/>
      <c r="CJF62" s="52"/>
      <c r="CJG62" s="52"/>
      <c r="CJH62" s="52"/>
      <c r="CJI62" s="52"/>
      <c r="CJJ62" s="52"/>
      <c r="CJK62" s="52"/>
      <c r="CJL62" s="52"/>
      <c r="CJM62" s="52"/>
      <c r="CJN62" s="52"/>
      <c r="CJO62" s="52"/>
      <c r="CJP62" s="52"/>
      <c r="CJQ62" s="52"/>
      <c r="CJR62" s="52"/>
      <c r="CJS62" s="52"/>
      <c r="CJT62" s="52"/>
      <c r="CJU62" s="52"/>
      <c r="CJV62" s="52"/>
      <c r="CJW62" s="52"/>
      <c r="CJX62" s="52"/>
      <c r="CJY62" s="52"/>
      <c r="CJZ62" s="52"/>
      <c r="CKA62" s="52"/>
      <c r="CKB62" s="52"/>
      <c r="CKC62" s="52"/>
      <c r="CKD62" s="52"/>
      <c r="CKE62" s="52"/>
      <c r="CKF62" s="52"/>
      <c r="CKG62" s="52"/>
      <c r="CKH62" s="52"/>
      <c r="CKI62" s="52"/>
      <c r="CKJ62" s="52"/>
      <c r="CKK62" s="52"/>
      <c r="CKL62" s="52"/>
      <c r="CKM62" s="52"/>
      <c r="CKN62" s="52"/>
      <c r="CKO62" s="52"/>
      <c r="CKP62" s="52"/>
      <c r="CKQ62" s="52"/>
      <c r="CKR62" s="52"/>
      <c r="CKS62" s="52"/>
      <c r="CKT62" s="52"/>
      <c r="CKU62" s="52"/>
      <c r="CKV62" s="52"/>
      <c r="CKW62" s="52"/>
      <c r="CKX62" s="52"/>
      <c r="CKY62" s="52"/>
      <c r="CKZ62" s="52"/>
      <c r="CLA62" s="52"/>
      <c r="CLB62" s="52"/>
      <c r="CLC62" s="52"/>
      <c r="CLD62" s="52"/>
      <c r="CLE62" s="52"/>
      <c r="CLF62" s="52"/>
      <c r="CLG62" s="52"/>
      <c r="CLH62" s="52"/>
      <c r="CLI62" s="52"/>
      <c r="CLJ62" s="52"/>
      <c r="CLK62" s="52"/>
      <c r="CLL62" s="52"/>
      <c r="CLM62" s="52"/>
      <c r="CLN62" s="52"/>
      <c r="CLO62" s="52"/>
      <c r="CLP62" s="52"/>
      <c r="CLQ62" s="52"/>
      <c r="CLR62" s="52"/>
      <c r="CLS62" s="52"/>
      <c r="CLT62" s="52"/>
      <c r="CLU62" s="52"/>
      <c r="CLV62" s="52"/>
      <c r="CLW62" s="52"/>
      <c r="CLX62" s="52"/>
      <c r="CLY62" s="52"/>
      <c r="CLZ62" s="52"/>
      <c r="CMA62" s="52"/>
      <c r="CMB62" s="52"/>
      <c r="CMC62" s="52"/>
      <c r="CMD62" s="52"/>
      <c r="CME62" s="52"/>
      <c r="CMF62" s="52"/>
      <c r="CMG62" s="52"/>
      <c r="CMH62" s="52"/>
      <c r="CMI62" s="52"/>
      <c r="CMJ62" s="52"/>
      <c r="CMK62" s="52"/>
      <c r="CML62" s="52"/>
      <c r="CMM62" s="52"/>
      <c r="CMN62" s="52"/>
      <c r="CMO62" s="52"/>
      <c r="CMP62" s="52"/>
      <c r="CMQ62" s="52"/>
      <c r="CMR62" s="52"/>
      <c r="CMS62" s="52"/>
      <c r="CMT62" s="52"/>
      <c r="CMU62" s="52"/>
      <c r="CMV62" s="52"/>
      <c r="CMW62" s="52"/>
      <c r="CMX62" s="52"/>
      <c r="CMY62" s="52"/>
      <c r="CMZ62" s="52"/>
      <c r="CNA62" s="52"/>
      <c r="CNB62" s="52"/>
      <c r="CNC62" s="52"/>
      <c r="CND62" s="52"/>
      <c r="CNE62" s="52"/>
      <c r="CNF62" s="52"/>
      <c r="CNG62" s="52"/>
      <c r="CNH62" s="52"/>
      <c r="CNI62" s="52"/>
      <c r="CNJ62" s="52"/>
      <c r="CNK62" s="52"/>
      <c r="CNL62" s="52"/>
      <c r="CNM62" s="52"/>
      <c r="CNN62" s="52"/>
      <c r="CNO62" s="52"/>
      <c r="CNP62" s="52"/>
      <c r="CNQ62" s="52"/>
      <c r="CNR62" s="52"/>
      <c r="CNS62" s="52"/>
      <c r="CNT62" s="52"/>
      <c r="CNU62" s="52"/>
      <c r="CNV62" s="52"/>
      <c r="CNW62" s="52"/>
      <c r="CNX62" s="52"/>
      <c r="CNY62" s="52"/>
      <c r="CNZ62" s="52"/>
      <c r="COA62" s="52"/>
      <c r="COB62" s="52"/>
      <c r="COC62" s="52"/>
      <c r="COD62" s="52"/>
      <c r="COE62" s="52"/>
      <c r="COF62" s="52"/>
      <c r="COG62" s="52"/>
      <c r="COH62" s="52"/>
      <c r="COI62" s="52"/>
      <c r="COJ62" s="52"/>
      <c r="COK62" s="52"/>
      <c r="COL62" s="52"/>
      <c r="COM62" s="52"/>
      <c r="CON62" s="52"/>
      <c r="COO62" s="52"/>
      <c r="COP62" s="52"/>
      <c r="COQ62" s="52"/>
      <c r="COR62" s="52"/>
      <c r="COS62" s="52"/>
      <c r="COT62" s="52"/>
      <c r="COU62" s="52"/>
      <c r="COV62" s="52"/>
      <c r="COW62" s="52"/>
      <c r="COX62" s="52"/>
      <c r="COY62" s="52"/>
      <c r="COZ62" s="52"/>
      <c r="CPA62" s="52"/>
      <c r="CPB62" s="52"/>
      <c r="CPC62" s="52"/>
      <c r="CPD62" s="52"/>
      <c r="CPE62" s="52"/>
      <c r="CPF62" s="52"/>
      <c r="CPG62" s="52"/>
      <c r="CPH62" s="52"/>
      <c r="CPI62" s="52"/>
      <c r="CPJ62" s="52"/>
      <c r="CPK62" s="52"/>
      <c r="CPL62" s="52"/>
      <c r="CPM62" s="52"/>
      <c r="CPN62" s="52"/>
      <c r="CPO62" s="52"/>
      <c r="CPP62" s="52"/>
      <c r="CPQ62" s="52"/>
      <c r="CPR62" s="52"/>
      <c r="CPS62" s="52"/>
      <c r="CPT62" s="52"/>
      <c r="CPU62" s="52"/>
      <c r="CPV62" s="52"/>
      <c r="CPW62" s="52"/>
      <c r="CPX62" s="52"/>
      <c r="CPY62" s="52"/>
      <c r="CPZ62" s="52"/>
      <c r="CQA62" s="52"/>
      <c r="CQB62" s="52"/>
      <c r="CQC62" s="52"/>
      <c r="CQD62" s="52"/>
      <c r="CQE62" s="52"/>
      <c r="CQF62" s="52"/>
      <c r="CQG62" s="52"/>
      <c r="CQH62" s="52"/>
      <c r="CQI62" s="52"/>
      <c r="CQJ62" s="52"/>
      <c r="CQK62" s="52"/>
      <c r="CQL62" s="52"/>
      <c r="CQM62" s="52"/>
      <c r="CQN62" s="52"/>
      <c r="CQO62" s="52"/>
      <c r="CQP62" s="52"/>
      <c r="CQQ62" s="52"/>
      <c r="CQR62" s="52"/>
      <c r="CQS62" s="52"/>
      <c r="CQT62" s="52"/>
      <c r="CQU62" s="52"/>
      <c r="CQV62" s="52"/>
      <c r="CQW62" s="52"/>
      <c r="CQX62" s="52"/>
      <c r="CQY62" s="52"/>
      <c r="CQZ62" s="52"/>
      <c r="CRA62" s="52"/>
      <c r="CRB62" s="52"/>
      <c r="CRC62" s="52"/>
      <c r="CRD62" s="52"/>
      <c r="CRE62" s="52"/>
      <c r="CRF62" s="52"/>
      <c r="CRG62" s="52"/>
      <c r="CRH62" s="52"/>
      <c r="CRI62" s="52"/>
      <c r="CRJ62" s="52"/>
      <c r="CRK62" s="52"/>
      <c r="CRL62" s="52"/>
      <c r="CRM62" s="52"/>
      <c r="CRN62" s="52"/>
      <c r="CRO62" s="52"/>
      <c r="CRP62" s="52"/>
      <c r="CRQ62" s="52"/>
      <c r="CRR62" s="52"/>
      <c r="CRS62" s="52"/>
      <c r="CRT62" s="52"/>
      <c r="CRU62" s="52"/>
      <c r="CRV62" s="52"/>
      <c r="CRW62" s="52"/>
      <c r="CRX62" s="52"/>
      <c r="CRY62" s="52"/>
      <c r="CRZ62" s="52"/>
      <c r="CSA62" s="52"/>
      <c r="CSB62" s="52"/>
      <c r="CSC62" s="52"/>
      <c r="CSD62" s="52"/>
      <c r="CSE62" s="52"/>
      <c r="CSF62" s="52"/>
      <c r="CSG62" s="52"/>
      <c r="CSH62" s="52"/>
      <c r="CSI62" s="52"/>
      <c r="CSJ62" s="52"/>
      <c r="CSK62" s="52"/>
      <c r="CSL62" s="52"/>
      <c r="CSM62" s="52"/>
      <c r="CSN62" s="52"/>
      <c r="CSO62" s="52"/>
      <c r="CSP62" s="52"/>
      <c r="CSQ62" s="52"/>
      <c r="CSR62" s="52"/>
      <c r="CSS62" s="52"/>
      <c r="CST62" s="52"/>
      <c r="CSU62" s="52"/>
      <c r="CSV62" s="52"/>
      <c r="CSW62" s="52"/>
      <c r="CSX62" s="52"/>
      <c r="CSY62" s="52"/>
      <c r="CSZ62" s="52"/>
      <c r="CTA62" s="52"/>
      <c r="CTB62" s="52"/>
      <c r="CTC62" s="52"/>
      <c r="CTD62" s="52"/>
      <c r="CTE62" s="52"/>
      <c r="CTF62" s="52"/>
      <c r="CTG62" s="52"/>
      <c r="CTH62" s="52"/>
      <c r="CTI62" s="52"/>
      <c r="CTJ62" s="52"/>
      <c r="CTK62" s="52"/>
      <c r="CTL62" s="52"/>
      <c r="CTM62" s="52"/>
      <c r="CTN62" s="52"/>
      <c r="CTO62" s="52"/>
      <c r="CTP62" s="52"/>
      <c r="CTQ62" s="52"/>
      <c r="CTR62" s="52"/>
      <c r="CTS62" s="52"/>
      <c r="CTT62" s="52"/>
      <c r="CTU62" s="52"/>
      <c r="CTV62" s="52"/>
      <c r="CTW62" s="52"/>
      <c r="CTX62" s="52"/>
      <c r="CTY62" s="52"/>
      <c r="CTZ62" s="52"/>
      <c r="CUA62" s="52"/>
      <c r="CUB62" s="52"/>
      <c r="CUC62" s="52"/>
      <c r="CUD62" s="52"/>
      <c r="CUE62" s="52"/>
      <c r="CUF62" s="52"/>
      <c r="CUG62" s="52"/>
      <c r="CUH62" s="52"/>
      <c r="CUI62" s="52"/>
      <c r="CUJ62" s="52"/>
      <c r="CUK62" s="52"/>
      <c r="CUL62" s="52"/>
      <c r="CUM62" s="52"/>
      <c r="CUN62" s="52"/>
      <c r="CUO62" s="52"/>
      <c r="CUP62" s="52"/>
      <c r="CUQ62" s="52"/>
      <c r="CUR62" s="52"/>
      <c r="CUS62" s="52"/>
      <c r="CUT62" s="52"/>
      <c r="CUU62" s="52"/>
      <c r="CUV62" s="52"/>
      <c r="CUW62" s="52"/>
      <c r="CUX62" s="52"/>
      <c r="CUY62" s="52"/>
      <c r="CUZ62" s="52"/>
      <c r="CVA62" s="52"/>
      <c r="CVB62" s="52"/>
      <c r="CVC62" s="52"/>
      <c r="CVD62" s="52"/>
      <c r="CVE62" s="52"/>
      <c r="CVF62" s="52"/>
      <c r="CVG62" s="52"/>
      <c r="CVH62" s="52"/>
      <c r="CVI62" s="52"/>
      <c r="CVJ62" s="52"/>
      <c r="CVK62" s="52"/>
      <c r="CVL62" s="52"/>
      <c r="CVM62" s="52"/>
      <c r="CVN62" s="52"/>
      <c r="CVO62" s="52"/>
      <c r="CVP62" s="52"/>
      <c r="CVQ62" s="52"/>
      <c r="CVR62" s="52"/>
      <c r="CVS62" s="52"/>
      <c r="CVT62" s="52"/>
      <c r="CVU62" s="52"/>
      <c r="CVV62" s="52"/>
      <c r="CVW62" s="52"/>
      <c r="CVX62" s="52"/>
      <c r="CVY62" s="52"/>
      <c r="CVZ62" s="52"/>
      <c r="CWA62" s="52"/>
      <c r="CWB62" s="52"/>
      <c r="CWC62" s="52"/>
      <c r="CWD62" s="52"/>
      <c r="CWE62" s="52"/>
      <c r="CWF62" s="52"/>
      <c r="CWG62" s="52"/>
      <c r="CWH62" s="52"/>
      <c r="CWI62" s="52"/>
      <c r="CWJ62" s="52"/>
      <c r="CWK62" s="52"/>
      <c r="CWL62" s="52"/>
      <c r="CWM62" s="52"/>
      <c r="CWN62" s="52"/>
      <c r="CWO62" s="52"/>
      <c r="CWP62" s="52"/>
      <c r="CWQ62" s="52"/>
      <c r="CWR62" s="52"/>
      <c r="CWS62" s="52"/>
      <c r="CWT62" s="52"/>
      <c r="CWU62" s="52"/>
      <c r="CWV62" s="52"/>
      <c r="CWW62" s="52"/>
      <c r="CWX62" s="52"/>
      <c r="CWY62" s="52"/>
      <c r="CWZ62" s="52"/>
      <c r="CXA62" s="52"/>
      <c r="CXB62" s="52"/>
      <c r="CXC62" s="52"/>
      <c r="CXD62" s="52"/>
      <c r="CXE62" s="52"/>
      <c r="CXF62" s="52"/>
      <c r="CXG62" s="52"/>
      <c r="CXH62" s="52"/>
      <c r="CXI62" s="52"/>
      <c r="CXJ62" s="52"/>
      <c r="CXK62" s="52"/>
      <c r="CXL62" s="52"/>
      <c r="CXM62" s="52"/>
      <c r="CXN62" s="52"/>
      <c r="CXO62" s="52"/>
      <c r="CXP62" s="52"/>
      <c r="CXQ62" s="52"/>
      <c r="CXR62" s="52"/>
      <c r="CXS62" s="52"/>
      <c r="CXT62" s="52"/>
      <c r="CXU62" s="52"/>
      <c r="CXV62" s="52"/>
      <c r="CXW62" s="52"/>
      <c r="CXX62" s="52"/>
      <c r="CXY62" s="52"/>
      <c r="CXZ62" s="52"/>
      <c r="CYA62" s="52"/>
      <c r="CYB62" s="52"/>
      <c r="CYC62" s="52"/>
      <c r="CYD62" s="52"/>
      <c r="CYE62" s="52"/>
      <c r="CYF62" s="52"/>
      <c r="CYG62" s="52"/>
      <c r="CYH62" s="52"/>
      <c r="CYI62" s="52"/>
      <c r="CYJ62" s="52"/>
      <c r="CYK62" s="52"/>
      <c r="CYL62" s="52"/>
      <c r="CYM62" s="52"/>
      <c r="CYN62" s="52"/>
      <c r="CYO62" s="52"/>
      <c r="CYP62" s="52"/>
      <c r="CYQ62" s="52"/>
      <c r="CYR62" s="52"/>
      <c r="CYS62" s="52"/>
      <c r="CYT62" s="52"/>
      <c r="CYU62" s="52"/>
      <c r="CYV62" s="52"/>
      <c r="CYW62" s="52"/>
      <c r="CYX62" s="52"/>
      <c r="CYY62" s="52"/>
      <c r="CYZ62" s="52"/>
      <c r="CZA62" s="52"/>
      <c r="CZB62" s="52"/>
      <c r="CZC62" s="52"/>
      <c r="CZD62" s="52"/>
      <c r="CZE62" s="52"/>
      <c r="CZF62" s="52"/>
      <c r="CZG62" s="52"/>
      <c r="CZH62" s="52"/>
      <c r="CZI62" s="52"/>
      <c r="CZJ62" s="52"/>
      <c r="CZK62" s="52"/>
      <c r="CZL62" s="52"/>
      <c r="CZM62" s="52"/>
      <c r="CZN62" s="52"/>
      <c r="CZO62" s="52"/>
      <c r="CZP62" s="52"/>
      <c r="CZQ62" s="52"/>
      <c r="CZR62" s="52"/>
      <c r="CZS62" s="52"/>
      <c r="CZT62" s="52"/>
      <c r="CZU62" s="52"/>
      <c r="CZV62" s="52"/>
      <c r="CZW62" s="52"/>
      <c r="CZX62" s="52"/>
      <c r="CZY62" s="52"/>
      <c r="CZZ62" s="52"/>
      <c r="DAA62" s="52"/>
      <c r="DAB62" s="52"/>
      <c r="DAC62" s="52"/>
      <c r="DAD62" s="52"/>
      <c r="DAE62" s="52"/>
      <c r="DAF62" s="52"/>
      <c r="DAG62" s="52"/>
      <c r="DAH62" s="52"/>
      <c r="DAI62" s="52"/>
      <c r="DAJ62" s="52"/>
      <c r="DAK62" s="52"/>
      <c r="DAL62" s="52"/>
      <c r="DAM62" s="52"/>
      <c r="DAN62" s="52"/>
      <c r="DAO62" s="52"/>
      <c r="DAP62" s="52"/>
      <c r="DAQ62" s="52"/>
      <c r="DAR62" s="52"/>
      <c r="DAS62" s="52"/>
      <c r="DAT62" s="52"/>
      <c r="DAU62" s="52"/>
      <c r="DAV62" s="52"/>
      <c r="DAW62" s="52"/>
      <c r="DAX62" s="52"/>
      <c r="DAY62" s="52"/>
      <c r="DAZ62" s="52"/>
      <c r="DBA62" s="52"/>
      <c r="DBB62" s="52"/>
      <c r="DBC62" s="52"/>
      <c r="DBD62" s="52"/>
      <c r="DBE62" s="52"/>
      <c r="DBF62" s="52"/>
      <c r="DBG62" s="52"/>
      <c r="DBH62" s="52"/>
      <c r="DBI62" s="52"/>
      <c r="DBJ62" s="52"/>
      <c r="DBK62" s="52"/>
      <c r="DBL62" s="52"/>
      <c r="DBM62" s="52"/>
      <c r="DBN62" s="52"/>
      <c r="DBO62" s="52"/>
      <c r="DBP62" s="52"/>
      <c r="DBQ62" s="52"/>
      <c r="DBR62" s="52"/>
      <c r="DBS62" s="52"/>
      <c r="DBT62" s="52"/>
      <c r="DBU62" s="52"/>
      <c r="DBV62" s="52"/>
      <c r="DBW62" s="52"/>
      <c r="DBX62" s="52"/>
      <c r="DBY62" s="52"/>
      <c r="DBZ62" s="52"/>
      <c r="DCA62" s="52"/>
      <c r="DCB62" s="52"/>
      <c r="DCC62" s="52"/>
      <c r="DCD62" s="52"/>
      <c r="DCE62" s="52"/>
      <c r="DCF62" s="52"/>
      <c r="DCG62" s="52"/>
      <c r="DCH62" s="52"/>
      <c r="DCI62" s="52"/>
      <c r="DCJ62" s="52"/>
      <c r="DCK62" s="52"/>
      <c r="DCL62" s="52"/>
      <c r="DCM62" s="52"/>
      <c r="DCN62" s="52"/>
      <c r="DCO62" s="52"/>
      <c r="DCP62" s="52"/>
      <c r="DCQ62" s="52"/>
      <c r="DCR62" s="52"/>
      <c r="DCS62" s="52"/>
      <c r="DCT62" s="52"/>
      <c r="DCU62" s="52"/>
      <c r="DCV62" s="52"/>
      <c r="DCW62" s="52"/>
      <c r="DCX62" s="52"/>
      <c r="DCY62" s="52"/>
      <c r="DCZ62" s="52"/>
      <c r="DDA62" s="52"/>
      <c r="DDB62" s="52"/>
      <c r="DDC62" s="52"/>
      <c r="DDD62" s="52"/>
      <c r="DDE62" s="52"/>
      <c r="DDF62" s="52"/>
      <c r="DDG62" s="52"/>
      <c r="DDH62" s="52"/>
      <c r="DDI62" s="52"/>
      <c r="DDJ62" s="52"/>
      <c r="DDK62" s="52"/>
      <c r="DDL62" s="52"/>
      <c r="DDM62" s="52"/>
      <c r="DDN62" s="52"/>
      <c r="DDO62" s="52"/>
      <c r="DDP62" s="52"/>
      <c r="DDQ62" s="52"/>
      <c r="DDR62" s="52"/>
      <c r="DDS62" s="52"/>
      <c r="DDT62" s="52"/>
      <c r="DDU62" s="52"/>
      <c r="DDV62" s="52"/>
      <c r="DDW62" s="52"/>
      <c r="DDX62" s="52"/>
      <c r="DDY62" s="52"/>
      <c r="DDZ62" s="52"/>
      <c r="DEA62" s="52"/>
      <c r="DEB62" s="52"/>
      <c r="DEC62" s="52"/>
      <c r="DED62" s="52"/>
      <c r="DEE62" s="52"/>
      <c r="DEF62" s="52"/>
      <c r="DEG62" s="52"/>
      <c r="DEH62" s="52"/>
      <c r="DEI62" s="52"/>
      <c r="DEJ62" s="52"/>
      <c r="DEK62" s="52"/>
      <c r="DEL62" s="52"/>
      <c r="DEM62" s="52"/>
      <c r="DEN62" s="52"/>
      <c r="DEO62" s="52"/>
      <c r="DEP62" s="52"/>
      <c r="DEQ62" s="52"/>
      <c r="DER62" s="52"/>
      <c r="DES62" s="52"/>
      <c r="DET62" s="52"/>
      <c r="DEU62" s="52"/>
      <c r="DEV62" s="52"/>
      <c r="DEW62" s="52"/>
      <c r="DEX62" s="52"/>
      <c r="DEY62" s="52"/>
      <c r="DEZ62" s="52"/>
      <c r="DFA62" s="52"/>
      <c r="DFB62" s="52"/>
      <c r="DFC62" s="52"/>
      <c r="DFD62" s="52"/>
      <c r="DFE62" s="52"/>
      <c r="DFF62" s="52"/>
      <c r="DFG62" s="52"/>
      <c r="DFH62" s="52"/>
      <c r="DFI62" s="52"/>
      <c r="DFJ62" s="52"/>
      <c r="DFK62" s="52"/>
      <c r="DFL62" s="52"/>
      <c r="DFM62" s="52"/>
      <c r="DFN62" s="52"/>
      <c r="DFO62" s="52"/>
      <c r="DFP62" s="52"/>
      <c r="DFQ62" s="52"/>
      <c r="DFR62" s="52"/>
      <c r="DFS62" s="52"/>
      <c r="DFT62" s="52"/>
      <c r="DFU62" s="52"/>
      <c r="DFV62" s="52"/>
      <c r="DFW62" s="52"/>
      <c r="DFX62" s="52"/>
      <c r="DFY62" s="52"/>
      <c r="DFZ62" s="52"/>
      <c r="DGA62" s="52"/>
      <c r="DGB62" s="52"/>
      <c r="DGC62" s="52"/>
      <c r="DGD62" s="52"/>
      <c r="DGE62" s="52"/>
      <c r="DGF62" s="52"/>
      <c r="DGG62" s="52"/>
      <c r="DGH62" s="52"/>
      <c r="DGI62" s="52"/>
      <c r="DGJ62" s="52"/>
      <c r="DGK62" s="52"/>
      <c r="DGL62" s="52"/>
      <c r="DGM62" s="52"/>
      <c r="DGN62" s="52"/>
      <c r="DGO62" s="52"/>
      <c r="DGP62" s="52"/>
      <c r="DGQ62" s="52"/>
      <c r="DGR62" s="52"/>
      <c r="DGS62" s="52"/>
      <c r="DGT62" s="52"/>
      <c r="DGU62" s="52"/>
      <c r="DGV62" s="52"/>
      <c r="DGW62" s="52"/>
      <c r="DGX62" s="52"/>
      <c r="DGY62" s="52"/>
      <c r="DGZ62" s="52"/>
      <c r="DHA62" s="52"/>
      <c r="DHB62" s="52"/>
      <c r="DHC62" s="52"/>
      <c r="DHD62" s="52"/>
      <c r="DHE62" s="52"/>
      <c r="DHF62" s="52"/>
      <c r="DHG62" s="52"/>
      <c r="DHH62" s="52"/>
      <c r="DHI62" s="52"/>
      <c r="DHJ62" s="52"/>
      <c r="DHK62" s="52"/>
      <c r="DHL62" s="52"/>
      <c r="DHM62" s="52"/>
      <c r="DHN62" s="52"/>
      <c r="DHO62" s="52"/>
      <c r="DHP62" s="52"/>
      <c r="DHQ62" s="52"/>
      <c r="DHR62" s="52"/>
      <c r="DHS62" s="52"/>
      <c r="DHT62" s="52"/>
      <c r="DHU62" s="52"/>
      <c r="DHV62" s="52"/>
      <c r="DHW62" s="52"/>
      <c r="DHX62" s="52"/>
      <c r="DHY62" s="52"/>
      <c r="DHZ62" s="52"/>
      <c r="DIA62" s="52"/>
      <c r="DIB62" s="52"/>
      <c r="DIC62" s="52"/>
      <c r="DID62" s="52"/>
      <c r="DIE62" s="52"/>
      <c r="DIF62" s="52"/>
      <c r="DIG62" s="52"/>
      <c r="DIH62" s="52"/>
      <c r="DII62" s="52"/>
      <c r="DIJ62" s="52"/>
      <c r="DIK62" s="52"/>
      <c r="DIL62" s="52"/>
      <c r="DIM62" s="52"/>
      <c r="DIN62" s="52"/>
      <c r="DIO62" s="52"/>
      <c r="DIP62" s="52"/>
      <c r="DIQ62" s="52"/>
      <c r="DIR62" s="52"/>
      <c r="DIS62" s="52"/>
      <c r="DIT62" s="52"/>
      <c r="DIU62" s="52"/>
      <c r="DIV62" s="52"/>
      <c r="DIW62" s="52"/>
      <c r="DIX62" s="52"/>
      <c r="DIY62" s="52"/>
      <c r="DIZ62" s="52"/>
      <c r="DJA62" s="52"/>
      <c r="DJB62" s="52"/>
      <c r="DJC62" s="52"/>
      <c r="DJD62" s="52"/>
      <c r="DJE62" s="52"/>
      <c r="DJF62" s="52"/>
      <c r="DJG62" s="52"/>
      <c r="DJH62" s="52"/>
      <c r="DJI62" s="52"/>
      <c r="DJJ62" s="52"/>
      <c r="DJK62" s="52"/>
      <c r="DJL62" s="52"/>
      <c r="DJM62" s="52"/>
      <c r="DJN62" s="52"/>
      <c r="DJO62" s="52"/>
      <c r="DJP62" s="52"/>
      <c r="DJQ62" s="52"/>
      <c r="DJR62" s="52"/>
      <c r="DJS62" s="52"/>
      <c r="DJT62" s="52"/>
      <c r="DJU62" s="52"/>
      <c r="DJV62" s="52"/>
      <c r="DJW62" s="52"/>
      <c r="DJX62" s="52"/>
      <c r="DJY62" s="52"/>
      <c r="DJZ62" s="52"/>
      <c r="DKA62" s="52"/>
      <c r="DKB62" s="52"/>
      <c r="DKC62" s="52"/>
      <c r="DKD62" s="52"/>
      <c r="DKE62" s="52"/>
      <c r="DKF62" s="52"/>
      <c r="DKG62" s="52"/>
      <c r="DKH62" s="52"/>
      <c r="DKI62" s="52"/>
      <c r="DKJ62" s="52"/>
      <c r="DKK62" s="52"/>
      <c r="DKL62" s="52"/>
      <c r="DKM62" s="52"/>
      <c r="DKN62" s="52"/>
      <c r="DKO62" s="52"/>
      <c r="DKP62" s="52"/>
      <c r="DKQ62" s="52"/>
      <c r="DKR62" s="52"/>
      <c r="DKS62" s="52"/>
      <c r="DKT62" s="52"/>
      <c r="DKU62" s="52"/>
      <c r="DKV62" s="52"/>
      <c r="DKW62" s="52"/>
      <c r="DKX62" s="52"/>
      <c r="DKY62" s="52"/>
      <c r="DKZ62" s="52"/>
      <c r="DLA62" s="52"/>
      <c r="DLB62" s="52"/>
      <c r="DLC62" s="52"/>
      <c r="DLD62" s="52"/>
      <c r="DLE62" s="52"/>
      <c r="DLF62" s="52"/>
      <c r="DLG62" s="52"/>
      <c r="DLH62" s="52"/>
      <c r="DLI62" s="52"/>
      <c r="DLJ62" s="52"/>
      <c r="DLK62" s="52"/>
      <c r="DLL62" s="52"/>
      <c r="DLM62" s="52"/>
      <c r="DLN62" s="52"/>
      <c r="DLO62" s="52"/>
      <c r="DLP62" s="52"/>
      <c r="DLQ62" s="52"/>
      <c r="DLR62" s="52"/>
      <c r="DLS62" s="52"/>
      <c r="DLT62" s="52"/>
      <c r="DLU62" s="52"/>
      <c r="DLV62" s="52"/>
      <c r="DLW62" s="52"/>
      <c r="DLX62" s="52"/>
      <c r="DLY62" s="52"/>
      <c r="DLZ62" s="52"/>
      <c r="DMA62" s="52"/>
      <c r="DMB62" s="52"/>
      <c r="DMC62" s="52"/>
      <c r="DMD62" s="52"/>
      <c r="DME62" s="52"/>
      <c r="DMF62" s="52"/>
      <c r="DMG62" s="52"/>
      <c r="DMH62" s="52"/>
      <c r="DMI62" s="52"/>
      <c r="DMJ62" s="52"/>
      <c r="DMK62" s="52"/>
      <c r="DML62" s="52"/>
      <c r="DMM62" s="52"/>
      <c r="DMN62" s="52"/>
      <c r="DMO62" s="52"/>
      <c r="DMP62" s="52"/>
      <c r="DMQ62" s="52"/>
      <c r="DMR62" s="52"/>
      <c r="DMS62" s="52"/>
      <c r="DMT62" s="52"/>
      <c r="DMU62" s="52"/>
      <c r="DMV62" s="52"/>
      <c r="DMW62" s="52"/>
      <c r="DMX62" s="52"/>
      <c r="DMY62" s="52"/>
      <c r="DMZ62" s="52"/>
      <c r="DNA62" s="52"/>
      <c r="DNB62" s="52"/>
      <c r="DNC62" s="52"/>
      <c r="DND62" s="52"/>
      <c r="DNE62" s="52"/>
      <c r="DNF62" s="52"/>
      <c r="DNG62" s="52"/>
      <c r="DNH62" s="52"/>
      <c r="DNI62" s="52"/>
      <c r="DNJ62" s="52"/>
      <c r="DNK62" s="52"/>
      <c r="DNL62" s="52"/>
      <c r="DNM62" s="52"/>
      <c r="DNN62" s="52"/>
      <c r="DNO62" s="52"/>
      <c r="DNP62" s="52"/>
      <c r="DNQ62" s="52"/>
      <c r="DNR62" s="52"/>
      <c r="DNS62" s="52"/>
      <c r="DNT62" s="52"/>
      <c r="DNU62" s="52"/>
      <c r="DNV62" s="52"/>
      <c r="DNW62" s="52"/>
      <c r="DNX62" s="52"/>
      <c r="DNY62" s="52"/>
      <c r="DNZ62" s="52"/>
      <c r="DOA62" s="52"/>
      <c r="DOB62" s="52"/>
      <c r="DOC62" s="52"/>
      <c r="DOD62" s="52"/>
      <c r="DOE62" s="52"/>
      <c r="DOF62" s="52"/>
      <c r="DOG62" s="52"/>
      <c r="DOH62" s="52"/>
      <c r="DOI62" s="52"/>
      <c r="DOJ62" s="52"/>
      <c r="DOK62" s="52"/>
      <c r="DOL62" s="52"/>
      <c r="DOM62" s="52"/>
      <c r="DON62" s="52"/>
      <c r="DOO62" s="52"/>
      <c r="DOP62" s="52"/>
      <c r="DOQ62" s="52"/>
      <c r="DOR62" s="52"/>
      <c r="DOS62" s="52"/>
      <c r="DOT62" s="52"/>
      <c r="DOU62" s="52"/>
      <c r="DOV62" s="52"/>
      <c r="DOW62" s="52"/>
      <c r="DOX62" s="52"/>
      <c r="DOY62" s="52"/>
      <c r="DOZ62" s="52"/>
      <c r="DPA62" s="52"/>
      <c r="DPB62" s="52"/>
      <c r="DPC62" s="52"/>
      <c r="DPD62" s="52"/>
      <c r="DPE62" s="52"/>
      <c r="DPF62" s="52"/>
      <c r="DPG62" s="52"/>
      <c r="DPH62" s="52"/>
      <c r="DPI62" s="52"/>
      <c r="DPJ62" s="52"/>
      <c r="DPK62" s="52"/>
      <c r="DPL62" s="52"/>
      <c r="DPM62" s="52"/>
      <c r="DPN62" s="52"/>
      <c r="DPO62" s="52"/>
      <c r="DPP62" s="52"/>
      <c r="DPQ62" s="52"/>
      <c r="DPR62" s="52"/>
      <c r="DPS62" s="52"/>
      <c r="DPT62" s="52"/>
      <c r="DPU62" s="52"/>
      <c r="DPV62" s="52"/>
      <c r="DPW62" s="52"/>
      <c r="DPX62" s="52"/>
      <c r="DPY62" s="52"/>
      <c r="DPZ62" s="52"/>
      <c r="DQA62" s="52"/>
      <c r="DQB62" s="52"/>
      <c r="DQC62" s="52"/>
      <c r="DQD62" s="52"/>
      <c r="DQE62" s="52"/>
      <c r="DQF62" s="52"/>
      <c r="DQG62" s="52"/>
      <c r="DQH62" s="52"/>
      <c r="DQI62" s="52"/>
      <c r="DQJ62" s="52"/>
      <c r="DQK62" s="52"/>
      <c r="DQL62" s="52"/>
      <c r="DQM62" s="52"/>
      <c r="DQN62" s="52"/>
      <c r="DQO62" s="52"/>
      <c r="DQP62" s="52"/>
      <c r="DQQ62" s="52"/>
      <c r="DQR62" s="52"/>
      <c r="DQS62" s="52"/>
      <c r="DQT62" s="52"/>
      <c r="DQU62" s="52"/>
      <c r="DQV62" s="52"/>
      <c r="DQW62" s="52"/>
      <c r="DQX62" s="52"/>
      <c r="DQY62" s="52"/>
      <c r="DQZ62" s="52"/>
      <c r="DRA62" s="52"/>
      <c r="DRB62" s="52"/>
      <c r="DRC62" s="52"/>
      <c r="DRD62" s="52"/>
      <c r="DRE62" s="52"/>
      <c r="DRF62" s="52"/>
      <c r="DRG62" s="52"/>
      <c r="DRH62" s="52"/>
      <c r="DRI62" s="52"/>
      <c r="DRJ62" s="52"/>
      <c r="DRK62" s="52"/>
      <c r="DRL62" s="52"/>
      <c r="DRM62" s="52"/>
      <c r="DRN62" s="52"/>
      <c r="DRO62" s="52"/>
      <c r="DRP62" s="52"/>
      <c r="DRQ62" s="52"/>
      <c r="DRR62" s="52"/>
      <c r="DRS62" s="52"/>
      <c r="DRT62" s="52"/>
      <c r="DRU62" s="52"/>
      <c r="DRV62" s="52"/>
      <c r="DRW62" s="52"/>
      <c r="DRX62" s="52"/>
      <c r="DRY62" s="52"/>
      <c r="DRZ62" s="52"/>
      <c r="DSA62" s="52"/>
      <c r="DSB62" s="52"/>
      <c r="DSC62" s="52"/>
      <c r="DSD62" s="52"/>
      <c r="DSE62" s="52"/>
      <c r="DSF62" s="52"/>
      <c r="DSG62" s="52"/>
      <c r="DSH62" s="52"/>
      <c r="DSI62" s="52"/>
      <c r="DSJ62" s="52"/>
      <c r="DSK62" s="52"/>
      <c r="DSL62" s="52"/>
      <c r="DSM62" s="52"/>
      <c r="DSN62" s="52"/>
      <c r="DSO62" s="52"/>
      <c r="DSP62" s="52"/>
      <c r="DSQ62" s="52"/>
      <c r="DSR62" s="52"/>
      <c r="DSS62" s="52"/>
      <c r="DST62" s="52"/>
      <c r="DSU62" s="52"/>
      <c r="DSV62" s="52"/>
      <c r="DSW62" s="52"/>
      <c r="DSX62" s="52"/>
      <c r="DSY62" s="52"/>
      <c r="DSZ62" s="52"/>
      <c r="DTA62" s="52"/>
      <c r="DTB62" s="52"/>
      <c r="DTC62" s="52"/>
      <c r="DTD62" s="52"/>
      <c r="DTE62" s="52"/>
      <c r="DTF62" s="52"/>
      <c r="DTG62" s="52"/>
      <c r="DTH62" s="52"/>
      <c r="DTI62" s="52"/>
      <c r="DTJ62" s="52"/>
      <c r="DTK62" s="52"/>
      <c r="DTL62" s="52"/>
      <c r="DTM62" s="52"/>
      <c r="DTN62" s="52"/>
      <c r="DTO62" s="52"/>
      <c r="DTP62" s="52"/>
      <c r="DTQ62" s="52"/>
      <c r="DTR62" s="52"/>
      <c r="DTS62" s="52"/>
      <c r="DTT62" s="52"/>
      <c r="DTU62" s="52"/>
      <c r="DTV62" s="52"/>
      <c r="DTW62" s="52"/>
      <c r="DTX62" s="52"/>
      <c r="DTY62" s="52"/>
      <c r="DTZ62" s="52"/>
      <c r="DUA62" s="52"/>
      <c r="DUB62" s="52"/>
      <c r="DUC62" s="52"/>
      <c r="DUD62" s="52"/>
      <c r="DUE62" s="52"/>
      <c r="DUF62" s="52"/>
      <c r="DUG62" s="52"/>
      <c r="DUH62" s="52"/>
      <c r="DUI62" s="52"/>
      <c r="DUJ62" s="52"/>
      <c r="DUK62" s="52"/>
      <c r="DUL62" s="52"/>
      <c r="DUM62" s="52"/>
      <c r="DUN62" s="52"/>
      <c r="DUO62" s="52"/>
      <c r="DUP62" s="52"/>
      <c r="DUQ62" s="52"/>
      <c r="DUR62" s="52"/>
      <c r="DUS62" s="52"/>
      <c r="DUT62" s="52"/>
      <c r="DUU62" s="52"/>
      <c r="DUV62" s="52"/>
      <c r="DUW62" s="52"/>
      <c r="DUX62" s="52"/>
      <c r="DUY62" s="52"/>
      <c r="DUZ62" s="52"/>
      <c r="DVA62" s="52"/>
      <c r="DVB62" s="52"/>
      <c r="DVC62" s="52"/>
      <c r="DVD62" s="52"/>
      <c r="DVE62" s="52"/>
      <c r="DVF62" s="52"/>
      <c r="DVG62" s="52"/>
      <c r="DVH62" s="52"/>
      <c r="DVI62" s="52"/>
      <c r="DVJ62" s="52"/>
      <c r="DVK62" s="52"/>
      <c r="DVL62" s="52"/>
      <c r="DVM62" s="52"/>
      <c r="DVN62" s="52"/>
      <c r="DVO62" s="52"/>
      <c r="DVP62" s="52"/>
      <c r="DVQ62" s="52"/>
      <c r="DVR62" s="52"/>
      <c r="DVS62" s="52"/>
      <c r="DVT62" s="52"/>
      <c r="DVU62" s="52"/>
      <c r="DVV62" s="52"/>
      <c r="DVW62" s="52"/>
      <c r="DVX62" s="52"/>
      <c r="DVY62" s="52"/>
      <c r="DVZ62" s="52"/>
      <c r="DWA62" s="52"/>
      <c r="DWB62" s="52"/>
      <c r="DWC62" s="52"/>
      <c r="DWD62" s="52"/>
      <c r="DWE62" s="52"/>
      <c r="DWF62" s="52"/>
      <c r="DWG62" s="52"/>
      <c r="DWH62" s="52"/>
      <c r="DWI62" s="52"/>
      <c r="DWJ62" s="52"/>
      <c r="DWK62" s="52"/>
      <c r="DWL62" s="52"/>
      <c r="DWM62" s="52"/>
      <c r="DWN62" s="52"/>
      <c r="DWO62" s="52"/>
      <c r="DWP62" s="52"/>
      <c r="DWQ62" s="52"/>
      <c r="DWR62" s="52"/>
      <c r="DWS62" s="52"/>
      <c r="DWT62" s="52"/>
      <c r="DWU62" s="52"/>
      <c r="DWV62" s="52"/>
      <c r="DWW62" s="52"/>
      <c r="DWX62" s="52"/>
      <c r="DWY62" s="52"/>
      <c r="DWZ62" s="52"/>
      <c r="DXA62" s="52"/>
      <c r="DXB62" s="52"/>
      <c r="DXC62" s="52"/>
      <c r="DXD62" s="52"/>
      <c r="DXE62" s="52"/>
      <c r="DXF62" s="52"/>
      <c r="DXG62" s="52"/>
      <c r="DXH62" s="52"/>
      <c r="DXI62" s="52"/>
      <c r="DXJ62" s="52"/>
      <c r="DXK62" s="52"/>
      <c r="DXL62" s="52"/>
      <c r="DXM62" s="52"/>
      <c r="DXN62" s="52"/>
      <c r="DXO62" s="52"/>
      <c r="DXP62" s="52"/>
      <c r="DXQ62" s="52"/>
      <c r="DXR62" s="52"/>
      <c r="DXS62" s="52"/>
      <c r="DXT62" s="52"/>
      <c r="DXU62" s="52"/>
      <c r="DXV62" s="52"/>
      <c r="DXW62" s="52"/>
      <c r="DXX62" s="52"/>
      <c r="DXY62" s="52"/>
      <c r="DXZ62" s="52"/>
      <c r="DYA62" s="52"/>
      <c r="DYB62" s="52"/>
      <c r="DYC62" s="52"/>
      <c r="DYD62" s="52"/>
      <c r="DYE62" s="52"/>
      <c r="DYF62" s="52"/>
      <c r="DYG62" s="52"/>
      <c r="DYH62" s="52"/>
      <c r="DYI62" s="52"/>
      <c r="DYJ62" s="52"/>
      <c r="DYK62" s="52"/>
      <c r="DYL62" s="52"/>
      <c r="DYM62" s="52"/>
      <c r="DYN62" s="52"/>
      <c r="DYO62" s="52"/>
      <c r="DYP62" s="52"/>
      <c r="DYQ62" s="52"/>
      <c r="DYR62" s="52"/>
      <c r="DYS62" s="52"/>
      <c r="DYT62" s="52"/>
      <c r="DYU62" s="52"/>
      <c r="DYV62" s="52"/>
      <c r="DYW62" s="52"/>
      <c r="DYX62" s="52"/>
      <c r="DYY62" s="52"/>
      <c r="DYZ62" s="52"/>
      <c r="DZA62" s="52"/>
      <c r="DZB62" s="52"/>
      <c r="DZC62" s="52"/>
      <c r="DZD62" s="52"/>
      <c r="DZE62" s="52"/>
      <c r="DZF62" s="52"/>
      <c r="DZG62" s="52"/>
      <c r="DZH62" s="52"/>
      <c r="DZI62" s="52"/>
      <c r="DZJ62" s="52"/>
      <c r="DZK62" s="52"/>
      <c r="DZL62" s="52"/>
      <c r="DZM62" s="52"/>
      <c r="DZN62" s="52"/>
      <c r="DZO62" s="52"/>
      <c r="DZP62" s="52"/>
      <c r="DZQ62" s="52"/>
      <c r="DZR62" s="52"/>
      <c r="DZS62" s="52"/>
      <c r="DZT62" s="52"/>
      <c r="DZU62" s="52"/>
      <c r="DZV62" s="52"/>
      <c r="DZW62" s="52"/>
      <c r="DZX62" s="52"/>
      <c r="DZY62" s="52"/>
      <c r="DZZ62" s="52"/>
      <c r="EAA62" s="52"/>
      <c r="EAB62" s="52"/>
      <c r="EAC62" s="52"/>
      <c r="EAD62" s="52"/>
      <c r="EAE62" s="52"/>
      <c r="EAF62" s="52"/>
      <c r="EAG62" s="52"/>
      <c r="EAH62" s="52"/>
      <c r="EAI62" s="52"/>
      <c r="EAJ62" s="52"/>
      <c r="EAK62" s="52"/>
      <c r="EAL62" s="52"/>
      <c r="EAM62" s="52"/>
      <c r="EAN62" s="52"/>
      <c r="EAO62" s="52"/>
      <c r="EAP62" s="52"/>
      <c r="EAQ62" s="52"/>
      <c r="EAR62" s="52"/>
      <c r="EAS62" s="52"/>
      <c r="EAT62" s="52"/>
      <c r="EAU62" s="52"/>
      <c r="EAV62" s="52"/>
      <c r="EAW62" s="52"/>
      <c r="EAX62" s="52"/>
      <c r="EAY62" s="52"/>
      <c r="EAZ62" s="52"/>
      <c r="EBA62" s="52"/>
      <c r="EBB62" s="52"/>
      <c r="EBC62" s="52"/>
      <c r="EBD62" s="52"/>
      <c r="EBE62" s="52"/>
      <c r="EBF62" s="52"/>
      <c r="EBG62" s="52"/>
      <c r="EBH62" s="52"/>
      <c r="EBI62" s="52"/>
      <c r="EBJ62" s="52"/>
      <c r="EBK62" s="52"/>
      <c r="EBL62" s="52"/>
      <c r="EBM62" s="52"/>
      <c r="EBN62" s="52"/>
      <c r="EBO62" s="52"/>
      <c r="EBP62" s="52"/>
      <c r="EBQ62" s="52"/>
      <c r="EBR62" s="52"/>
      <c r="EBS62" s="52"/>
      <c r="EBT62" s="52"/>
      <c r="EBU62" s="52"/>
      <c r="EBV62" s="52"/>
      <c r="EBW62" s="52"/>
      <c r="EBX62" s="52"/>
      <c r="EBY62" s="52"/>
      <c r="EBZ62" s="52"/>
      <c r="ECA62" s="52"/>
      <c r="ECB62" s="52"/>
      <c r="ECC62" s="52"/>
      <c r="ECD62" s="52"/>
      <c r="ECE62" s="52"/>
      <c r="ECF62" s="52"/>
      <c r="ECG62" s="52"/>
      <c r="ECH62" s="52"/>
      <c r="ECI62" s="52"/>
      <c r="ECJ62" s="52"/>
      <c r="ECK62" s="52"/>
      <c r="ECL62" s="52"/>
      <c r="ECM62" s="52"/>
      <c r="ECN62" s="52"/>
      <c r="ECO62" s="52"/>
      <c r="ECP62" s="52"/>
      <c r="ECQ62" s="52"/>
      <c r="ECR62" s="52"/>
      <c r="ECS62" s="52"/>
      <c r="ECT62" s="52"/>
      <c r="ECU62" s="52"/>
      <c r="ECV62" s="52"/>
      <c r="ECW62" s="52"/>
      <c r="ECX62" s="52"/>
      <c r="ECY62" s="52"/>
      <c r="ECZ62" s="52"/>
      <c r="EDA62" s="52"/>
      <c r="EDB62" s="52"/>
      <c r="EDC62" s="52"/>
      <c r="EDD62" s="52"/>
      <c r="EDE62" s="52"/>
      <c r="EDF62" s="52"/>
      <c r="EDG62" s="52"/>
      <c r="EDH62" s="52"/>
      <c r="EDI62" s="52"/>
      <c r="EDJ62" s="52"/>
      <c r="EDK62" s="52"/>
      <c r="EDL62" s="52"/>
      <c r="EDM62" s="52"/>
      <c r="EDN62" s="52"/>
      <c r="EDO62" s="52"/>
      <c r="EDP62" s="52"/>
      <c r="EDQ62" s="52"/>
      <c r="EDR62" s="52"/>
      <c r="EDS62" s="52"/>
      <c r="EDT62" s="52"/>
      <c r="EDU62" s="52"/>
      <c r="EDV62" s="52"/>
      <c r="EDW62" s="52"/>
      <c r="EDX62" s="52"/>
      <c r="EDY62" s="52"/>
      <c r="EDZ62" s="52"/>
      <c r="EEA62" s="52"/>
      <c r="EEB62" s="52"/>
      <c r="EEC62" s="52"/>
      <c r="EED62" s="52"/>
      <c r="EEE62" s="52"/>
      <c r="EEF62" s="52"/>
      <c r="EEG62" s="52"/>
      <c r="EEH62" s="52"/>
      <c r="EEI62" s="52"/>
      <c r="EEJ62" s="52"/>
      <c r="EEK62" s="52"/>
      <c r="EEL62" s="52"/>
      <c r="EEM62" s="52"/>
      <c r="EEN62" s="52"/>
      <c r="EEO62" s="52"/>
      <c r="EEP62" s="52"/>
      <c r="EEQ62" s="52"/>
      <c r="EER62" s="52"/>
      <c r="EES62" s="52"/>
      <c r="EET62" s="52"/>
      <c r="EEU62" s="52"/>
      <c r="EEV62" s="52"/>
      <c r="EEW62" s="52"/>
      <c r="EEX62" s="52"/>
      <c r="EEY62" s="52"/>
      <c r="EEZ62" s="52"/>
      <c r="EFA62" s="52"/>
      <c r="EFB62" s="52"/>
      <c r="EFC62" s="52"/>
      <c r="EFD62" s="52"/>
      <c r="EFE62" s="52"/>
      <c r="EFF62" s="52"/>
      <c r="EFG62" s="52"/>
      <c r="EFH62" s="52"/>
      <c r="EFI62" s="52"/>
      <c r="EFJ62" s="52"/>
      <c r="EFK62" s="52"/>
      <c r="EFL62" s="52"/>
      <c r="EFM62" s="52"/>
      <c r="EFN62" s="52"/>
      <c r="EFO62" s="52"/>
      <c r="EFP62" s="52"/>
      <c r="EFQ62" s="52"/>
      <c r="EFR62" s="52"/>
      <c r="EFS62" s="52"/>
      <c r="EFT62" s="52"/>
      <c r="EFU62" s="52"/>
      <c r="EFV62" s="52"/>
      <c r="EFW62" s="52"/>
      <c r="EFX62" s="52"/>
      <c r="EFY62" s="52"/>
      <c r="EFZ62" s="52"/>
      <c r="EGA62" s="52"/>
      <c r="EGB62" s="52"/>
      <c r="EGC62" s="52"/>
      <c r="EGD62" s="52"/>
      <c r="EGE62" s="52"/>
      <c r="EGF62" s="52"/>
      <c r="EGG62" s="52"/>
      <c r="EGH62" s="52"/>
      <c r="EGI62" s="52"/>
      <c r="EGJ62" s="52"/>
      <c r="EGK62" s="52"/>
      <c r="EGL62" s="52"/>
      <c r="EGM62" s="52"/>
      <c r="EGN62" s="52"/>
      <c r="EGO62" s="52"/>
      <c r="EGP62" s="52"/>
      <c r="EGQ62" s="52"/>
      <c r="EGR62" s="52"/>
      <c r="EGS62" s="52"/>
      <c r="EGT62" s="52"/>
      <c r="EGU62" s="52"/>
      <c r="EGV62" s="52"/>
      <c r="EGW62" s="52"/>
      <c r="EGX62" s="52"/>
      <c r="EGY62" s="52"/>
      <c r="EGZ62" s="52"/>
      <c r="EHA62" s="52"/>
      <c r="EHB62" s="52"/>
      <c r="EHC62" s="52"/>
      <c r="EHD62" s="52"/>
      <c r="EHE62" s="52"/>
      <c r="EHF62" s="52"/>
      <c r="EHG62" s="52"/>
      <c r="EHH62" s="52"/>
      <c r="EHI62" s="52"/>
      <c r="EHJ62" s="52"/>
      <c r="EHK62" s="52"/>
      <c r="EHL62" s="52"/>
      <c r="EHM62" s="52"/>
      <c r="EHN62" s="52"/>
      <c r="EHO62" s="52"/>
      <c r="EHP62" s="52"/>
      <c r="EHQ62" s="52"/>
      <c r="EHR62" s="52"/>
      <c r="EHS62" s="52"/>
      <c r="EHT62" s="52"/>
      <c r="EHU62" s="52"/>
      <c r="EHV62" s="52"/>
      <c r="EHW62" s="52"/>
      <c r="EHX62" s="52"/>
      <c r="EHY62" s="52"/>
      <c r="EHZ62" s="52"/>
      <c r="EIA62" s="52"/>
      <c r="EIB62" s="52"/>
      <c r="EIC62" s="52"/>
      <c r="EID62" s="52"/>
      <c r="EIE62" s="52"/>
      <c r="EIF62" s="52"/>
      <c r="EIG62" s="52"/>
      <c r="EIH62" s="52"/>
      <c r="EII62" s="52"/>
      <c r="EIJ62" s="52"/>
      <c r="EIK62" s="52"/>
      <c r="EIL62" s="52"/>
      <c r="EIM62" s="52"/>
      <c r="EIN62" s="52"/>
      <c r="EIO62" s="52"/>
      <c r="EIP62" s="52"/>
      <c r="EIQ62" s="52"/>
      <c r="EIR62" s="52"/>
      <c r="EIS62" s="52"/>
      <c r="EIT62" s="52"/>
      <c r="EIU62" s="52"/>
      <c r="EIV62" s="52"/>
      <c r="EIW62" s="52"/>
      <c r="EIX62" s="52"/>
      <c r="EIY62" s="52"/>
      <c r="EIZ62" s="52"/>
      <c r="EJA62" s="52"/>
      <c r="EJB62" s="52"/>
      <c r="EJC62" s="52"/>
      <c r="EJD62" s="52"/>
      <c r="EJE62" s="52"/>
      <c r="EJF62" s="52"/>
      <c r="EJG62" s="52"/>
      <c r="EJH62" s="52"/>
      <c r="EJI62" s="52"/>
      <c r="EJJ62" s="52"/>
      <c r="EJK62" s="52"/>
      <c r="EJL62" s="52"/>
      <c r="EJM62" s="52"/>
      <c r="EJN62" s="52"/>
      <c r="EJO62" s="52"/>
      <c r="EJP62" s="52"/>
      <c r="EJQ62" s="52"/>
      <c r="EJR62" s="52"/>
      <c r="EJS62" s="52"/>
      <c r="EJT62" s="52"/>
      <c r="EJU62" s="52"/>
      <c r="EJV62" s="52"/>
      <c r="EJW62" s="52"/>
      <c r="EJX62" s="52"/>
      <c r="EJY62" s="52"/>
      <c r="EJZ62" s="52"/>
      <c r="EKA62" s="52"/>
      <c r="EKB62" s="52"/>
      <c r="EKC62" s="52"/>
      <c r="EKD62" s="52"/>
      <c r="EKE62" s="52"/>
      <c r="EKF62" s="52"/>
      <c r="EKG62" s="52"/>
      <c r="EKH62" s="52"/>
      <c r="EKI62" s="52"/>
      <c r="EKJ62" s="52"/>
      <c r="EKK62" s="52"/>
      <c r="EKL62" s="52"/>
      <c r="EKM62" s="52"/>
      <c r="EKN62" s="52"/>
      <c r="EKO62" s="52"/>
      <c r="EKP62" s="52"/>
      <c r="EKQ62" s="52"/>
      <c r="EKR62" s="52"/>
      <c r="EKS62" s="52"/>
      <c r="EKT62" s="52"/>
      <c r="EKU62" s="52"/>
      <c r="EKV62" s="52"/>
      <c r="EKW62" s="52"/>
      <c r="EKX62" s="52"/>
      <c r="EKY62" s="52"/>
      <c r="EKZ62" s="52"/>
      <c r="ELA62" s="52"/>
      <c r="ELB62" s="52"/>
      <c r="ELC62" s="52"/>
      <c r="ELD62" s="52"/>
      <c r="ELE62" s="52"/>
      <c r="ELF62" s="52"/>
      <c r="ELG62" s="52"/>
      <c r="ELH62" s="52"/>
      <c r="ELI62" s="52"/>
      <c r="ELJ62" s="52"/>
      <c r="ELK62" s="52"/>
      <c r="ELL62" s="52"/>
      <c r="ELM62" s="52"/>
      <c r="ELN62" s="52"/>
      <c r="ELO62" s="52"/>
      <c r="ELP62" s="52"/>
      <c r="ELQ62" s="52"/>
      <c r="ELR62" s="52"/>
      <c r="ELS62" s="52"/>
      <c r="ELT62" s="52"/>
      <c r="ELU62" s="52"/>
      <c r="ELV62" s="52"/>
      <c r="ELW62" s="52"/>
      <c r="ELX62" s="52"/>
      <c r="ELY62" s="52"/>
      <c r="ELZ62" s="52"/>
      <c r="EMA62" s="52"/>
      <c r="EMB62" s="52"/>
      <c r="EMC62" s="52"/>
      <c r="EMD62" s="52"/>
      <c r="EME62" s="52"/>
      <c r="EMF62" s="52"/>
      <c r="EMG62" s="52"/>
      <c r="EMH62" s="52"/>
      <c r="EMI62" s="52"/>
      <c r="EMJ62" s="52"/>
      <c r="EMK62" s="52"/>
      <c r="EML62" s="52"/>
      <c r="EMM62" s="52"/>
      <c r="EMN62" s="52"/>
      <c r="EMO62" s="52"/>
      <c r="EMP62" s="52"/>
      <c r="EMQ62" s="52"/>
      <c r="EMR62" s="52"/>
      <c r="EMS62" s="52"/>
      <c r="EMT62" s="52"/>
      <c r="EMU62" s="52"/>
      <c r="EMV62" s="52"/>
      <c r="EMW62" s="52"/>
      <c r="EMX62" s="52"/>
      <c r="EMY62" s="52"/>
      <c r="EMZ62" s="52"/>
      <c r="ENA62" s="52"/>
      <c r="ENB62" s="52"/>
      <c r="ENC62" s="52"/>
      <c r="END62" s="52"/>
      <c r="ENE62" s="52"/>
      <c r="ENF62" s="52"/>
      <c r="ENG62" s="52"/>
      <c r="ENH62" s="52"/>
      <c r="ENI62" s="52"/>
      <c r="ENJ62" s="52"/>
      <c r="ENK62" s="52"/>
      <c r="ENL62" s="52"/>
      <c r="ENM62" s="52"/>
      <c r="ENN62" s="52"/>
      <c r="ENO62" s="52"/>
      <c r="ENP62" s="52"/>
      <c r="ENQ62" s="52"/>
      <c r="ENR62" s="52"/>
      <c r="ENS62" s="52"/>
      <c r="ENT62" s="52"/>
      <c r="ENU62" s="52"/>
      <c r="ENV62" s="52"/>
      <c r="ENW62" s="52"/>
      <c r="ENX62" s="52"/>
      <c r="ENY62" s="52"/>
      <c r="ENZ62" s="52"/>
      <c r="EOA62" s="52"/>
      <c r="EOB62" s="52"/>
      <c r="EOC62" s="52"/>
      <c r="EOD62" s="52"/>
      <c r="EOE62" s="52"/>
      <c r="EOF62" s="52"/>
      <c r="EOG62" s="52"/>
      <c r="EOH62" s="52"/>
      <c r="EOI62" s="52"/>
      <c r="EOJ62" s="52"/>
      <c r="EOK62" s="52"/>
      <c r="EOL62" s="52"/>
      <c r="EOM62" s="52"/>
      <c r="EON62" s="52"/>
      <c r="EOO62" s="52"/>
      <c r="EOP62" s="52"/>
      <c r="EOQ62" s="52"/>
      <c r="EOR62" s="52"/>
      <c r="EOS62" s="52"/>
      <c r="EOT62" s="52"/>
      <c r="EOU62" s="52"/>
      <c r="EOV62" s="52"/>
      <c r="EOW62" s="52"/>
      <c r="EOX62" s="52"/>
      <c r="EOY62" s="52"/>
      <c r="EOZ62" s="52"/>
      <c r="EPA62" s="52"/>
      <c r="EPB62" s="52"/>
      <c r="EPC62" s="52"/>
      <c r="EPD62" s="52"/>
      <c r="EPE62" s="52"/>
      <c r="EPF62" s="52"/>
      <c r="EPG62" s="52"/>
      <c r="EPH62" s="52"/>
      <c r="EPI62" s="52"/>
      <c r="EPJ62" s="52"/>
      <c r="EPK62" s="52"/>
      <c r="EPL62" s="52"/>
      <c r="EPM62" s="52"/>
      <c r="EPN62" s="52"/>
      <c r="EPO62" s="52"/>
      <c r="EPP62" s="52"/>
      <c r="EPQ62" s="52"/>
      <c r="EPR62" s="52"/>
      <c r="EPS62" s="52"/>
      <c r="EPT62" s="52"/>
      <c r="EPU62" s="52"/>
      <c r="EPV62" s="52"/>
      <c r="EPW62" s="52"/>
      <c r="EPX62" s="52"/>
      <c r="EPY62" s="52"/>
      <c r="EPZ62" s="52"/>
      <c r="EQA62" s="52"/>
      <c r="EQB62" s="52"/>
      <c r="EQC62" s="52"/>
      <c r="EQD62" s="52"/>
      <c r="EQE62" s="52"/>
      <c r="EQF62" s="52"/>
      <c r="EQG62" s="52"/>
      <c r="EQH62" s="52"/>
      <c r="EQI62" s="52"/>
      <c r="EQJ62" s="52"/>
      <c r="EQK62" s="52"/>
      <c r="EQL62" s="52"/>
      <c r="EQM62" s="52"/>
      <c r="EQN62" s="52"/>
      <c r="EQO62" s="52"/>
      <c r="EQP62" s="52"/>
      <c r="EQQ62" s="52"/>
      <c r="EQR62" s="52"/>
      <c r="EQS62" s="52"/>
      <c r="EQT62" s="52"/>
      <c r="EQU62" s="52"/>
      <c r="EQV62" s="52"/>
      <c r="EQW62" s="52"/>
      <c r="EQX62" s="52"/>
      <c r="EQY62" s="52"/>
      <c r="EQZ62" s="52"/>
      <c r="ERA62" s="52"/>
      <c r="ERB62" s="52"/>
      <c r="ERC62" s="52"/>
      <c r="ERD62" s="52"/>
      <c r="ERE62" s="52"/>
      <c r="ERF62" s="52"/>
      <c r="ERG62" s="52"/>
      <c r="ERH62" s="52"/>
      <c r="ERI62" s="52"/>
      <c r="ERJ62" s="52"/>
      <c r="ERK62" s="52"/>
      <c r="ERL62" s="52"/>
      <c r="ERM62" s="52"/>
      <c r="ERN62" s="52"/>
      <c r="ERO62" s="52"/>
      <c r="ERP62" s="52"/>
      <c r="ERQ62" s="52"/>
      <c r="ERR62" s="52"/>
      <c r="ERS62" s="52"/>
      <c r="ERT62" s="52"/>
      <c r="ERU62" s="52"/>
      <c r="ERV62" s="52"/>
      <c r="ERW62" s="52"/>
      <c r="ERX62" s="52"/>
      <c r="ERY62" s="52"/>
      <c r="ERZ62" s="52"/>
      <c r="ESA62" s="52"/>
      <c r="ESB62" s="52"/>
      <c r="ESC62" s="52"/>
      <c r="ESD62" s="52"/>
      <c r="ESE62" s="52"/>
      <c r="ESF62" s="52"/>
      <c r="ESG62" s="52"/>
      <c r="ESH62" s="52"/>
      <c r="ESI62" s="52"/>
      <c r="ESJ62" s="52"/>
      <c r="ESK62" s="52"/>
      <c r="ESL62" s="52"/>
      <c r="ESM62" s="52"/>
      <c r="ESN62" s="52"/>
      <c r="ESO62" s="52"/>
      <c r="ESP62" s="52"/>
      <c r="ESQ62" s="52"/>
      <c r="ESR62" s="52"/>
      <c r="ESS62" s="52"/>
      <c r="EST62" s="52"/>
      <c r="ESU62" s="52"/>
      <c r="ESV62" s="52"/>
      <c r="ESW62" s="52"/>
      <c r="ESX62" s="52"/>
      <c r="ESY62" s="52"/>
      <c r="ESZ62" s="52"/>
      <c r="ETA62" s="52"/>
      <c r="ETB62" s="52"/>
      <c r="ETC62" s="52"/>
      <c r="ETD62" s="52"/>
      <c r="ETE62" s="52"/>
      <c r="ETF62" s="52"/>
      <c r="ETG62" s="52"/>
      <c r="ETH62" s="52"/>
      <c r="ETI62" s="52"/>
      <c r="ETJ62" s="52"/>
      <c r="ETK62" s="52"/>
      <c r="ETL62" s="52"/>
      <c r="ETM62" s="52"/>
      <c r="ETN62" s="52"/>
      <c r="ETO62" s="52"/>
      <c r="ETP62" s="52"/>
      <c r="ETQ62" s="52"/>
      <c r="ETR62" s="52"/>
      <c r="ETS62" s="52"/>
      <c r="ETT62" s="52"/>
      <c r="ETU62" s="52"/>
      <c r="ETV62" s="52"/>
      <c r="ETW62" s="52"/>
      <c r="ETX62" s="52"/>
      <c r="ETY62" s="52"/>
      <c r="ETZ62" s="52"/>
      <c r="EUA62" s="52"/>
      <c r="EUB62" s="52"/>
      <c r="EUC62" s="52"/>
      <c r="EUD62" s="52"/>
      <c r="EUE62" s="52"/>
      <c r="EUF62" s="52"/>
      <c r="EUG62" s="52"/>
      <c r="EUH62" s="52"/>
      <c r="EUI62" s="52"/>
      <c r="EUJ62" s="52"/>
      <c r="EUK62" s="52"/>
      <c r="EUL62" s="52"/>
      <c r="EUM62" s="52"/>
      <c r="EUN62" s="52"/>
      <c r="EUO62" s="52"/>
      <c r="EUP62" s="52"/>
      <c r="EUQ62" s="52"/>
      <c r="EUR62" s="52"/>
      <c r="EUS62" s="52"/>
      <c r="EUT62" s="52"/>
      <c r="EUU62" s="52"/>
      <c r="EUV62" s="52"/>
      <c r="EUW62" s="52"/>
      <c r="EUX62" s="52"/>
      <c r="EUY62" s="52"/>
      <c r="EUZ62" s="52"/>
      <c r="EVA62" s="52"/>
      <c r="EVB62" s="52"/>
      <c r="EVC62" s="52"/>
      <c r="EVD62" s="52"/>
      <c r="EVE62" s="52"/>
      <c r="EVF62" s="52"/>
      <c r="EVG62" s="52"/>
      <c r="EVH62" s="52"/>
      <c r="EVI62" s="52"/>
      <c r="EVJ62" s="52"/>
      <c r="EVK62" s="52"/>
      <c r="EVL62" s="52"/>
      <c r="EVM62" s="52"/>
      <c r="EVN62" s="52"/>
      <c r="EVO62" s="52"/>
      <c r="EVP62" s="52"/>
      <c r="EVQ62" s="52"/>
      <c r="EVR62" s="52"/>
      <c r="EVS62" s="52"/>
      <c r="EVT62" s="52"/>
      <c r="EVU62" s="52"/>
      <c r="EVV62" s="52"/>
      <c r="EVW62" s="52"/>
      <c r="EVX62" s="52"/>
      <c r="EVY62" s="52"/>
      <c r="EVZ62" s="52"/>
      <c r="EWA62" s="52"/>
      <c r="EWB62" s="52"/>
      <c r="EWC62" s="52"/>
      <c r="EWD62" s="52"/>
      <c r="EWE62" s="52"/>
      <c r="EWF62" s="52"/>
      <c r="EWG62" s="52"/>
      <c r="EWH62" s="52"/>
      <c r="EWI62" s="52"/>
      <c r="EWJ62" s="52"/>
      <c r="EWK62" s="52"/>
      <c r="EWL62" s="52"/>
      <c r="EWM62" s="52"/>
      <c r="EWN62" s="52"/>
      <c r="EWO62" s="52"/>
      <c r="EWP62" s="52"/>
      <c r="EWQ62" s="52"/>
      <c r="EWR62" s="52"/>
      <c r="EWS62" s="52"/>
      <c r="EWT62" s="52"/>
      <c r="EWU62" s="52"/>
      <c r="EWV62" s="52"/>
      <c r="EWW62" s="52"/>
      <c r="EWX62" s="52"/>
      <c r="EWY62" s="52"/>
      <c r="EWZ62" s="52"/>
      <c r="EXA62" s="52"/>
      <c r="EXB62" s="52"/>
      <c r="EXC62" s="52"/>
      <c r="EXD62" s="52"/>
      <c r="EXE62" s="52"/>
      <c r="EXF62" s="52"/>
      <c r="EXG62" s="52"/>
      <c r="EXH62" s="52"/>
      <c r="EXI62" s="52"/>
      <c r="EXJ62" s="52"/>
      <c r="EXK62" s="52"/>
      <c r="EXL62" s="52"/>
      <c r="EXM62" s="52"/>
      <c r="EXN62" s="52"/>
      <c r="EXO62" s="52"/>
      <c r="EXP62" s="52"/>
      <c r="EXQ62" s="52"/>
      <c r="EXR62" s="52"/>
      <c r="EXS62" s="52"/>
      <c r="EXT62" s="52"/>
      <c r="EXU62" s="52"/>
      <c r="EXV62" s="52"/>
      <c r="EXW62" s="52"/>
      <c r="EXX62" s="52"/>
      <c r="EXY62" s="52"/>
      <c r="EXZ62" s="52"/>
      <c r="EYA62" s="52"/>
      <c r="EYB62" s="52"/>
      <c r="EYC62" s="52"/>
      <c r="EYD62" s="52"/>
      <c r="EYE62" s="52"/>
      <c r="EYF62" s="52"/>
      <c r="EYG62" s="52"/>
      <c r="EYH62" s="52"/>
      <c r="EYI62" s="52"/>
      <c r="EYJ62" s="52"/>
      <c r="EYK62" s="52"/>
      <c r="EYL62" s="52"/>
      <c r="EYM62" s="52"/>
      <c r="EYN62" s="52"/>
      <c r="EYO62" s="52"/>
      <c r="EYP62" s="52"/>
      <c r="EYQ62" s="52"/>
      <c r="EYR62" s="52"/>
      <c r="EYS62" s="52"/>
      <c r="EYT62" s="52"/>
      <c r="EYU62" s="52"/>
      <c r="EYV62" s="52"/>
      <c r="EYW62" s="52"/>
      <c r="EYX62" s="52"/>
      <c r="EYY62" s="52"/>
      <c r="EYZ62" s="52"/>
      <c r="EZA62" s="52"/>
      <c r="EZB62" s="52"/>
      <c r="EZC62" s="52"/>
      <c r="EZD62" s="52"/>
      <c r="EZE62" s="52"/>
      <c r="EZF62" s="52"/>
      <c r="EZG62" s="52"/>
      <c r="EZH62" s="52"/>
      <c r="EZI62" s="52"/>
      <c r="EZJ62" s="52"/>
      <c r="EZK62" s="52"/>
      <c r="EZL62" s="52"/>
      <c r="EZM62" s="52"/>
      <c r="EZN62" s="52"/>
      <c r="EZO62" s="52"/>
      <c r="EZP62" s="52"/>
      <c r="EZQ62" s="52"/>
      <c r="EZR62" s="52"/>
      <c r="EZS62" s="52"/>
      <c r="EZT62" s="52"/>
      <c r="EZU62" s="52"/>
      <c r="EZV62" s="52"/>
      <c r="EZW62" s="52"/>
      <c r="EZX62" s="52"/>
      <c r="EZY62" s="52"/>
      <c r="EZZ62" s="52"/>
      <c r="FAA62" s="52"/>
      <c r="FAB62" s="52"/>
      <c r="FAC62" s="52"/>
      <c r="FAD62" s="52"/>
      <c r="FAE62" s="52"/>
      <c r="FAF62" s="52"/>
      <c r="FAG62" s="52"/>
      <c r="FAH62" s="52"/>
      <c r="FAI62" s="52"/>
      <c r="FAJ62" s="52"/>
      <c r="FAK62" s="52"/>
      <c r="FAL62" s="52"/>
      <c r="FAM62" s="52"/>
      <c r="FAN62" s="52"/>
      <c r="FAO62" s="52"/>
      <c r="FAP62" s="52"/>
      <c r="FAQ62" s="52"/>
      <c r="FAR62" s="52"/>
      <c r="FAS62" s="52"/>
      <c r="FAT62" s="52"/>
      <c r="FAU62" s="52"/>
      <c r="FAV62" s="52"/>
      <c r="FAW62" s="52"/>
      <c r="FAX62" s="52"/>
      <c r="FAY62" s="52"/>
      <c r="FAZ62" s="52"/>
      <c r="FBA62" s="52"/>
      <c r="FBB62" s="52"/>
      <c r="FBC62" s="52"/>
      <c r="FBD62" s="52"/>
      <c r="FBE62" s="52"/>
      <c r="FBF62" s="52"/>
      <c r="FBG62" s="52"/>
      <c r="FBH62" s="52"/>
      <c r="FBI62" s="52"/>
      <c r="FBJ62" s="52"/>
      <c r="FBK62" s="52"/>
      <c r="FBL62" s="52"/>
      <c r="FBM62" s="52"/>
      <c r="FBN62" s="52"/>
      <c r="FBO62" s="52"/>
      <c r="FBP62" s="52"/>
      <c r="FBQ62" s="52"/>
      <c r="FBR62" s="52"/>
      <c r="FBS62" s="52"/>
      <c r="FBT62" s="52"/>
      <c r="FBU62" s="52"/>
      <c r="FBV62" s="52"/>
      <c r="FBW62" s="52"/>
      <c r="FBX62" s="52"/>
      <c r="FBY62" s="52"/>
      <c r="FBZ62" s="52"/>
      <c r="FCA62" s="52"/>
      <c r="FCB62" s="52"/>
      <c r="FCC62" s="52"/>
      <c r="FCD62" s="52"/>
      <c r="FCE62" s="52"/>
      <c r="FCF62" s="52"/>
      <c r="FCG62" s="52"/>
      <c r="FCH62" s="52"/>
      <c r="FCI62" s="52"/>
      <c r="FCJ62" s="52"/>
      <c r="FCK62" s="52"/>
      <c r="FCL62" s="52"/>
      <c r="FCM62" s="52"/>
      <c r="FCN62" s="52"/>
      <c r="FCO62" s="52"/>
      <c r="FCP62" s="52"/>
      <c r="FCQ62" s="52"/>
      <c r="FCR62" s="52"/>
      <c r="FCS62" s="52"/>
      <c r="FCT62" s="52"/>
      <c r="FCU62" s="52"/>
      <c r="FCV62" s="52"/>
      <c r="FCW62" s="52"/>
      <c r="FCX62" s="52"/>
      <c r="FCY62" s="52"/>
      <c r="FCZ62" s="52"/>
      <c r="FDA62" s="52"/>
      <c r="FDB62" s="52"/>
      <c r="FDC62" s="52"/>
      <c r="FDD62" s="52"/>
      <c r="FDE62" s="52"/>
      <c r="FDF62" s="52"/>
      <c r="FDG62" s="52"/>
      <c r="FDH62" s="52"/>
      <c r="FDI62" s="52"/>
      <c r="FDJ62" s="52"/>
      <c r="FDK62" s="52"/>
      <c r="FDL62" s="52"/>
      <c r="FDM62" s="52"/>
      <c r="FDN62" s="52"/>
      <c r="FDO62" s="52"/>
      <c r="FDP62" s="52"/>
      <c r="FDQ62" s="52"/>
      <c r="FDR62" s="52"/>
      <c r="FDS62" s="52"/>
      <c r="FDT62" s="52"/>
      <c r="FDU62" s="52"/>
      <c r="FDV62" s="52"/>
      <c r="FDW62" s="52"/>
      <c r="FDX62" s="52"/>
      <c r="FDY62" s="52"/>
      <c r="FDZ62" s="52"/>
      <c r="FEA62" s="52"/>
      <c r="FEB62" s="52"/>
      <c r="FEC62" s="52"/>
      <c r="FED62" s="52"/>
      <c r="FEE62" s="52"/>
      <c r="FEF62" s="52"/>
      <c r="FEG62" s="52"/>
      <c r="FEH62" s="52"/>
      <c r="FEI62" s="52"/>
      <c r="FEJ62" s="52"/>
      <c r="FEK62" s="52"/>
      <c r="FEL62" s="52"/>
      <c r="FEM62" s="52"/>
      <c r="FEN62" s="52"/>
      <c r="FEO62" s="52"/>
      <c r="FEP62" s="52"/>
      <c r="FEQ62" s="52"/>
      <c r="FER62" s="52"/>
      <c r="FES62" s="52"/>
      <c r="FET62" s="52"/>
      <c r="FEU62" s="52"/>
      <c r="FEV62" s="52"/>
      <c r="FEW62" s="52"/>
      <c r="FEX62" s="52"/>
      <c r="FEY62" s="52"/>
      <c r="FEZ62" s="52"/>
      <c r="FFA62" s="52"/>
      <c r="FFB62" s="52"/>
      <c r="FFC62" s="52"/>
      <c r="FFD62" s="52"/>
      <c r="FFE62" s="52"/>
      <c r="FFF62" s="52"/>
      <c r="FFG62" s="52"/>
      <c r="FFH62" s="52"/>
      <c r="FFI62" s="52"/>
      <c r="FFJ62" s="52"/>
      <c r="FFK62" s="52"/>
      <c r="FFL62" s="52"/>
      <c r="FFM62" s="52"/>
      <c r="FFN62" s="52"/>
      <c r="FFO62" s="52"/>
      <c r="FFP62" s="52"/>
      <c r="FFQ62" s="52"/>
      <c r="FFR62" s="52"/>
      <c r="FFS62" s="52"/>
      <c r="FFT62" s="52"/>
      <c r="FFU62" s="52"/>
      <c r="FFV62" s="52"/>
      <c r="FFW62" s="52"/>
      <c r="FFX62" s="52"/>
      <c r="FFY62" s="52"/>
      <c r="FFZ62" s="52"/>
      <c r="FGA62" s="52"/>
      <c r="FGB62" s="52"/>
      <c r="FGC62" s="52"/>
      <c r="FGD62" s="52"/>
      <c r="FGE62" s="52"/>
      <c r="FGF62" s="52"/>
      <c r="FGG62" s="52"/>
      <c r="FGH62" s="52"/>
      <c r="FGI62" s="52"/>
      <c r="FGJ62" s="52"/>
      <c r="FGK62" s="52"/>
      <c r="FGL62" s="52"/>
      <c r="FGM62" s="52"/>
      <c r="FGN62" s="52"/>
      <c r="FGO62" s="52"/>
      <c r="FGP62" s="52"/>
      <c r="FGQ62" s="52"/>
      <c r="FGR62" s="52"/>
      <c r="FGS62" s="52"/>
      <c r="FGT62" s="52"/>
      <c r="FGU62" s="52"/>
      <c r="FGV62" s="52"/>
      <c r="FGW62" s="52"/>
      <c r="FGX62" s="52"/>
      <c r="FGY62" s="52"/>
      <c r="FGZ62" s="52"/>
      <c r="FHA62" s="52"/>
      <c r="FHB62" s="52"/>
      <c r="FHC62" s="52"/>
      <c r="FHD62" s="52"/>
      <c r="FHE62" s="52"/>
      <c r="FHF62" s="52"/>
      <c r="FHG62" s="52"/>
      <c r="FHH62" s="52"/>
      <c r="FHI62" s="52"/>
      <c r="FHJ62" s="52"/>
      <c r="FHK62" s="52"/>
      <c r="FHL62" s="52"/>
      <c r="FHM62" s="52"/>
      <c r="FHN62" s="52"/>
      <c r="FHO62" s="52"/>
      <c r="FHP62" s="52"/>
      <c r="FHQ62" s="52"/>
      <c r="FHR62" s="52"/>
      <c r="FHS62" s="52"/>
      <c r="FHT62" s="52"/>
      <c r="FHU62" s="52"/>
      <c r="FHV62" s="52"/>
      <c r="FHW62" s="52"/>
      <c r="FHX62" s="52"/>
      <c r="FHY62" s="52"/>
      <c r="FHZ62" s="52"/>
      <c r="FIA62" s="52"/>
      <c r="FIB62" s="52"/>
      <c r="FIC62" s="52"/>
      <c r="FID62" s="52"/>
      <c r="FIE62" s="52"/>
      <c r="FIF62" s="52"/>
      <c r="FIG62" s="52"/>
      <c r="FIH62" s="52"/>
      <c r="FII62" s="52"/>
      <c r="FIJ62" s="52"/>
      <c r="FIK62" s="52"/>
      <c r="FIL62" s="52"/>
      <c r="FIM62" s="52"/>
      <c r="FIN62" s="52"/>
      <c r="FIO62" s="52"/>
      <c r="FIP62" s="52"/>
      <c r="FIQ62" s="52"/>
      <c r="FIR62" s="52"/>
      <c r="FIS62" s="52"/>
      <c r="FIT62" s="52"/>
      <c r="FIU62" s="52"/>
      <c r="FIV62" s="52"/>
      <c r="FIW62" s="52"/>
      <c r="FIX62" s="52"/>
      <c r="FIY62" s="52"/>
      <c r="FIZ62" s="52"/>
      <c r="FJA62" s="52"/>
      <c r="FJB62" s="52"/>
      <c r="FJC62" s="52"/>
      <c r="FJD62" s="52"/>
      <c r="FJE62" s="52"/>
      <c r="FJF62" s="52"/>
      <c r="FJG62" s="52"/>
      <c r="FJH62" s="52"/>
      <c r="FJI62" s="52"/>
      <c r="FJJ62" s="52"/>
      <c r="FJK62" s="52"/>
      <c r="FJL62" s="52"/>
      <c r="FJM62" s="52"/>
      <c r="FJN62" s="52"/>
      <c r="FJO62" s="52"/>
      <c r="FJP62" s="52"/>
      <c r="FJQ62" s="52"/>
      <c r="FJR62" s="52"/>
      <c r="FJS62" s="52"/>
      <c r="FJT62" s="52"/>
      <c r="FJU62" s="52"/>
      <c r="FJV62" s="52"/>
      <c r="FJW62" s="52"/>
      <c r="FJX62" s="52"/>
      <c r="FJY62" s="52"/>
      <c r="FJZ62" s="52"/>
      <c r="FKA62" s="52"/>
      <c r="FKB62" s="52"/>
      <c r="FKC62" s="52"/>
      <c r="FKD62" s="52"/>
      <c r="FKE62" s="52"/>
      <c r="FKF62" s="52"/>
      <c r="FKG62" s="52"/>
      <c r="FKH62" s="52"/>
      <c r="FKI62" s="52"/>
      <c r="FKJ62" s="52"/>
      <c r="FKK62" s="52"/>
      <c r="FKL62" s="52"/>
      <c r="FKM62" s="52"/>
      <c r="FKN62" s="52"/>
      <c r="FKO62" s="52"/>
      <c r="FKP62" s="52"/>
      <c r="FKQ62" s="52"/>
      <c r="FKR62" s="52"/>
      <c r="FKS62" s="52"/>
      <c r="FKT62" s="52"/>
      <c r="FKU62" s="52"/>
      <c r="FKV62" s="52"/>
      <c r="FKW62" s="52"/>
      <c r="FKX62" s="52"/>
      <c r="FKY62" s="52"/>
      <c r="FKZ62" s="52"/>
      <c r="FLA62" s="52"/>
      <c r="FLB62" s="52"/>
      <c r="FLC62" s="52"/>
      <c r="FLD62" s="52"/>
      <c r="FLE62" s="52"/>
      <c r="FLF62" s="52"/>
      <c r="FLG62" s="52"/>
      <c r="FLH62" s="52"/>
      <c r="FLI62" s="52"/>
      <c r="FLJ62" s="52"/>
      <c r="FLK62" s="52"/>
      <c r="FLL62" s="52"/>
      <c r="FLM62" s="52"/>
      <c r="FLN62" s="52"/>
      <c r="FLO62" s="52"/>
      <c r="FLP62" s="52"/>
      <c r="FLQ62" s="52"/>
      <c r="FLR62" s="52"/>
      <c r="FLS62" s="52"/>
      <c r="FLT62" s="52"/>
      <c r="FLU62" s="52"/>
      <c r="FLV62" s="52"/>
      <c r="FLW62" s="52"/>
      <c r="FLX62" s="52"/>
      <c r="FLY62" s="52"/>
      <c r="FLZ62" s="52"/>
      <c r="FMA62" s="52"/>
      <c r="FMB62" s="52"/>
      <c r="FMC62" s="52"/>
      <c r="FMD62" s="52"/>
      <c r="FME62" s="52"/>
      <c r="FMF62" s="52"/>
      <c r="FMG62" s="52"/>
      <c r="FMH62" s="52"/>
      <c r="FMI62" s="52"/>
      <c r="FMJ62" s="52"/>
      <c r="FMK62" s="52"/>
      <c r="FML62" s="52"/>
      <c r="FMM62" s="52"/>
      <c r="FMN62" s="52"/>
      <c r="FMO62" s="52"/>
      <c r="FMP62" s="52"/>
      <c r="FMQ62" s="52"/>
      <c r="FMR62" s="52"/>
      <c r="FMS62" s="52"/>
      <c r="FMT62" s="52"/>
      <c r="FMU62" s="52"/>
      <c r="FMV62" s="52"/>
      <c r="FMW62" s="52"/>
      <c r="FMX62" s="52"/>
      <c r="FMY62" s="52"/>
      <c r="FMZ62" s="52"/>
      <c r="FNA62" s="52"/>
      <c r="FNB62" s="52"/>
      <c r="FNC62" s="52"/>
      <c r="FND62" s="52"/>
      <c r="FNE62" s="52"/>
      <c r="FNF62" s="52"/>
      <c r="FNG62" s="52"/>
      <c r="FNH62" s="52"/>
      <c r="FNI62" s="52"/>
      <c r="FNJ62" s="52"/>
      <c r="FNK62" s="52"/>
      <c r="FNL62" s="52"/>
      <c r="FNM62" s="52"/>
      <c r="FNN62" s="52"/>
      <c r="FNO62" s="52"/>
      <c r="FNP62" s="52"/>
      <c r="FNQ62" s="52"/>
      <c r="FNR62" s="52"/>
      <c r="FNS62" s="52"/>
      <c r="FNT62" s="52"/>
      <c r="FNU62" s="52"/>
      <c r="FNV62" s="52"/>
      <c r="FNW62" s="52"/>
      <c r="FNX62" s="52"/>
      <c r="FNY62" s="52"/>
      <c r="FNZ62" s="52"/>
      <c r="FOA62" s="52"/>
      <c r="FOB62" s="52"/>
      <c r="FOC62" s="52"/>
      <c r="FOD62" s="52"/>
      <c r="FOE62" s="52"/>
      <c r="FOF62" s="52"/>
      <c r="FOG62" s="52"/>
      <c r="FOH62" s="52"/>
      <c r="FOI62" s="52"/>
      <c r="FOJ62" s="52"/>
      <c r="FOK62" s="52"/>
      <c r="FOL62" s="52"/>
      <c r="FOM62" s="52"/>
      <c r="FON62" s="52"/>
      <c r="FOO62" s="52"/>
      <c r="FOP62" s="52"/>
      <c r="FOQ62" s="52"/>
      <c r="FOR62" s="52"/>
      <c r="FOS62" s="52"/>
      <c r="FOT62" s="52"/>
      <c r="FOU62" s="52"/>
      <c r="FOV62" s="52"/>
      <c r="FOW62" s="52"/>
      <c r="FOX62" s="52"/>
      <c r="FOY62" s="52"/>
      <c r="FOZ62" s="52"/>
      <c r="FPA62" s="52"/>
      <c r="FPB62" s="52"/>
      <c r="FPC62" s="52"/>
      <c r="FPD62" s="52"/>
      <c r="FPE62" s="52"/>
      <c r="FPF62" s="52"/>
      <c r="FPG62" s="52"/>
      <c r="FPH62" s="52"/>
      <c r="FPI62" s="52"/>
      <c r="FPJ62" s="52"/>
      <c r="FPK62" s="52"/>
      <c r="FPL62" s="52"/>
      <c r="FPM62" s="52"/>
      <c r="FPN62" s="52"/>
      <c r="FPO62" s="52"/>
      <c r="FPP62" s="52"/>
      <c r="FPQ62" s="52"/>
      <c r="FPR62" s="52"/>
      <c r="FPS62" s="52"/>
      <c r="FPT62" s="52"/>
      <c r="FPU62" s="52"/>
      <c r="FPV62" s="52"/>
      <c r="FPW62" s="52"/>
      <c r="FPX62" s="52"/>
      <c r="FPY62" s="52"/>
      <c r="FPZ62" s="52"/>
      <c r="FQA62" s="52"/>
      <c r="FQB62" s="52"/>
      <c r="FQC62" s="52"/>
      <c r="FQD62" s="52"/>
      <c r="FQE62" s="52"/>
      <c r="FQF62" s="52"/>
      <c r="FQG62" s="52"/>
      <c r="FQH62" s="52"/>
      <c r="FQI62" s="52"/>
      <c r="FQJ62" s="52"/>
      <c r="FQK62" s="52"/>
      <c r="FQL62" s="52"/>
      <c r="FQM62" s="52"/>
      <c r="FQN62" s="52"/>
      <c r="FQO62" s="52"/>
      <c r="FQP62" s="52"/>
      <c r="FQQ62" s="52"/>
      <c r="FQR62" s="52"/>
      <c r="FQS62" s="52"/>
      <c r="FQT62" s="52"/>
      <c r="FQU62" s="52"/>
      <c r="FQV62" s="52"/>
      <c r="FQW62" s="52"/>
      <c r="FQX62" s="52"/>
      <c r="FQY62" s="52"/>
      <c r="FQZ62" s="52"/>
      <c r="FRA62" s="52"/>
      <c r="FRB62" s="52"/>
      <c r="FRC62" s="52"/>
      <c r="FRD62" s="52"/>
      <c r="FRE62" s="52"/>
      <c r="FRF62" s="52"/>
      <c r="FRG62" s="52"/>
      <c r="FRH62" s="52"/>
      <c r="FRI62" s="52"/>
      <c r="FRJ62" s="52"/>
      <c r="FRK62" s="52"/>
      <c r="FRL62" s="52"/>
      <c r="FRM62" s="52"/>
      <c r="FRN62" s="52"/>
      <c r="FRO62" s="52"/>
      <c r="FRP62" s="52"/>
      <c r="FRQ62" s="52"/>
      <c r="FRR62" s="52"/>
      <c r="FRS62" s="52"/>
      <c r="FRT62" s="52"/>
      <c r="FRU62" s="52"/>
      <c r="FRV62" s="52"/>
      <c r="FRW62" s="52"/>
      <c r="FRX62" s="52"/>
      <c r="FRY62" s="52"/>
      <c r="FRZ62" s="52"/>
      <c r="FSA62" s="52"/>
      <c r="FSB62" s="52"/>
      <c r="FSC62" s="52"/>
      <c r="FSD62" s="52"/>
      <c r="FSE62" s="52"/>
      <c r="FSF62" s="52"/>
      <c r="FSG62" s="52"/>
      <c r="FSH62" s="52"/>
      <c r="FSI62" s="52"/>
      <c r="FSJ62" s="52"/>
      <c r="FSK62" s="52"/>
      <c r="FSL62" s="52"/>
      <c r="FSM62" s="52"/>
      <c r="FSN62" s="52"/>
      <c r="FSO62" s="52"/>
      <c r="FSP62" s="52"/>
      <c r="FSQ62" s="52"/>
      <c r="FSR62" s="52"/>
      <c r="FSS62" s="52"/>
      <c r="FST62" s="52"/>
      <c r="FSU62" s="52"/>
      <c r="FSV62" s="52"/>
      <c r="FSW62" s="52"/>
      <c r="FSX62" s="52"/>
      <c r="FSY62" s="52"/>
      <c r="FSZ62" s="52"/>
      <c r="FTA62" s="52"/>
      <c r="FTB62" s="52"/>
      <c r="FTC62" s="52"/>
      <c r="FTD62" s="52"/>
      <c r="FTE62" s="52"/>
      <c r="FTF62" s="52"/>
      <c r="FTG62" s="52"/>
      <c r="FTH62" s="52"/>
      <c r="FTI62" s="52"/>
      <c r="FTJ62" s="52"/>
      <c r="FTK62" s="52"/>
      <c r="FTL62" s="52"/>
      <c r="FTM62" s="52"/>
      <c r="FTN62" s="52"/>
      <c r="FTO62" s="52"/>
      <c r="FTP62" s="52"/>
      <c r="FTQ62" s="52"/>
      <c r="FTR62" s="52"/>
      <c r="FTS62" s="52"/>
      <c r="FTT62" s="52"/>
      <c r="FTU62" s="52"/>
      <c r="FTV62" s="52"/>
      <c r="FTW62" s="52"/>
      <c r="FTX62" s="52"/>
      <c r="FTY62" s="52"/>
      <c r="FTZ62" s="52"/>
      <c r="FUA62" s="52"/>
      <c r="FUB62" s="52"/>
      <c r="FUC62" s="52"/>
      <c r="FUD62" s="52"/>
      <c r="FUE62" s="52"/>
      <c r="FUF62" s="52"/>
      <c r="FUG62" s="52"/>
      <c r="FUH62" s="52"/>
      <c r="FUI62" s="52"/>
      <c r="FUJ62" s="52"/>
      <c r="FUK62" s="52"/>
      <c r="FUL62" s="52"/>
      <c r="FUM62" s="52"/>
      <c r="FUN62" s="52"/>
      <c r="FUO62" s="52"/>
      <c r="FUP62" s="52"/>
      <c r="FUQ62" s="52"/>
      <c r="FUR62" s="52"/>
      <c r="FUS62" s="52"/>
      <c r="FUT62" s="52"/>
      <c r="FUU62" s="52"/>
      <c r="FUV62" s="52"/>
      <c r="FUW62" s="52"/>
      <c r="FUX62" s="52"/>
      <c r="FUY62" s="52"/>
      <c r="FUZ62" s="52"/>
      <c r="FVA62" s="52"/>
      <c r="FVB62" s="52"/>
      <c r="FVC62" s="52"/>
      <c r="FVD62" s="52"/>
      <c r="FVE62" s="52"/>
      <c r="FVF62" s="52"/>
      <c r="FVG62" s="52"/>
      <c r="FVH62" s="52"/>
      <c r="FVI62" s="52"/>
      <c r="FVJ62" s="52"/>
      <c r="FVK62" s="52"/>
      <c r="FVL62" s="52"/>
      <c r="FVM62" s="52"/>
      <c r="FVN62" s="52"/>
      <c r="FVO62" s="52"/>
      <c r="FVP62" s="52"/>
      <c r="FVQ62" s="52"/>
      <c r="FVR62" s="52"/>
      <c r="FVS62" s="52"/>
      <c r="FVT62" s="52"/>
      <c r="FVU62" s="52"/>
      <c r="FVV62" s="52"/>
      <c r="FVW62" s="52"/>
      <c r="FVX62" s="52"/>
      <c r="FVY62" s="52"/>
      <c r="FVZ62" s="52"/>
      <c r="FWA62" s="52"/>
      <c r="FWB62" s="52"/>
      <c r="FWC62" s="52"/>
      <c r="FWD62" s="52"/>
      <c r="FWE62" s="52"/>
      <c r="FWF62" s="52"/>
      <c r="FWG62" s="52"/>
      <c r="FWH62" s="52"/>
      <c r="FWI62" s="52"/>
      <c r="FWJ62" s="52"/>
      <c r="FWK62" s="52"/>
      <c r="FWL62" s="52"/>
      <c r="FWM62" s="52"/>
      <c r="FWN62" s="52"/>
      <c r="FWO62" s="52"/>
      <c r="FWP62" s="52"/>
      <c r="FWQ62" s="52"/>
      <c r="FWR62" s="52"/>
      <c r="FWS62" s="52"/>
      <c r="FWT62" s="52"/>
      <c r="FWU62" s="52"/>
      <c r="FWV62" s="52"/>
      <c r="FWW62" s="52"/>
      <c r="FWX62" s="52"/>
      <c r="FWY62" s="52"/>
      <c r="FWZ62" s="52"/>
      <c r="FXA62" s="52"/>
      <c r="FXB62" s="52"/>
      <c r="FXC62" s="52"/>
      <c r="FXD62" s="52"/>
      <c r="FXE62" s="52"/>
      <c r="FXF62" s="52"/>
      <c r="FXG62" s="52"/>
      <c r="FXH62" s="52"/>
      <c r="FXI62" s="52"/>
      <c r="FXJ62" s="52"/>
      <c r="FXK62" s="52"/>
      <c r="FXL62" s="52"/>
      <c r="FXM62" s="52"/>
      <c r="FXN62" s="52"/>
      <c r="FXO62" s="52"/>
      <c r="FXP62" s="52"/>
      <c r="FXQ62" s="52"/>
      <c r="FXR62" s="52"/>
      <c r="FXS62" s="52"/>
      <c r="FXT62" s="52"/>
      <c r="FXU62" s="52"/>
      <c r="FXV62" s="52"/>
      <c r="FXW62" s="52"/>
      <c r="FXX62" s="52"/>
      <c r="FXY62" s="52"/>
      <c r="FXZ62" s="52"/>
      <c r="FYA62" s="52"/>
      <c r="FYB62" s="52"/>
      <c r="FYC62" s="52"/>
      <c r="FYD62" s="52"/>
      <c r="FYE62" s="52"/>
      <c r="FYF62" s="52"/>
      <c r="FYG62" s="52"/>
      <c r="FYH62" s="52"/>
      <c r="FYI62" s="52"/>
      <c r="FYJ62" s="52"/>
      <c r="FYK62" s="52"/>
      <c r="FYL62" s="52"/>
      <c r="FYM62" s="52"/>
      <c r="FYN62" s="52"/>
      <c r="FYO62" s="52"/>
      <c r="FYP62" s="52"/>
      <c r="FYQ62" s="52"/>
      <c r="FYR62" s="52"/>
      <c r="FYS62" s="52"/>
      <c r="FYT62" s="52"/>
      <c r="FYU62" s="52"/>
      <c r="FYV62" s="52"/>
      <c r="FYW62" s="52"/>
      <c r="FYX62" s="52"/>
      <c r="FYY62" s="52"/>
      <c r="FYZ62" s="52"/>
      <c r="FZA62" s="52"/>
      <c r="FZB62" s="52"/>
      <c r="FZC62" s="52"/>
      <c r="FZD62" s="52"/>
      <c r="FZE62" s="52"/>
      <c r="FZF62" s="52"/>
      <c r="FZG62" s="52"/>
      <c r="FZH62" s="52"/>
      <c r="FZI62" s="52"/>
      <c r="FZJ62" s="52"/>
      <c r="FZK62" s="52"/>
      <c r="FZL62" s="52"/>
      <c r="FZM62" s="52"/>
      <c r="FZN62" s="52"/>
      <c r="FZO62" s="52"/>
      <c r="FZP62" s="52"/>
      <c r="FZQ62" s="52"/>
      <c r="FZR62" s="52"/>
      <c r="FZS62" s="52"/>
      <c r="FZT62" s="52"/>
      <c r="FZU62" s="52"/>
      <c r="FZV62" s="52"/>
      <c r="FZW62" s="52"/>
      <c r="FZX62" s="52"/>
      <c r="FZY62" s="52"/>
      <c r="FZZ62" s="52"/>
      <c r="GAA62" s="52"/>
      <c r="GAB62" s="52"/>
      <c r="GAC62" s="52"/>
      <c r="GAD62" s="52"/>
      <c r="GAE62" s="52"/>
      <c r="GAF62" s="52"/>
      <c r="GAG62" s="52"/>
      <c r="GAH62" s="52"/>
      <c r="GAI62" s="52"/>
      <c r="GAJ62" s="52"/>
      <c r="GAK62" s="52"/>
      <c r="GAL62" s="52"/>
      <c r="GAM62" s="52"/>
      <c r="GAN62" s="52"/>
      <c r="GAO62" s="52"/>
      <c r="GAP62" s="52"/>
      <c r="GAQ62" s="52"/>
      <c r="GAR62" s="52"/>
      <c r="GAS62" s="52"/>
      <c r="GAT62" s="52"/>
      <c r="GAU62" s="52"/>
      <c r="GAV62" s="52"/>
      <c r="GAW62" s="52"/>
      <c r="GAX62" s="52"/>
      <c r="GAY62" s="52"/>
      <c r="GAZ62" s="52"/>
      <c r="GBA62" s="52"/>
      <c r="GBB62" s="52"/>
      <c r="GBC62" s="52"/>
      <c r="GBD62" s="52"/>
      <c r="GBE62" s="52"/>
      <c r="GBF62" s="52"/>
      <c r="GBG62" s="52"/>
      <c r="GBH62" s="52"/>
      <c r="GBI62" s="52"/>
      <c r="GBJ62" s="52"/>
      <c r="GBK62" s="52"/>
      <c r="GBL62" s="52"/>
      <c r="GBM62" s="52"/>
      <c r="GBN62" s="52"/>
      <c r="GBO62" s="52"/>
      <c r="GBP62" s="52"/>
      <c r="GBQ62" s="52"/>
      <c r="GBR62" s="52"/>
      <c r="GBS62" s="52"/>
      <c r="GBT62" s="52"/>
      <c r="GBU62" s="52"/>
      <c r="GBV62" s="52"/>
      <c r="GBW62" s="52"/>
      <c r="GBX62" s="52"/>
      <c r="GBY62" s="52"/>
      <c r="GBZ62" s="52"/>
      <c r="GCA62" s="52"/>
      <c r="GCB62" s="52"/>
      <c r="GCC62" s="52"/>
      <c r="GCD62" s="52"/>
      <c r="GCE62" s="52"/>
      <c r="GCF62" s="52"/>
      <c r="GCG62" s="52"/>
      <c r="GCH62" s="52"/>
      <c r="GCI62" s="52"/>
      <c r="GCJ62" s="52"/>
      <c r="GCK62" s="52"/>
      <c r="GCL62" s="52"/>
      <c r="GCM62" s="52"/>
      <c r="GCN62" s="52"/>
      <c r="GCO62" s="52"/>
      <c r="GCP62" s="52"/>
      <c r="GCQ62" s="52"/>
      <c r="GCR62" s="52"/>
      <c r="GCS62" s="52"/>
      <c r="GCT62" s="52"/>
      <c r="GCU62" s="52"/>
      <c r="GCV62" s="52"/>
      <c r="GCW62" s="52"/>
      <c r="GCX62" s="52"/>
      <c r="GCY62" s="52"/>
      <c r="GCZ62" s="52"/>
      <c r="GDA62" s="52"/>
      <c r="GDB62" s="52"/>
      <c r="GDC62" s="52"/>
      <c r="GDD62" s="52"/>
      <c r="GDE62" s="52"/>
      <c r="GDF62" s="52"/>
      <c r="GDG62" s="52"/>
      <c r="GDH62" s="52"/>
      <c r="GDI62" s="52"/>
      <c r="GDJ62" s="52"/>
      <c r="GDK62" s="52"/>
      <c r="GDL62" s="52"/>
      <c r="GDM62" s="52"/>
      <c r="GDN62" s="52"/>
      <c r="GDO62" s="52"/>
      <c r="GDP62" s="52"/>
      <c r="GDQ62" s="52"/>
      <c r="GDR62" s="52"/>
      <c r="GDS62" s="52"/>
      <c r="GDT62" s="52"/>
      <c r="GDU62" s="52"/>
      <c r="GDV62" s="52"/>
      <c r="GDW62" s="52"/>
      <c r="GDX62" s="52"/>
      <c r="GDY62" s="52"/>
      <c r="GDZ62" s="52"/>
      <c r="GEA62" s="52"/>
      <c r="GEB62" s="52"/>
      <c r="GEC62" s="52"/>
      <c r="GED62" s="52"/>
      <c r="GEE62" s="52"/>
      <c r="GEF62" s="52"/>
      <c r="GEG62" s="52"/>
      <c r="GEH62" s="52"/>
      <c r="GEI62" s="52"/>
      <c r="GEJ62" s="52"/>
      <c r="GEK62" s="52"/>
      <c r="GEL62" s="52"/>
      <c r="GEM62" s="52"/>
      <c r="GEN62" s="52"/>
      <c r="GEO62" s="52"/>
      <c r="GEP62" s="52"/>
      <c r="GEQ62" s="52"/>
      <c r="GER62" s="52"/>
      <c r="GES62" s="52"/>
      <c r="GET62" s="52"/>
      <c r="GEU62" s="52"/>
      <c r="GEV62" s="52"/>
      <c r="GEW62" s="52"/>
      <c r="GEX62" s="52"/>
      <c r="GEY62" s="52"/>
      <c r="GEZ62" s="52"/>
      <c r="GFA62" s="52"/>
      <c r="GFB62" s="52"/>
      <c r="GFC62" s="52"/>
      <c r="GFD62" s="52"/>
      <c r="GFE62" s="52"/>
      <c r="GFF62" s="52"/>
      <c r="GFG62" s="52"/>
      <c r="GFH62" s="52"/>
      <c r="GFI62" s="52"/>
      <c r="GFJ62" s="52"/>
      <c r="GFK62" s="52"/>
      <c r="GFL62" s="52"/>
      <c r="GFM62" s="52"/>
      <c r="GFN62" s="52"/>
      <c r="GFO62" s="52"/>
      <c r="GFP62" s="52"/>
      <c r="GFQ62" s="52"/>
      <c r="GFR62" s="52"/>
      <c r="GFS62" s="52"/>
      <c r="GFT62" s="52"/>
      <c r="GFU62" s="52"/>
      <c r="GFV62" s="52"/>
      <c r="GFW62" s="52"/>
      <c r="GFX62" s="52"/>
      <c r="GFY62" s="52"/>
      <c r="GFZ62" s="52"/>
      <c r="GGA62" s="52"/>
      <c r="GGB62" s="52"/>
      <c r="GGC62" s="52"/>
      <c r="GGD62" s="52"/>
      <c r="GGE62" s="52"/>
      <c r="GGF62" s="52"/>
      <c r="GGG62" s="52"/>
      <c r="GGH62" s="52"/>
      <c r="GGI62" s="52"/>
      <c r="GGJ62" s="52"/>
      <c r="GGK62" s="52"/>
      <c r="GGL62" s="52"/>
      <c r="GGM62" s="52"/>
      <c r="GGN62" s="52"/>
      <c r="GGO62" s="52"/>
      <c r="GGP62" s="52"/>
      <c r="GGQ62" s="52"/>
      <c r="GGR62" s="52"/>
      <c r="GGS62" s="52"/>
      <c r="GGT62" s="52"/>
      <c r="GGU62" s="52"/>
      <c r="GGV62" s="52"/>
      <c r="GGW62" s="52"/>
      <c r="GGX62" s="52"/>
      <c r="GGY62" s="52"/>
      <c r="GGZ62" s="52"/>
      <c r="GHA62" s="52"/>
      <c r="GHB62" s="52"/>
      <c r="GHC62" s="52"/>
      <c r="GHD62" s="52"/>
      <c r="GHE62" s="52"/>
      <c r="GHF62" s="52"/>
      <c r="GHG62" s="52"/>
      <c r="GHH62" s="52"/>
      <c r="GHI62" s="52"/>
      <c r="GHJ62" s="52"/>
      <c r="GHK62" s="52"/>
      <c r="GHL62" s="52"/>
      <c r="GHM62" s="52"/>
      <c r="GHN62" s="52"/>
      <c r="GHO62" s="52"/>
      <c r="GHP62" s="52"/>
      <c r="GHQ62" s="52"/>
      <c r="GHR62" s="52"/>
      <c r="GHS62" s="52"/>
      <c r="GHT62" s="52"/>
      <c r="GHU62" s="52"/>
      <c r="GHV62" s="52"/>
      <c r="GHW62" s="52"/>
      <c r="GHX62" s="52"/>
      <c r="GHY62" s="52"/>
      <c r="GHZ62" s="52"/>
      <c r="GIA62" s="52"/>
      <c r="GIB62" s="52"/>
      <c r="GIC62" s="52"/>
      <c r="GID62" s="52"/>
      <c r="GIE62" s="52"/>
      <c r="GIF62" s="52"/>
      <c r="GIG62" s="52"/>
      <c r="GIH62" s="52"/>
      <c r="GII62" s="52"/>
      <c r="GIJ62" s="52"/>
      <c r="GIK62" s="52"/>
      <c r="GIL62" s="52"/>
      <c r="GIM62" s="52"/>
      <c r="GIN62" s="52"/>
      <c r="GIO62" s="52"/>
      <c r="GIP62" s="52"/>
      <c r="GIQ62" s="52"/>
      <c r="GIR62" s="52"/>
      <c r="GIS62" s="52"/>
      <c r="GIT62" s="52"/>
      <c r="GIU62" s="52"/>
      <c r="GIV62" s="52"/>
      <c r="GIW62" s="52"/>
      <c r="GIX62" s="52"/>
      <c r="GIY62" s="52"/>
      <c r="GIZ62" s="52"/>
      <c r="GJA62" s="52"/>
      <c r="GJB62" s="52"/>
      <c r="GJC62" s="52"/>
      <c r="GJD62" s="52"/>
      <c r="GJE62" s="52"/>
      <c r="GJF62" s="52"/>
      <c r="GJG62" s="52"/>
      <c r="GJH62" s="52"/>
      <c r="GJI62" s="52"/>
      <c r="GJJ62" s="52"/>
      <c r="GJK62" s="52"/>
      <c r="GJL62" s="52"/>
      <c r="GJM62" s="52"/>
      <c r="GJN62" s="52"/>
      <c r="GJO62" s="52"/>
      <c r="GJP62" s="52"/>
      <c r="GJQ62" s="52"/>
      <c r="GJR62" s="52"/>
      <c r="GJS62" s="52"/>
      <c r="GJT62" s="52"/>
      <c r="GJU62" s="52"/>
      <c r="GJV62" s="52"/>
      <c r="GJW62" s="52"/>
      <c r="GJX62" s="52"/>
      <c r="GJY62" s="52"/>
      <c r="GJZ62" s="52"/>
      <c r="GKA62" s="52"/>
      <c r="GKB62" s="52"/>
      <c r="GKC62" s="52"/>
      <c r="GKD62" s="52"/>
      <c r="GKE62" s="52"/>
      <c r="GKF62" s="52"/>
      <c r="GKG62" s="52"/>
      <c r="GKH62" s="52"/>
      <c r="GKI62" s="52"/>
      <c r="GKJ62" s="52"/>
      <c r="GKK62" s="52"/>
      <c r="GKL62" s="52"/>
      <c r="GKM62" s="52"/>
      <c r="GKN62" s="52"/>
      <c r="GKO62" s="52"/>
      <c r="GKP62" s="52"/>
      <c r="GKQ62" s="52"/>
      <c r="GKR62" s="52"/>
      <c r="GKS62" s="52"/>
      <c r="GKT62" s="52"/>
      <c r="GKU62" s="52"/>
      <c r="GKV62" s="52"/>
      <c r="GKW62" s="52"/>
      <c r="GKX62" s="52"/>
      <c r="GKY62" s="52"/>
      <c r="GKZ62" s="52"/>
      <c r="GLA62" s="52"/>
      <c r="GLB62" s="52"/>
      <c r="GLC62" s="52"/>
      <c r="GLD62" s="52"/>
      <c r="GLE62" s="52"/>
      <c r="GLF62" s="52"/>
      <c r="GLG62" s="52"/>
      <c r="GLH62" s="52"/>
      <c r="GLI62" s="52"/>
      <c r="GLJ62" s="52"/>
      <c r="GLK62" s="52"/>
      <c r="GLL62" s="52"/>
      <c r="GLM62" s="52"/>
      <c r="GLN62" s="52"/>
      <c r="GLO62" s="52"/>
      <c r="GLP62" s="52"/>
      <c r="GLQ62" s="52"/>
      <c r="GLR62" s="52"/>
      <c r="GLS62" s="52"/>
      <c r="GLT62" s="52"/>
      <c r="GLU62" s="52"/>
      <c r="GLV62" s="52"/>
      <c r="GLW62" s="52"/>
      <c r="GLX62" s="52"/>
      <c r="GLY62" s="52"/>
      <c r="GLZ62" s="52"/>
      <c r="GMA62" s="52"/>
      <c r="GMB62" s="52"/>
      <c r="GMC62" s="52"/>
      <c r="GMD62" s="52"/>
      <c r="GME62" s="52"/>
      <c r="GMF62" s="52"/>
      <c r="GMG62" s="52"/>
      <c r="GMH62" s="52"/>
      <c r="GMI62" s="52"/>
      <c r="GMJ62" s="52"/>
      <c r="GMK62" s="52"/>
      <c r="GML62" s="52"/>
      <c r="GMM62" s="52"/>
      <c r="GMN62" s="52"/>
      <c r="GMO62" s="52"/>
      <c r="GMP62" s="52"/>
      <c r="GMQ62" s="52"/>
      <c r="GMR62" s="52"/>
      <c r="GMS62" s="52"/>
      <c r="GMT62" s="52"/>
      <c r="GMU62" s="52"/>
      <c r="GMV62" s="52"/>
      <c r="GMW62" s="52"/>
      <c r="GMX62" s="52"/>
      <c r="GMY62" s="52"/>
      <c r="GMZ62" s="52"/>
      <c r="GNA62" s="52"/>
      <c r="GNB62" s="52"/>
      <c r="GNC62" s="52"/>
      <c r="GND62" s="52"/>
      <c r="GNE62" s="52"/>
      <c r="GNF62" s="52"/>
      <c r="GNG62" s="52"/>
      <c r="GNH62" s="52"/>
      <c r="GNI62" s="52"/>
      <c r="GNJ62" s="52"/>
      <c r="GNK62" s="52"/>
      <c r="GNL62" s="52"/>
      <c r="GNM62" s="52"/>
      <c r="GNN62" s="52"/>
      <c r="GNO62" s="52"/>
      <c r="GNP62" s="52"/>
      <c r="GNQ62" s="52"/>
      <c r="GNR62" s="52"/>
      <c r="GNS62" s="52"/>
      <c r="GNT62" s="52"/>
      <c r="GNU62" s="52"/>
      <c r="GNV62" s="52"/>
      <c r="GNW62" s="52"/>
      <c r="GNX62" s="52"/>
      <c r="GNY62" s="52"/>
      <c r="GNZ62" s="52"/>
      <c r="GOA62" s="52"/>
      <c r="GOB62" s="52"/>
      <c r="GOC62" s="52"/>
      <c r="GOD62" s="52"/>
      <c r="GOE62" s="52"/>
      <c r="GOF62" s="52"/>
      <c r="GOG62" s="52"/>
      <c r="GOH62" s="52"/>
      <c r="GOI62" s="52"/>
      <c r="GOJ62" s="52"/>
      <c r="GOK62" s="52"/>
      <c r="GOL62" s="52"/>
      <c r="GOM62" s="52"/>
      <c r="GON62" s="52"/>
      <c r="GOO62" s="52"/>
      <c r="GOP62" s="52"/>
      <c r="GOQ62" s="52"/>
      <c r="GOR62" s="52"/>
      <c r="GOS62" s="52"/>
      <c r="GOT62" s="52"/>
      <c r="GOU62" s="52"/>
      <c r="GOV62" s="52"/>
      <c r="GOW62" s="52"/>
      <c r="GOX62" s="52"/>
      <c r="GOY62" s="52"/>
      <c r="GOZ62" s="52"/>
      <c r="GPA62" s="52"/>
      <c r="GPB62" s="52"/>
      <c r="GPC62" s="52"/>
      <c r="GPD62" s="52"/>
      <c r="GPE62" s="52"/>
      <c r="GPF62" s="52"/>
      <c r="GPG62" s="52"/>
      <c r="GPH62" s="52"/>
      <c r="GPI62" s="52"/>
      <c r="GPJ62" s="52"/>
      <c r="GPK62" s="52"/>
      <c r="GPL62" s="52"/>
      <c r="GPM62" s="52"/>
      <c r="GPN62" s="52"/>
      <c r="GPO62" s="52"/>
      <c r="GPP62" s="52"/>
      <c r="GPQ62" s="52"/>
      <c r="GPR62" s="52"/>
      <c r="GPS62" s="52"/>
      <c r="GPT62" s="52"/>
      <c r="GPU62" s="52"/>
      <c r="GPV62" s="52"/>
      <c r="GPW62" s="52"/>
      <c r="GPX62" s="52"/>
      <c r="GPY62" s="52"/>
      <c r="GPZ62" s="52"/>
      <c r="GQA62" s="52"/>
      <c r="GQB62" s="52"/>
      <c r="GQC62" s="52"/>
      <c r="GQD62" s="52"/>
      <c r="GQE62" s="52"/>
      <c r="GQF62" s="52"/>
      <c r="GQG62" s="52"/>
      <c r="GQH62" s="52"/>
      <c r="GQI62" s="52"/>
      <c r="GQJ62" s="52"/>
      <c r="GQK62" s="52"/>
      <c r="GQL62" s="52"/>
      <c r="GQM62" s="52"/>
      <c r="GQN62" s="52"/>
      <c r="GQO62" s="52"/>
      <c r="GQP62" s="52"/>
      <c r="GQQ62" s="52"/>
      <c r="GQR62" s="52"/>
      <c r="GQS62" s="52"/>
      <c r="GQT62" s="52"/>
      <c r="GQU62" s="52"/>
      <c r="GQV62" s="52"/>
      <c r="GQW62" s="52"/>
      <c r="GQX62" s="52"/>
      <c r="GQY62" s="52"/>
      <c r="GQZ62" s="52"/>
      <c r="GRA62" s="52"/>
      <c r="GRB62" s="52"/>
      <c r="GRC62" s="52"/>
      <c r="GRD62" s="52"/>
      <c r="GRE62" s="52"/>
      <c r="GRF62" s="52"/>
      <c r="GRG62" s="52"/>
      <c r="GRH62" s="52"/>
      <c r="GRI62" s="52"/>
      <c r="GRJ62" s="52"/>
      <c r="GRK62" s="52"/>
      <c r="GRL62" s="52"/>
      <c r="GRM62" s="52"/>
      <c r="GRN62" s="52"/>
      <c r="GRO62" s="52"/>
      <c r="GRP62" s="52"/>
      <c r="GRQ62" s="52"/>
      <c r="GRR62" s="52"/>
      <c r="GRS62" s="52"/>
      <c r="GRT62" s="52"/>
      <c r="GRU62" s="52"/>
      <c r="GRV62" s="52"/>
      <c r="GRW62" s="52"/>
      <c r="GRX62" s="52"/>
      <c r="GRY62" s="52"/>
      <c r="GRZ62" s="52"/>
      <c r="GSA62" s="52"/>
      <c r="GSB62" s="52"/>
      <c r="GSC62" s="52"/>
      <c r="GSD62" s="52"/>
      <c r="GSE62" s="52"/>
      <c r="GSF62" s="52"/>
      <c r="GSG62" s="52"/>
      <c r="GSH62" s="52"/>
      <c r="GSI62" s="52"/>
      <c r="GSJ62" s="52"/>
      <c r="GSK62" s="52"/>
      <c r="GSL62" s="52"/>
      <c r="GSM62" s="52"/>
      <c r="GSN62" s="52"/>
      <c r="GSO62" s="52"/>
      <c r="GSP62" s="52"/>
      <c r="GSQ62" s="52"/>
      <c r="GSR62" s="52"/>
      <c r="GSS62" s="52"/>
      <c r="GST62" s="52"/>
      <c r="GSU62" s="52"/>
      <c r="GSV62" s="52"/>
      <c r="GSW62" s="52"/>
      <c r="GSX62" s="52"/>
      <c r="GSY62" s="52"/>
      <c r="GSZ62" s="52"/>
      <c r="GTA62" s="52"/>
      <c r="GTB62" s="52"/>
      <c r="GTC62" s="52"/>
      <c r="GTD62" s="52"/>
      <c r="GTE62" s="52"/>
      <c r="GTF62" s="52"/>
      <c r="GTG62" s="52"/>
      <c r="GTH62" s="52"/>
      <c r="GTI62" s="52"/>
      <c r="GTJ62" s="52"/>
      <c r="GTK62" s="52"/>
      <c r="GTL62" s="52"/>
      <c r="GTM62" s="52"/>
      <c r="GTN62" s="52"/>
      <c r="GTO62" s="52"/>
      <c r="GTP62" s="52"/>
      <c r="GTQ62" s="52"/>
      <c r="GTR62" s="52"/>
      <c r="GTS62" s="52"/>
      <c r="GTT62" s="52"/>
      <c r="GTU62" s="52"/>
      <c r="GTV62" s="52"/>
      <c r="GTW62" s="52"/>
      <c r="GTX62" s="52"/>
      <c r="GTY62" s="52"/>
      <c r="GTZ62" s="52"/>
      <c r="GUA62" s="52"/>
      <c r="GUB62" s="52"/>
      <c r="GUC62" s="52"/>
      <c r="GUD62" s="52"/>
      <c r="GUE62" s="52"/>
      <c r="GUF62" s="52"/>
      <c r="GUG62" s="52"/>
      <c r="GUH62" s="52"/>
      <c r="GUI62" s="52"/>
      <c r="GUJ62" s="52"/>
      <c r="GUK62" s="52"/>
      <c r="GUL62" s="52"/>
      <c r="GUM62" s="52"/>
      <c r="GUN62" s="52"/>
      <c r="GUO62" s="52"/>
      <c r="GUP62" s="52"/>
      <c r="GUQ62" s="52"/>
      <c r="GUR62" s="52"/>
      <c r="GUS62" s="52"/>
      <c r="GUT62" s="52"/>
      <c r="GUU62" s="52"/>
      <c r="GUV62" s="52"/>
      <c r="GUW62" s="52"/>
      <c r="GUX62" s="52"/>
      <c r="GUY62" s="52"/>
      <c r="GUZ62" s="52"/>
      <c r="GVA62" s="52"/>
      <c r="GVB62" s="52"/>
      <c r="GVC62" s="52"/>
      <c r="GVD62" s="52"/>
      <c r="GVE62" s="52"/>
      <c r="GVF62" s="52"/>
      <c r="GVG62" s="52"/>
      <c r="GVH62" s="52"/>
      <c r="GVI62" s="52"/>
      <c r="GVJ62" s="52"/>
      <c r="GVK62" s="52"/>
      <c r="GVL62" s="52"/>
      <c r="GVM62" s="52"/>
      <c r="GVN62" s="52"/>
      <c r="GVO62" s="52"/>
      <c r="GVP62" s="52"/>
      <c r="GVQ62" s="52"/>
      <c r="GVR62" s="52"/>
      <c r="GVS62" s="52"/>
      <c r="GVT62" s="52"/>
      <c r="GVU62" s="52"/>
      <c r="GVV62" s="52"/>
      <c r="GVW62" s="52"/>
      <c r="GVX62" s="52"/>
      <c r="GVY62" s="52"/>
      <c r="GVZ62" s="52"/>
      <c r="GWA62" s="52"/>
      <c r="GWB62" s="52"/>
      <c r="GWC62" s="52"/>
      <c r="GWD62" s="52"/>
      <c r="GWE62" s="52"/>
      <c r="GWF62" s="52"/>
      <c r="GWG62" s="52"/>
      <c r="GWH62" s="52"/>
      <c r="GWI62" s="52"/>
      <c r="GWJ62" s="52"/>
      <c r="GWK62" s="52"/>
      <c r="GWL62" s="52"/>
      <c r="GWM62" s="52"/>
      <c r="GWN62" s="52"/>
      <c r="GWO62" s="52"/>
      <c r="GWP62" s="52"/>
      <c r="GWQ62" s="52"/>
      <c r="GWR62" s="52"/>
      <c r="GWS62" s="52"/>
      <c r="GWT62" s="52"/>
      <c r="GWU62" s="52"/>
      <c r="GWV62" s="52"/>
      <c r="GWW62" s="52"/>
      <c r="GWX62" s="52"/>
      <c r="GWY62" s="52"/>
      <c r="GWZ62" s="52"/>
      <c r="GXA62" s="52"/>
      <c r="GXB62" s="52"/>
      <c r="GXC62" s="52"/>
      <c r="GXD62" s="52"/>
      <c r="GXE62" s="52"/>
      <c r="GXF62" s="52"/>
      <c r="GXG62" s="52"/>
      <c r="GXH62" s="52"/>
      <c r="GXI62" s="52"/>
      <c r="GXJ62" s="52"/>
      <c r="GXK62" s="52"/>
      <c r="GXL62" s="52"/>
      <c r="GXM62" s="52"/>
      <c r="GXN62" s="52"/>
      <c r="GXO62" s="52"/>
      <c r="GXP62" s="52"/>
      <c r="GXQ62" s="52"/>
      <c r="GXR62" s="52"/>
      <c r="GXS62" s="52"/>
      <c r="GXT62" s="52"/>
      <c r="GXU62" s="52"/>
      <c r="GXV62" s="52"/>
      <c r="GXW62" s="52"/>
      <c r="GXX62" s="52"/>
      <c r="GXY62" s="52"/>
      <c r="GXZ62" s="52"/>
      <c r="GYA62" s="52"/>
      <c r="GYB62" s="52"/>
      <c r="GYC62" s="52"/>
      <c r="GYD62" s="52"/>
      <c r="GYE62" s="52"/>
      <c r="GYF62" s="52"/>
      <c r="GYG62" s="52"/>
      <c r="GYH62" s="52"/>
      <c r="GYI62" s="52"/>
      <c r="GYJ62" s="52"/>
      <c r="GYK62" s="52"/>
      <c r="GYL62" s="52"/>
      <c r="GYM62" s="52"/>
      <c r="GYN62" s="52"/>
      <c r="GYO62" s="52"/>
      <c r="GYP62" s="52"/>
      <c r="GYQ62" s="52"/>
      <c r="GYR62" s="52"/>
      <c r="GYS62" s="52"/>
      <c r="GYT62" s="52"/>
      <c r="GYU62" s="52"/>
      <c r="GYV62" s="52"/>
      <c r="GYW62" s="52"/>
      <c r="GYX62" s="52"/>
      <c r="GYY62" s="52"/>
      <c r="GYZ62" s="52"/>
      <c r="GZA62" s="52"/>
      <c r="GZB62" s="52"/>
      <c r="GZC62" s="52"/>
      <c r="GZD62" s="52"/>
      <c r="GZE62" s="52"/>
      <c r="GZF62" s="52"/>
      <c r="GZG62" s="52"/>
      <c r="GZH62" s="52"/>
      <c r="GZI62" s="52"/>
      <c r="GZJ62" s="52"/>
      <c r="GZK62" s="52"/>
      <c r="GZL62" s="52"/>
      <c r="GZM62" s="52"/>
      <c r="GZN62" s="52"/>
      <c r="GZO62" s="52"/>
      <c r="GZP62" s="52"/>
      <c r="GZQ62" s="52"/>
      <c r="GZR62" s="52"/>
      <c r="GZS62" s="52"/>
      <c r="GZT62" s="52"/>
      <c r="GZU62" s="52"/>
      <c r="GZV62" s="52"/>
      <c r="GZW62" s="52"/>
      <c r="GZX62" s="52"/>
      <c r="GZY62" s="52"/>
      <c r="GZZ62" s="52"/>
      <c r="HAA62" s="52"/>
      <c r="HAB62" s="52"/>
      <c r="HAC62" s="52"/>
      <c r="HAD62" s="52"/>
      <c r="HAE62" s="52"/>
      <c r="HAF62" s="52"/>
      <c r="HAG62" s="52"/>
      <c r="HAH62" s="52"/>
      <c r="HAI62" s="52"/>
      <c r="HAJ62" s="52"/>
      <c r="HAK62" s="52"/>
      <c r="HAL62" s="52"/>
      <c r="HAM62" s="52"/>
      <c r="HAN62" s="52"/>
      <c r="HAO62" s="52"/>
      <c r="HAP62" s="52"/>
      <c r="HAQ62" s="52"/>
      <c r="HAR62" s="52"/>
      <c r="HAS62" s="52"/>
      <c r="HAT62" s="52"/>
      <c r="HAU62" s="52"/>
      <c r="HAV62" s="52"/>
      <c r="HAW62" s="52"/>
      <c r="HAX62" s="52"/>
      <c r="HAY62" s="52"/>
      <c r="HAZ62" s="52"/>
      <c r="HBA62" s="52"/>
      <c r="HBB62" s="52"/>
      <c r="HBC62" s="52"/>
      <c r="HBD62" s="52"/>
      <c r="HBE62" s="52"/>
      <c r="HBF62" s="52"/>
      <c r="HBG62" s="52"/>
      <c r="HBH62" s="52"/>
      <c r="HBI62" s="52"/>
      <c r="HBJ62" s="52"/>
      <c r="HBK62" s="52"/>
      <c r="HBL62" s="52"/>
      <c r="HBM62" s="52"/>
      <c r="HBN62" s="52"/>
      <c r="HBO62" s="52"/>
      <c r="HBP62" s="52"/>
      <c r="HBQ62" s="52"/>
      <c r="HBR62" s="52"/>
      <c r="HBS62" s="52"/>
      <c r="HBT62" s="52"/>
      <c r="HBU62" s="52"/>
      <c r="HBV62" s="52"/>
      <c r="HBW62" s="52"/>
      <c r="HBX62" s="52"/>
      <c r="HBY62" s="52"/>
      <c r="HBZ62" s="52"/>
      <c r="HCA62" s="52"/>
      <c r="HCB62" s="52"/>
      <c r="HCC62" s="52"/>
      <c r="HCD62" s="52"/>
      <c r="HCE62" s="52"/>
      <c r="HCF62" s="52"/>
      <c r="HCG62" s="52"/>
      <c r="HCH62" s="52"/>
      <c r="HCI62" s="52"/>
      <c r="HCJ62" s="52"/>
      <c r="HCK62" s="52"/>
      <c r="HCL62" s="52"/>
      <c r="HCM62" s="52"/>
      <c r="HCN62" s="52"/>
      <c r="HCO62" s="52"/>
      <c r="HCP62" s="52"/>
      <c r="HCQ62" s="52"/>
      <c r="HCR62" s="52"/>
      <c r="HCS62" s="52"/>
      <c r="HCT62" s="52"/>
      <c r="HCU62" s="52"/>
      <c r="HCV62" s="52"/>
      <c r="HCW62" s="52"/>
      <c r="HCX62" s="52"/>
      <c r="HCY62" s="52"/>
      <c r="HCZ62" s="52"/>
      <c r="HDA62" s="52"/>
      <c r="HDB62" s="52"/>
      <c r="HDC62" s="52"/>
      <c r="HDD62" s="52"/>
      <c r="HDE62" s="52"/>
      <c r="HDF62" s="52"/>
      <c r="HDG62" s="52"/>
      <c r="HDH62" s="52"/>
      <c r="HDI62" s="52"/>
      <c r="HDJ62" s="52"/>
      <c r="HDK62" s="52"/>
      <c r="HDL62" s="52"/>
      <c r="HDM62" s="52"/>
      <c r="HDN62" s="52"/>
      <c r="HDO62" s="52"/>
      <c r="HDP62" s="52"/>
      <c r="HDQ62" s="52"/>
      <c r="HDR62" s="52"/>
      <c r="HDS62" s="52"/>
      <c r="HDT62" s="52"/>
      <c r="HDU62" s="52"/>
      <c r="HDV62" s="52"/>
      <c r="HDW62" s="52"/>
      <c r="HDX62" s="52"/>
      <c r="HDY62" s="52"/>
      <c r="HDZ62" s="52"/>
      <c r="HEA62" s="52"/>
      <c r="HEB62" s="52"/>
      <c r="HEC62" s="52"/>
      <c r="HED62" s="52"/>
      <c r="HEE62" s="52"/>
      <c r="HEF62" s="52"/>
      <c r="HEG62" s="52"/>
      <c r="HEH62" s="52"/>
      <c r="HEI62" s="52"/>
      <c r="HEJ62" s="52"/>
      <c r="HEK62" s="52"/>
      <c r="HEL62" s="52"/>
      <c r="HEM62" s="52"/>
      <c r="HEN62" s="52"/>
      <c r="HEO62" s="52"/>
      <c r="HEP62" s="52"/>
      <c r="HEQ62" s="52"/>
      <c r="HER62" s="52"/>
      <c r="HES62" s="52"/>
      <c r="HET62" s="52"/>
      <c r="HEU62" s="52"/>
      <c r="HEV62" s="52"/>
      <c r="HEW62" s="52"/>
      <c r="HEX62" s="52"/>
      <c r="HEY62" s="52"/>
      <c r="HEZ62" s="52"/>
      <c r="HFA62" s="52"/>
      <c r="HFB62" s="52"/>
      <c r="HFC62" s="52"/>
      <c r="HFD62" s="52"/>
      <c r="HFE62" s="52"/>
      <c r="HFF62" s="52"/>
      <c r="HFG62" s="52"/>
      <c r="HFH62" s="52"/>
      <c r="HFI62" s="52"/>
      <c r="HFJ62" s="52"/>
      <c r="HFK62" s="52"/>
      <c r="HFL62" s="52"/>
      <c r="HFM62" s="52"/>
      <c r="HFN62" s="52"/>
      <c r="HFO62" s="52"/>
      <c r="HFP62" s="52"/>
      <c r="HFQ62" s="52"/>
      <c r="HFR62" s="52"/>
      <c r="HFS62" s="52"/>
      <c r="HFT62" s="52"/>
      <c r="HFU62" s="52"/>
      <c r="HFV62" s="52"/>
      <c r="HFW62" s="52"/>
      <c r="HFX62" s="52"/>
      <c r="HFY62" s="52"/>
      <c r="HFZ62" s="52"/>
      <c r="HGA62" s="52"/>
      <c r="HGB62" s="52"/>
      <c r="HGC62" s="52"/>
      <c r="HGD62" s="52"/>
      <c r="HGE62" s="52"/>
      <c r="HGF62" s="52"/>
      <c r="HGG62" s="52"/>
      <c r="HGH62" s="52"/>
      <c r="HGI62" s="52"/>
      <c r="HGJ62" s="52"/>
      <c r="HGK62" s="52"/>
      <c r="HGL62" s="52"/>
      <c r="HGM62" s="52"/>
      <c r="HGN62" s="52"/>
      <c r="HGO62" s="52"/>
      <c r="HGP62" s="52"/>
      <c r="HGQ62" s="52"/>
      <c r="HGR62" s="52"/>
      <c r="HGS62" s="52"/>
      <c r="HGT62" s="52"/>
      <c r="HGU62" s="52"/>
      <c r="HGV62" s="52"/>
      <c r="HGW62" s="52"/>
      <c r="HGX62" s="52"/>
      <c r="HGY62" s="52"/>
      <c r="HGZ62" s="52"/>
      <c r="HHA62" s="52"/>
      <c r="HHB62" s="52"/>
      <c r="HHC62" s="52"/>
      <c r="HHD62" s="52"/>
      <c r="HHE62" s="52"/>
      <c r="HHF62" s="52"/>
      <c r="HHG62" s="52"/>
      <c r="HHH62" s="52"/>
      <c r="HHI62" s="52"/>
      <c r="HHJ62" s="52"/>
      <c r="HHK62" s="52"/>
      <c r="HHL62" s="52"/>
      <c r="HHM62" s="52"/>
      <c r="HHN62" s="52"/>
      <c r="HHO62" s="52"/>
      <c r="HHP62" s="52"/>
      <c r="HHQ62" s="52"/>
      <c r="HHR62" s="52"/>
      <c r="HHS62" s="52"/>
      <c r="HHT62" s="52"/>
      <c r="HHU62" s="52"/>
      <c r="HHV62" s="52"/>
      <c r="HHW62" s="52"/>
      <c r="HHX62" s="52"/>
      <c r="HHY62" s="52"/>
      <c r="HHZ62" s="52"/>
      <c r="HIA62" s="52"/>
      <c r="HIB62" s="52"/>
      <c r="HIC62" s="52"/>
      <c r="HID62" s="52"/>
      <c r="HIE62" s="52"/>
      <c r="HIF62" s="52"/>
      <c r="HIG62" s="52"/>
      <c r="HIH62" s="52"/>
      <c r="HII62" s="52"/>
      <c r="HIJ62" s="52"/>
      <c r="HIK62" s="52"/>
      <c r="HIL62" s="52"/>
      <c r="HIM62" s="52"/>
      <c r="HIN62" s="52"/>
      <c r="HIO62" s="52"/>
      <c r="HIP62" s="52"/>
      <c r="HIQ62" s="52"/>
      <c r="HIR62" s="52"/>
      <c r="HIS62" s="52"/>
      <c r="HIT62" s="52"/>
      <c r="HIU62" s="52"/>
      <c r="HIV62" s="52"/>
      <c r="HIW62" s="52"/>
      <c r="HIX62" s="52"/>
      <c r="HIY62" s="52"/>
      <c r="HIZ62" s="52"/>
      <c r="HJA62" s="52"/>
      <c r="HJB62" s="52"/>
      <c r="HJC62" s="52"/>
      <c r="HJD62" s="52"/>
      <c r="HJE62" s="52"/>
      <c r="HJF62" s="52"/>
      <c r="HJG62" s="52"/>
      <c r="HJH62" s="52"/>
      <c r="HJI62" s="52"/>
      <c r="HJJ62" s="52"/>
      <c r="HJK62" s="52"/>
      <c r="HJL62" s="52"/>
      <c r="HJM62" s="52"/>
      <c r="HJN62" s="52"/>
      <c r="HJO62" s="52"/>
      <c r="HJP62" s="52"/>
      <c r="HJQ62" s="52"/>
      <c r="HJR62" s="52"/>
      <c r="HJS62" s="52"/>
      <c r="HJT62" s="52"/>
      <c r="HJU62" s="52"/>
      <c r="HJV62" s="52"/>
      <c r="HJW62" s="52"/>
      <c r="HJX62" s="52"/>
      <c r="HJY62" s="52"/>
      <c r="HJZ62" s="52"/>
      <c r="HKA62" s="52"/>
      <c r="HKB62" s="52"/>
      <c r="HKC62" s="52"/>
      <c r="HKD62" s="52"/>
      <c r="HKE62" s="52"/>
      <c r="HKF62" s="52"/>
      <c r="HKG62" s="52"/>
      <c r="HKH62" s="52"/>
      <c r="HKI62" s="52"/>
      <c r="HKJ62" s="52"/>
      <c r="HKK62" s="52"/>
      <c r="HKL62" s="52"/>
      <c r="HKM62" s="52"/>
      <c r="HKN62" s="52"/>
      <c r="HKO62" s="52"/>
      <c r="HKP62" s="52"/>
      <c r="HKQ62" s="52"/>
      <c r="HKR62" s="52"/>
      <c r="HKS62" s="52"/>
      <c r="HKT62" s="52"/>
      <c r="HKU62" s="52"/>
      <c r="HKV62" s="52"/>
      <c r="HKW62" s="52"/>
      <c r="HKX62" s="52"/>
      <c r="HKY62" s="52"/>
      <c r="HKZ62" s="52"/>
      <c r="HLA62" s="52"/>
      <c r="HLB62" s="52"/>
      <c r="HLC62" s="52"/>
      <c r="HLD62" s="52"/>
      <c r="HLE62" s="52"/>
      <c r="HLF62" s="52"/>
      <c r="HLG62" s="52"/>
      <c r="HLH62" s="52"/>
      <c r="HLI62" s="52"/>
      <c r="HLJ62" s="52"/>
      <c r="HLK62" s="52"/>
      <c r="HLL62" s="52"/>
      <c r="HLM62" s="52"/>
      <c r="HLN62" s="52"/>
      <c r="HLO62" s="52"/>
      <c r="HLP62" s="52"/>
      <c r="HLQ62" s="52"/>
      <c r="HLR62" s="52"/>
      <c r="HLS62" s="52"/>
      <c r="HLT62" s="52"/>
      <c r="HLU62" s="52"/>
      <c r="HLV62" s="52"/>
      <c r="HLW62" s="52"/>
      <c r="HLX62" s="52"/>
      <c r="HLY62" s="52"/>
      <c r="HLZ62" s="52"/>
      <c r="HMA62" s="52"/>
      <c r="HMB62" s="52"/>
      <c r="HMC62" s="52"/>
      <c r="HMD62" s="52"/>
      <c r="HME62" s="52"/>
      <c r="HMF62" s="52"/>
      <c r="HMG62" s="52"/>
      <c r="HMH62" s="52"/>
      <c r="HMI62" s="52"/>
      <c r="HMJ62" s="52"/>
      <c r="HMK62" s="52"/>
      <c r="HML62" s="52"/>
      <c r="HMM62" s="52"/>
      <c r="HMN62" s="52"/>
      <c r="HMO62" s="52"/>
      <c r="HMP62" s="52"/>
      <c r="HMQ62" s="52"/>
      <c r="HMR62" s="52"/>
      <c r="HMS62" s="52"/>
      <c r="HMT62" s="52"/>
      <c r="HMU62" s="52"/>
      <c r="HMV62" s="52"/>
      <c r="HMW62" s="52"/>
      <c r="HMX62" s="52"/>
      <c r="HMY62" s="52"/>
      <c r="HMZ62" s="52"/>
      <c r="HNA62" s="52"/>
      <c r="HNB62" s="52"/>
      <c r="HNC62" s="52"/>
      <c r="HND62" s="52"/>
      <c r="HNE62" s="52"/>
      <c r="HNF62" s="52"/>
      <c r="HNG62" s="52"/>
      <c r="HNH62" s="52"/>
      <c r="HNI62" s="52"/>
      <c r="HNJ62" s="52"/>
      <c r="HNK62" s="52"/>
      <c r="HNL62" s="52"/>
      <c r="HNM62" s="52"/>
      <c r="HNN62" s="52"/>
      <c r="HNO62" s="52"/>
      <c r="HNP62" s="52"/>
      <c r="HNQ62" s="52"/>
      <c r="HNR62" s="52"/>
      <c r="HNS62" s="52"/>
      <c r="HNT62" s="52"/>
      <c r="HNU62" s="52"/>
      <c r="HNV62" s="52"/>
      <c r="HNW62" s="52"/>
      <c r="HNX62" s="52"/>
      <c r="HNY62" s="52"/>
      <c r="HNZ62" s="52"/>
      <c r="HOA62" s="52"/>
      <c r="HOB62" s="52"/>
      <c r="HOC62" s="52"/>
      <c r="HOD62" s="52"/>
      <c r="HOE62" s="52"/>
      <c r="HOF62" s="52"/>
      <c r="HOG62" s="52"/>
      <c r="HOH62" s="52"/>
      <c r="HOI62" s="52"/>
      <c r="HOJ62" s="52"/>
      <c r="HOK62" s="52"/>
      <c r="HOL62" s="52"/>
      <c r="HOM62" s="52"/>
      <c r="HON62" s="52"/>
      <c r="HOO62" s="52"/>
      <c r="HOP62" s="52"/>
      <c r="HOQ62" s="52"/>
      <c r="HOR62" s="52"/>
      <c r="HOS62" s="52"/>
      <c r="HOT62" s="52"/>
      <c r="HOU62" s="52"/>
      <c r="HOV62" s="52"/>
      <c r="HOW62" s="52"/>
      <c r="HOX62" s="52"/>
      <c r="HOY62" s="52"/>
      <c r="HOZ62" s="52"/>
      <c r="HPA62" s="52"/>
      <c r="HPB62" s="52"/>
      <c r="HPC62" s="52"/>
      <c r="HPD62" s="52"/>
      <c r="HPE62" s="52"/>
      <c r="HPF62" s="52"/>
      <c r="HPG62" s="52"/>
      <c r="HPH62" s="52"/>
      <c r="HPI62" s="52"/>
      <c r="HPJ62" s="52"/>
      <c r="HPK62" s="52"/>
      <c r="HPL62" s="52"/>
      <c r="HPM62" s="52"/>
      <c r="HPN62" s="52"/>
      <c r="HPO62" s="52"/>
      <c r="HPP62" s="52"/>
      <c r="HPQ62" s="52"/>
      <c r="HPR62" s="52"/>
      <c r="HPS62" s="52"/>
      <c r="HPT62" s="52"/>
      <c r="HPU62" s="52"/>
      <c r="HPV62" s="52"/>
      <c r="HPW62" s="52"/>
      <c r="HPX62" s="52"/>
      <c r="HPY62" s="52"/>
      <c r="HPZ62" s="52"/>
      <c r="HQA62" s="52"/>
      <c r="HQB62" s="52"/>
      <c r="HQC62" s="52"/>
      <c r="HQD62" s="52"/>
      <c r="HQE62" s="52"/>
      <c r="HQF62" s="52"/>
      <c r="HQG62" s="52"/>
      <c r="HQH62" s="52"/>
      <c r="HQI62" s="52"/>
      <c r="HQJ62" s="52"/>
      <c r="HQK62" s="52"/>
      <c r="HQL62" s="52"/>
      <c r="HQM62" s="52"/>
      <c r="HQN62" s="52"/>
      <c r="HQO62" s="52"/>
      <c r="HQP62" s="52"/>
      <c r="HQQ62" s="52"/>
      <c r="HQR62" s="52"/>
      <c r="HQS62" s="52"/>
      <c r="HQT62" s="52"/>
      <c r="HQU62" s="52"/>
      <c r="HQV62" s="52"/>
      <c r="HQW62" s="52"/>
      <c r="HQX62" s="52"/>
      <c r="HQY62" s="52"/>
      <c r="HQZ62" s="52"/>
      <c r="HRA62" s="52"/>
      <c r="HRB62" s="52"/>
      <c r="HRC62" s="52"/>
      <c r="HRD62" s="52"/>
      <c r="HRE62" s="52"/>
      <c r="HRF62" s="52"/>
      <c r="HRG62" s="52"/>
      <c r="HRH62" s="52"/>
      <c r="HRI62" s="52"/>
      <c r="HRJ62" s="52"/>
      <c r="HRK62" s="52"/>
      <c r="HRL62" s="52"/>
      <c r="HRM62" s="52"/>
      <c r="HRN62" s="52"/>
      <c r="HRO62" s="52"/>
      <c r="HRP62" s="52"/>
      <c r="HRQ62" s="52"/>
      <c r="HRR62" s="52"/>
      <c r="HRS62" s="52"/>
      <c r="HRT62" s="52"/>
      <c r="HRU62" s="52"/>
      <c r="HRV62" s="52"/>
      <c r="HRW62" s="52"/>
      <c r="HRX62" s="52"/>
      <c r="HRY62" s="52"/>
      <c r="HRZ62" s="52"/>
      <c r="HSA62" s="52"/>
      <c r="HSB62" s="52"/>
      <c r="HSC62" s="52"/>
      <c r="HSD62" s="52"/>
      <c r="HSE62" s="52"/>
      <c r="HSF62" s="52"/>
      <c r="HSG62" s="52"/>
      <c r="HSH62" s="52"/>
      <c r="HSI62" s="52"/>
      <c r="HSJ62" s="52"/>
      <c r="HSK62" s="52"/>
      <c r="HSL62" s="52"/>
      <c r="HSM62" s="52"/>
      <c r="HSN62" s="52"/>
      <c r="HSO62" s="52"/>
      <c r="HSP62" s="52"/>
      <c r="HSQ62" s="52"/>
      <c r="HSR62" s="52"/>
      <c r="HSS62" s="52"/>
      <c r="HST62" s="52"/>
      <c r="HSU62" s="52"/>
      <c r="HSV62" s="52"/>
      <c r="HSW62" s="52"/>
      <c r="HSX62" s="52"/>
      <c r="HSY62" s="52"/>
      <c r="HSZ62" s="52"/>
      <c r="HTA62" s="52"/>
      <c r="HTB62" s="52"/>
      <c r="HTC62" s="52"/>
      <c r="HTD62" s="52"/>
      <c r="HTE62" s="52"/>
      <c r="HTF62" s="52"/>
      <c r="HTG62" s="52"/>
      <c r="HTH62" s="52"/>
      <c r="HTI62" s="52"/>
      <c r="HTJ62" s="52"/>
      <c r="HTK62" s="52"/>
      <c r="HTL62" s="52"/>
      <c r="HTM62" s="52"/>
      <c r="HTN62" s="52"/>
      <c r="HTO62" s="52"/>
      <c r="HTP62" s="52"/>
      <c r="HTQ62" s="52"/>
      <c r="HTR62" s="52"/>
      <c r="HTS62" s="52"/>
      <c r="HTT62" s="52"/>
      <c r="HTU62" s="52"/>
      <c r="HTV62" s="52"/>
      <c r="HTW62" s="52"/>
      <c r="HTX62" s="52"/>
      <c r="HTY62" s="52"/>
      <c r="HTZ62" s="52"/>
      <c r="HUA62" s="52"/>
      <c r="HUB62" s="52"/>
      <c r="HUC62" s="52"/>
      <c r="HUD62" s="52"/>
      <c r="HUE62" s="52"/>
      <c r="HUF62" s="52"/>
      <c r="HUG62" s="52"/>
      <c r="HUH62" s="52"/>
      <c r="HUI62" s="52"/>
      <c r="HUJ62" s="52"/>
      <c r="HUK62" s="52"/>
      <c r="HUL62" s="52"/>
      <c r="HUM62" s="52"/>
      <c r="HUN62" s="52"/>
      <c r="HUO62" s="52"/>
      <c r="HUP62" s="52"/>
      <c r="HUQ62" s="52"/>
      <c r="HUR62" s="52"/>
      <c r="HUS62" s="52"/>
      <c r="HUT62" s="52"/>
      <c r="HUU62" s="52"/>
      <c r="HUV62" s="52"/>
      <c r="HUW62" s="52"/>
      <c r="HUX62" s="52"/>
      <c r="HUY62" s="52"/>
      <c r="HUZ62" s="52"/>
      <c r="HVA62" s="52"/>
      <c r="HVB62" s="52"/>
      <c r="HVC62" s="52"/>
      <c r="HVD62" s="52"/>
      <c r="HVE62" s="52"/>
      <c r="HVF62" s="52"/>
      <c r="HVG62" s="52"/>
      <c r="HVH62" s="52"/>
      <c r="HVI62" s="52"/>
      <c r="HVJ62" s="52"/>
      <c r="HVK62" s="52"/>
      <c r="HVL62" s="52"/>
      <c r="HVM62" s="52"/>
      <c r="HVN62" s="52"/>
      <c r="HVO62" s="52"/>
      <c r="HVP62" s="52"/>
      <c r="HVQ62" s="52"/>
      <c r="HVR62" s="52"/>
      <c r="HVS62" s="52"/>
      <c r="HVT62" s="52"/>
      <c r="HVU62" s="52"/>
      <c r="HVV62" s="52"/>
      <c r="HVW62" s="52"/>
      <c r="HVX62" s="52"/>
      <c r="HVY62" s="52"/>
      <c r="HVZ62" s="52"/>
      <c r="HWA62" s="52"/>
      <c r="HWB62" s="52"/>
      <c r="HWC62" s="52"/>
      <c r="HWD62" s="52"/>
      <c r="HWE62" s="52"/>
      <c r="HWF62" s="52"/>
      <c r="HWG62" s="52"/>
      <c r="HWH62" s="52"/>
      <c r="HWI62" s="52"/>
      <c r="HWJ62" s="52"/>
      <c r="HWK62" s="52"/>
      <c r="HWL62" s="52"/>
      <c r="HWM62" s="52"/>
      <c r="HWN62" s="52"/>
      <c r="HWO62" s="52"/>
      <c r="HWP62" s="52"/>
      <c r="HWQ62" s="52"/>
      <c r="HWR62" s="52"/>
      <c r="HWS62" s="52"/>
      <c r="HWT62" s="52"/>
      <c r="HWU62" s="52"/>
      <c r="HWV62" s="52"/>
      <c r="HWW62" s="52"/>
      <c r="HWX62" s="52"/>
      <c r="HWY62" s="52"/>
      <c r="HWZ62" s="52"/>
      <c r="HXA62" s="52"/>
      <c r="HXB62" s="52"/>
      <c r="HXC62" s="52"/>
      <c r="HXD62" s="52"/>
      <c r="HXE62" s="52"/>
      <c r="HXF62" s="52"/>
      <c r="HXG62" s="52"/>
      <c r="HXH62" s="52"/>
      <c r="HXI62" s="52"/>
      <c r="HXJ62" s="52"/>
      <c r="HXK62" s="52"/>
      <c r="HXL62" s="52"/>
      <c r="HXM62" s="52"/>
      <c r="HXN62" s="52"/>
      <c r="HXO62" s="52"/>
      <c r="HXP62" s="52"/>
      <c r="HXQ62" s="52"/>
      <c r="HXR62" s="52"/>
      <c r="HXS62" s="52"/>
      <c r="HXT62" s="52"/>
      <c r="HXU62" s="52"/>
      <c r="HXV62" s="52"/>
      <c r="HXW62" s="52"/>
      <c r="HXX62" s="52"/>
      <c r="HXY62" s="52"/>
      <c r="HXZ62" s="52"/>
      <c r="HYA62" s="52"/>
      <c r="HYB62" s="52"/>
      <c r="HYC62" s="52"/>
      <c r="HYD62" s="52"/>
      <c r="HYE62" s="52"/>
      <c r="HYF62" s="52"/>
      <c r="HYG62" s="52"/>
      <c r="HYH62" s="52"/>
      <c r="HYI62" s="52"/>
      <c r="HYJ62" s="52"/>
      <c r="HYK62" s="52"/>
      <c r="HYL62" s="52"/>
      <c r="HYM62" s="52"/>
      <c r="HYN62" s="52"/>
      <c r="HYO62" s="52"/>
      <c r="HYP62" s="52"/>
      <c r="HYQ62" s="52"/>
      <c r="HYR62" s="52"/>
      <c r="HYS62" s="52"/>
      <c r="HYT62" s="52"/>
      <c r="HYU62" s="52"/>
      <c r="HYV62" s="52"/>
      <c r="HYW62" s="52"/>
      <c r="HYX62" s="52"/>
      <c r="HYY62" s="52"/>
      <c r="HYZ62" s="52"/>
      <c r="HZA62" s="52"/>
      <c r="HZB62" s="52"/>
      <c r="HZC62" s="52"/>
      <c r="HZD62" s="52"/>
      <c r="HZE62" s="52"/>
      <c r="HZF62" s="52"/>
      <c r="HZG62" s="52"/>
      <c r="HZH62" s="52"/>
      <c r="HZI62" s="52"/>
      <c r="HZJ62" s="52"/>
      <c r="HZK62" s="52"/>
      <c r="HZL62" s="52"/>
      <c r="HZM62" s="52"/>
      <c r="HZN62" s="52"/>
      <c r="HZO62" s="52"/>
      <c r="HZP62" s="52"/>
      <c r="HZQ62" s="52"/>
      <c r="HZR62" s="52"/>
      <c r="HZS62" s="52"/>
      <c r="HZT62" s="52"/>
      <c r="HZU62" s="52"/>
      <c r="HZV62" s="52"/>
      <c r="HZW62" s="52"/>
      <c r="HZX62" s="52"/>
      <c r="HZY62" s="52"/>
      <c r="HZZ62" s="52"/>
      <c r="IAA62" s="52"/>
      <c r="IAB62" s="52"/>
      <c r="IAC62" s="52"/>
      <c r="IAD62" s="52"/>
      <c r="IAE62" s="52"/>
      <c r="IAF62" s="52"/>
      <c r="IAG62" s="52"/>
      <c r="IAH62" s="52"/>
      <c r="IAI62" s="52"/>
      <c r="IAJ62" s="52"/>
      <c r="IAK62" s="52"/>
      <c r="IAL62" s="52"/>
      <c r="IAM62" s="52"/>
      <c r="IAN62" s="52"/>
      <c r="IAO62" s="52"/>
      <c r="IAP62" s="52"/>
      <c r="IAQ62" s="52"/>
      <c r="IAR62" s="52"/>
      <c r="IAS62" s="52"/>
      <c r="IAT62" s="52"/>
      <c r="IAU62" s="52"/>
      <c r="IAV62" s="52"/>
      <c r="IAW62" s="52"/>
      <c r="IAX62" s="52"/>
      <c r="IAY62" s="52"/>
      <c r="IAZ62" s="52"/>
      <c r="IBA62" s="52"/>
      <c r="IBB62" s="52"/>
      <c r="IBC62" s="52"/>
      <c r="IBD62" s="52"/>
      <c r="IBE62" s="52"/>
      <c r="IBF62" s="52"/>
      <c r="IBG62" s="52"/>
      <c r="IBH62" s="52"/>
      <c r="IBI62" s="52"/>
      <c r="IBJ62" s="52"/>
      <c r="IBK62" s="52"/>
      <c r="IBL62" s="52"/>
      <c r="IBM62" s="52"/>
      <c r="IBN62" s="52"/>
      <c r="IBO62" s="52"/>
      <c r="IBP62" s="52"/>
      <c r="IBQ62" s="52"/>
      <c r="IBR62" s="52"/>
      <c r="IBS62" s="52"/>
      <c r="IBT62" s="52"/>
      <c r="IBU62" s="52"/>
      <c r="IBV62" s="52"/>
      <c r="IBW62" s="52"/>
      <c r="IBX62" s="52"/>
      <c r="IBY62" s="52"/>
      <c r="IBZ62" s="52"/>
      <c r="ICA62" s="52"/>
      <c r="ICB62" s="52"/>
      <c r="ICC62" s="52"/>
      <c r="ICD62" s="52"/>
      <c r="ICE62" s="52"/>
      <c r="ICF62" s="52"/>
      <c r="ICG62" s="52"/>
      <c r="ICH62" s="52"/>
      <c r="ICI62" s="52"/>
      <c r="ICJ62" s="52"/>
      <c r="ICK62" s="52"/>
      <c r="ICL62" s="52"/>
      <c r="ICM62" s="52"/>
      <c r="ICN62" s="52"/>
      <c r="ICO62" s="52"/>
      <c r="ICP62" s="52"/>
      <c r="ICQ62" s="52"/>
      <c r="ICR62" s="52"/>
      <c r="ICS62" s="52"/>
      <c r="ICT62" s="52"/>
      <c r="ICU62" s="52"/>
      <c r="ICV62" s="52"/>
      <c r="ICW62" s="52"/>
      <c r="ICX62" s="52"/>
      <c r="ICY62" s="52"/>
      <c r="ICZ62" s="52"/>
      <c r="IDA62" s="52"/>
      <c r="IDB62" s="52"/>
      <c r="IDC62" s="52"/>
      <c r="IDD62" s="52"/>
      <c r="IDE62" s="52"/>
      <c r="IDF62" s="52"/>
      <c r="IDG62" s="52"/>
      <c r="IDH62" s="52"/>
      <c r="IDI62" s="52"/>
      <c r="IDJ62" s="52"/>
      <c r="IDK62" s="52"/>
      <c r="IDL62" s="52"/>
      <c r="IDM62" s="52"/>
      <c r="IDN62" s="52"/>
      <c r="IDO62" s="52"/>
      <c r="IDP62" s="52"/>
      <c r="IDQ62" s="52"/>
      <c r="IDR62" s="52"/>
      <c r="IDS62" s="52"/>
      <c r="IDT62" s="52"/>
      <c r="IDU62" s="52"/>
      <c r="IDV62" s="52"/>
      <c r="IDW62" s="52"/>
      <c r="IDX62" s="52"/>
      <c r="IDY62" s="52"/>
      <c r="IDZ62" s="52"/>
      <c r="IEA62" s="52"/>
      <c r="IEB62" s="52"/>
      <c r="IEC62" s="52"/>
      <c r="IED62" s="52"/>
      <c r="IEE62" s="52"/>
      <c r="IEF62" s="52"/>
      <c r="IEG62" s="52"/>
      <c r="IEH62" s="52"/>
      <c r="IEI62" s="52"/>
      <c r="IEJ62" s="52"/>
      <c r="IEK62" s="52"/>
      <c r="IEL62" s="52"/>
      <c r="IEM62" s="52"/>
      <c r="IEN62" s="52"/>
      <c r="IEO62" s="52"/>
      <c r="IEP62" s="52"/>
      <c r="IEQ62" s="52"/>
      <c r="IER62" s="52"/>
      <c r="IES62" s="52"/>
      <c r="IET62" s="52"/>
      <c r="IEU62" s="52"/>
      <c r="IEV62" s="52"/>
      <c r="IEW62" s="52"/>
      <c r="IEX62" s="52"/>
      <c r="IEY62" s="52"/>
      <c r="IEZ62" s="52"/>
      <c r="IFA62" s="52"/>
      <c r="IFB62" s="52"/>
      <c r="IFC62" s="52"/>
      <c r="IFD62" s="52"/>
      <c r="IFE62" s="52"/>
      <c r="IFF62" s="52"/>
      <c r="IFG62" s="52"/>
      <c r="IFH62" s="52"/>
      <c r="IFI62" s="52"/>
      <c r="IFJ62" s="52"/>
      <c r="IFK62" s="52"/>
      <c r="IFL62" s="52"/>
      <c r="IFM62" s="52"/>
      <c r="IFN62" s="52"/>
      <c r="IFO62" s="52"/>
      <c r="IFP62" s="52"/>
      <c r="IFQ62" s="52"/>
      <c r="IFR62" s="52"/>
      <c r="IFS62" s="52"/>
      <c r="IFT62" s="52"/>
      <c r="IFU62" s="52"/>
      <c r="IFV62" s="52"/>
      <c r="IFW62" s="52"/>
      <c r="IFX62" s="52"/>
      <c r="IFY62" s="52"/>
      <c r="IFZ62" s="52"/>
      <c r="IGA62" s="52"/>
      <c r="IGB62" s="52"/>
      <c r="IGC62" s="52"/>
      <c r="IGD62" s="52"/>
      <c r="IGE62" s="52"/>
      <c r="IGF62" s="52"/>
      <c r="IGG62" s="52"/>
      <c r="IGH62" s="52"/>
      <c r="IGI62" s="52"/>
      <c r="IGJ62" s="52"/>
      <c r="IGK62" s="52"/>
      <c r="IGL62" s="52"/>
      <c r="IGM62" s="52"/>
      <c r="IGN62" s="52"/>
      <c r="IGO62" s="52"/>
      <c r="IGP62" s="52"/>
      <c r="IGQ62" s="52"/>
      <c r="IGR62" s="52"/>
      <c r="IGS62" s="52"/>
      <c r="IGT62" s="52"/>
      <c r="IGU62" s="52"/>
      <c r="IGV62" s="52"/>
      <c r="IGW62" s="52"/>
      <c r="IGX62" s="52"/>
      <c r="IGY62" s="52"/>
      <c r="IGZ62" s="52"/>
      <c r="IHA62" s="52"/>
      <c r="IHB62" s="52"/>
      <c r="IHC62" s="52"/>
      <c r="IHD62" s="52"/>
      <c r="IHE62" s="52"/>
      <c r="IHF62" s="52"/>
      <c r="IHG62" s="52"/>
      <c r="IHH62" s="52"/>
      <c r="IHI62" s="52"/>
      <c r="IHJ62" s="52"/>
      <c r="IHK62" s="52"/>
      <c r="IHL62" s="52"/>
      <c r="IHM62" s="52"/>
      <c r="IHN62" s="52"/>
      <c r="IHO62" s="52"/>
      <c r="IHP62" s="52"/>
      <c r="IHQ62" s="52"/>
      <c r="IHR62" s="52"/>
      <c r="IHS62" s="52"/>
      <c r="IHT62" s="52"/>
      <c r="IHU62" s="52"/>
      <c r="IHV62" s="52"/>
      <c r="IHW62" s="52"/>
      <c r="IHX62" s="52"/>
      <c r="IHY62" s="52"/>
      <c r="IHZ62" s="52"/>
      <c r="IIA62" s="52"/>
      <c r="IIB62" s="52"/>
      <c r="IIC62" s="52"/>
      <c r="IID62" s="52"/>
      <c r="IIE62" s="52"/>
      <c r="IIF62" s="52"/>
      <c r="IIG62" s="52"/>
      <c r="IIH62" s="52"/>
      <c r="III62" s="52"/>
      <c r="IIJ62" s="52"/>
      <c r="IIK62" s="52"/>
      <c r="IIL62" s="52"/>
      <c r="IIM62" s="52"/>
      <c r="IIN62" s="52"/>
      <c r="IIO62" s="52"/>
      <c r="IIP62" s="52"/>
      <c r="IIQ62" s="52"/>
      <c r="IIR62" s="52"/>
      <c r="IIS62" s="52"/>
      <c r="IIT62" s="52"/>
      <c r="IIU62" s="52"/>
      <c r="IIV62" s="52"/>
      <c r="IIW62" s="52"/>
      <c r="IIX62" s="52"/>
      <c r="IIY62" s="52"/>
      <c r="IIZ62" s="52"/>
      <c r="IJA62" s="52"/>
      <c r="IJB62" s="52"/>
      <c r="IJC62" s="52"/>
      <c r="IJD62" s="52"/>
      <c r="IJE62" s="52"/>
      <c r="IJF62" s="52"/>
      <c r="IJG62" s="52"/>
      <c r="IJH62" s="52"/>
      <c r="IJI62" s="52"/>
      <c r="IJJ62" s="52"/>
      <c r="IJK62" s="52"/>
      <c r="IJL62" s="52"/>
      <c r="IJM62" s="52"/>
      <c r="IJN62" s="52"/>
      <c r="IJO62" s="52"/>
      <c r="IJP62" s="52"/>
      <c r="IJQ62" s="52"/>
      <c r="IJR62" s="52"/>
      <c r="IJS62" s="52"/>
      <c r="IJT62" s="52"/>
      <c r="IJU62" s="52"/>
      <c r="IJV62" s="52"/>
      <c r="IJW62" s="52"/>
      <c r="IJX62" s="52"/>
      <c r="IJY62" s="52"/>
      <c r="IJZ62" s="52"/>
      <c r="IKA62" s="52"/>
      <c r="IKB62" s="52"/>
      <c r="IKC62" s="52"/>
      <c r="IKD62" s="52"/>
      <c r="IKE62" s="52"/>
      <c r="IKF62" s="52"/>
      <c r="IKG62" s="52"/>
      <c r="IKH62" s="52"/>
      <c r="IKI62" s="52"/>
      <c r="IKJ62" s="52"/>
      <c r="IKK62" s="52"/>
      <c r="IKL62" s="52"/>
      <c r="IKM62" s="52"/>
      <c r="IKN62" s="52"/>
      <c r="IKO62" s="52"/>
      <c r="IKP62" s="52"/>
      <c r="IKQ62" s="52"/>
      <c r="IKR62" s="52"/>
      <c r="IKS62" s="52"/>
      <c r="IKT62" s="52"/>
      <c r="IKU62" s="52"/>
      <c r="IKV62" s="52"/>
      <c r="IKW62" s="52"/>
      <c r="IKX62" s="52"/>
      <c r="IKY62" s="52"/>
      <c r="IKZ62" s="52"/>
      <c r="ILA62" s="52"/>
      <c r="ILB62" s="52"/>
      <c r="ILC62" s="52"/>
      <c r="ILD62" s="52"/>
      <c r="ILE62" s="52"/>
      <c r="ILF62" s="52"/>
      <c r="ILG62" s="52"/>
      <c r="ILH62" s="52"/>
      <c r="ILI62" s="52"/>
      <c r="ILJ62" s="52"/>
      <c r="ILK62" s="52"/>
      <c r="ILL62" s="52"/>
      <c r="ILM62" s="52"/>
      <c r="ILN62" s="52"/>
      <c r="ILO62" s="52"/>
      <c r="ILP62" s="52"/>
      <c r="ILQ62" s="52"/>
      <c r="ILR62" s="52"/>
      <c r="ILS62" s="52"/>
      <c r="ILT62" s="52"/>
      <c r="ILU62" s="52"/>
      <c r="ILV62" s="52"/>
      <c r="ILW62" s="52"/>
      <c r="ILX62" s="52"/>
      <c r="ILY62" s="52"/>
      <c r="ILZ62" s="52"/>
      <c r="IMA62" s="52"/>
      <c r="IMB62" s="52"/>
      <c r="IMC62" s="52"/>
      <c r="IMD62" s="52"/>
      <c r="IME62" s="52"/>
      <c r="IMF62" s="52"/>
      <c r="IMG62" s="52"/>
      <c r="IMH62" s="52"/>
      <c r="IMI62" s="52"/>
      <c r="IMJ62" s="52"/>
      <c r="IMK62" s="52"/>
      <c r="IML62" s="52"/>
      <c r="IMM62" s="52"/>
      <c r="IMN62" s="52"/>
      <c r="IMO62" s="52"/>
      <c r="IMP62" s="52"/>
      <c r="IMQ62" s="52"/>
      <c r="IMR62" s="52"/>
      <c r="IMS62" s="52"/>
      <c r="IMT62" s="52"/>
      <c r="IMU62" s="52"/>
      <c r="IMV62" s="52"/>
      <c r="IMW62" s="52"/>
      <c r="IMX62" s="52"/>
      <c r="IMY62" s="52"/>
      <c r="IMZ62" s="52"/>
      <c r="INA62" s="52"/>
      <c r="INB62" s="52"/>
      <c r="INC62" s="52"/>
      <c r="IND62" s="52"/>
      <c r="INE62" s="52"/>
      <c r="INF62" s="52"/>
      <c r="ING62" s="52"/>
      <c r="INH62" s="52"/>
      <c r="INI62" s="52"/>
      <c r="INJ62" s="52"/>
      <c r="INK62" s="52"/>
      <c r="INL62" s="52"/>
      <c r="INM62" s="52"/>
      <c r="INN62" s="52"/>
      <c r="INO62" s="52"/>
      <c r="INP62" s="52"/>
      <c r="INQ62" s="52"/>
      <c r="INR62" s="52"/>
      <c r="INS62" s="52"/>
      <c r="INT62" s="52"/>
      <c r="INU62" s="52"/>
      <c r="INV62" s="52"/>
      <c r="INW62" s="52"/>
      <c r="INX62" s="52"/>
      <c r="INY62" s="52"/>
      <c r="INZ62" s="52"/>
      <c r="IOA62" s="52"/>
      <c r="IOB62" s="52"/>
      <c r="IOC62" s="52"/>
      <c r="IOD62" s="52"/>
      <c r="IOE62" s="52"/>
      <c r="IOF62" s="52"/>
      <c r="IOG62" s="52"/>
      <c r="IOH62" s="52"/>
      <c r="IOI62" s="52"/>
      <c r="IOJ62" s="52"/>
      <c r="IOK62" s="52"/>
      <c r="IOL62" s="52"/>
      <c r="IOM62" s="52"/>
      <c r="ION62" s="52"/>
      <c r="IOO62" s="52"/>
      <c r="IOP62" s="52"/>
      <c r="IOQ62" s="52"/>
      <c r="IOR62" s="52"/>
      <c r="IOS62" s="52"/>
      <c r="IOT62" s="52"/>
      <c r="IOU62" s="52"/>
      <c r="IOV62" s="52"/>
      <c r="IOW62" s="52"/>
      <c r="IOX62" s="52"/>
      <c r="IOY62" s="52"/>
      <c r="IOZ62" s="52"/>
      <c r="IPA62" s="52"/>
      <c r="IPB62" s="52"/>
      <c r="IPC62" s="52"/>
      <c r="IPD62" s="52"/>
      <c r="IPE62" s="52"/>
      <c r="IPF62" s="52"/>
      <c r="IPG62" s="52"/>
      <c r="IPH62" s="52"/>
      <c r="IPI62" s="52"/>
      <c r="IPJ62" s="52"/>
      <c r="IPK62" s="52"/>
      <c r="IPL62" s="52"/>
      <c r="IPM62" s="52"/>
      <c r="IPN62" s="52"/>
      <c r="IPO62" s="52"/>
      <c r="IPP62" s="52"/>
      <c r="IPQ62" s="52"/>
      <c r="IPR62" s="52"/>
      <c r="IPS62" s="52"/>
      <c r="IPT62" s="52"/>
      <c r="IPU62" s="52"/>
      <c r="IPV62" s="52"/>
      <c r="IPW62" s="52"/>
      <c r="IPX62" s="52"/>
      <c r="IPY62" s="52"/>
      <c r="IPZ62" s="52"/>
      <c r="IQA62" s="52"/>
      <c r="IQB62" s="52"/>
      <c r="IQC62" s="52"/>
      <c r="IQD62" s="52"/>
      <c r="IQE62" s="52"/>
      <c r="IQF62" s="52"/>
      <c r="IQG62" s="52"/>
      <c r="IQH62" s="52"/>
      <c r="IQI62" s="52"/>
      <c r="IQJ62" s="52"/>
      <c r="IQK62" s="52"/>
      <c r="IQL62" s="52"/>
      <c r="IQM62" s="52"/>
      <c r="IQN62" s="52"/>
      <c r="IQO62" s="52"/>
      <c r="IQP62" s="52"/>
      <c r="IQQ62" s="52"/>
      <c r="IQR62" s="52"/>
      <c r="IQS62" s="52"/>
      <c r="IQT62" s="52"/>
      <c r="IQU62" s="52"/>
      <c r="IQV62" s="52"/>
      <c r="IQW62" s="52"/>
      <c r="IQX62" s="52"/>
      <c r="IQY62" s="52"/>
      <c r="IQZ62" s="52"/>
      <c r="IRA62" s="52"/>
      <c r="IRB62" s="52"/>
      <c r="IRC62" s="52"/>
      <c r="IRD62" s="52"/>
      <c r="IRE62" s="52"/>
      <c r="IRF62" s="52"/>
      <c r="IRG62" s="52"/>
      <c r="IRH62" s="52"/>
      <c r="IRI62" s="52"/>
      <c r="IRJ62" s="52"/>
      <c r="IRK62" s="52"/>
      <c r="IRL62" s="52"/>
      <c r="IRM62" s="52"/>
      <c r="IRN62" s="52"/>
      <c r="IRO62" s="52"/>
      <c r="IRP62" s="52"/>
      <c r="IRQ62" s="52"/>
      <c r="IRR62" s="52"/>
      <c r="IRS62" s="52"/>
      <c r="IRT62" s="52"/>
      <c r="IRU62" s="52"/>
      <c r="IRV62" s="52"/>
      <c r="IRW62" s="52"/>
      <c r="IRX62" s="52"/>
      <c r="IRY62" s="52"/>
      <c r="IRZ62" s="52"/>
      <c r="ISA62" s="52"/>
      <c r="ISB62" s="52"/>
      <c r="ISC62" s="52"/>
      <c r="ISD62" s="52"/>
      <c r="ISE62" s="52"/>
      <c r="ISF62" s="52"/>
      <c r="ISG62" s="52"/>
      <c r="ISH62" s="52"/>
      <c r="ISI62" s="52"/>
      <c r="ISJ62" s="52"/>
      <c r="ISK62" s="52"/>
      <c r="ISL62" s="52"/>
      <c r="ISM62" s="52"/>
      <c r="ISN62" s="52"/>
      <c r="ISO62" s="52"/>
      <c r="ISP62" s="52"/>
      <c r="ISQ62" s="52"/>
      <c r="ISR62" s="52"/>
      <c r="ISS62" s="52"/>
      <c r="IST62" s="52"/>
      <c r="ISU62" s="52"/>
      <c r="ISV62" s="52"/>
      <c r="ISW62" s="52"/>
      <c r="ISX62" s="52"/>
      <c r="ISY62" s="52"/>
      <c r="ISZ62" s="52"/>
      <c r="ITA62" s="52"/>
      <c r="ITB62" s="52"/>
      <c r="ITC62" s="52"/>
      <c r="ITD62" s="52"/>
      <c r="ITE62" s="52"/>
      <c r="ITF62" s="52"/>
      <c r="ITG62" s="52"/>
      <c r="ITH62" s="52"/>
      <c r="ITI62" s="52"/>
      <c r="ITJ62" s="52"/>
      <c r="ITK62" s="52"/>
      <c r="ITL62" s="52"/>
      <c r="ITM62" s="52"/>
      <c r="ITN62" s="52"/>
      <c r="ITO62" s="52"/>
      <c r="ITP62" s="52"/>
      <c r="ITQ62" s="52"/>
      <c r="ITR62" s="52"/>
      <c r="ITS62" s="52"/>
      <c r="ITT62" s="52"/>
      <c r="ITU62" s="52"/>
      <c r="ITV62" s="52"/>
      <c r="ITW62" s="52"/>
      <c r="ITX62" s="52"/>
      <c r="ITY62" s="52"/>
      <c r="ITZ62" s="52"/>
      <c r="IUA62" s="52"/>
      <c r="IUB62" s="52"/>
      <c r="IUC62" s="52"/>
      <c r="IUD62" s="52"/>
      <c r="IUE62" s="52"/>
      <c r="IUF62" s="52"/>
      <c r="IUG62" s="52"/>
      <c r="IUH62" s="52"/>
      <c r="IUI62" s="52"/>
      <c r="IUJ62" s="52"/>
      <c r="IUK62" s="52"/>
      <c r="IUL62" s="52"/>
      <c r="IUM62" s="52"/>
      <c r="IUN62" s="52"/>
      <c r="IUO62" s="52"/>
      <c r="IUP62" s="52"/>
      <c r="IUQ62" s="52"/>
      <c r="IUR62" s="52"/>
      <c r="IUS62" s="52"/>
      <c r="IUT62" s="52"/>
      <c r="IUU62" s="52"/>
      <c r="IUV62" s="52"/>
      <c r="IUW62" s="52"/>
      <c r="IUX62" s="52"/>
      <c r="IUY62" s="52"/>
      <c r="IUZ62" s="52"/>
      <c r="IVA62" s="52"/>
      <c r="IVB62" s="52"/>
      <c r="IVC62" s="52"/>
      <c r="IVD62" s="52"/>
      <c r="IVE62" s="52"/>
      <c r="IVF62" s="52"/>
      <c r="IVG62" s="52"/>
      <c r="IVH62" s="52"/>
      <c r="IVI62" s="52"/>
      <c r="IVJ62" s="52"/>
      <c r="IVK62" s="52"/>
      <c r="IVL62" s="52"/>
      <c r="IVM62" s="52"/>
      <c r="IVN62" s="52"/>
      <c r="IVO62" s="52"/>
      <c r="IVP62" s="52"/>
      <c r="IVQ62" s="52"/>
      <c r="IVR62" s="52"/>
      <c r="IVS62" s="52"/>
      <c r="IVT62" s="52"/>
      <c r="IVU62" s="52"/>
      <c r="IVV62" s="52"/>
      <c r="IVW62" s="52"/>
      <c r="IVX62" s="52"/>
      <c r="IVY62" s="52"/>
      <c r="IVZ62" s="52"/>
      <c r="IWA62" s="52"/>
      <c r="IWB62" s="52"/>
      <c r="IWC62" s="52"/>
      <c r="IWD62" s="52"/>
      <c r="IWE62" s="52"/>
      <c r="IWF62" s="52"/>
      <c r="IWG62" s="52"/>
      <c r="IWH62" s="52"/>
      <c r="IWI62" s="52"/>
      <c r="IWJ62" s="52"/>
      <c r="IWK62" s="52"/>
      <c r="IWL62" s="52"/>
      <c r="IWM62" s="52"/>
      <c r="IWN62" s="52"/>
      <c r="IWO62" s="52"/>
      <c r="IWP62" s="52"/>
      <c r="IWQ62" s="52"/>
      <c r="IWR62" s="52"/>
      <c r="IWS62" s="52"/>
      <c r="IWT62" s="52"/>
      <c r="IWU62" s="52"/>
      <c r="IWV62" s="52"/>
      <c r="IWW62" s="52"/>
      <c r="IWX62" s="52"/>
      <c r="IWY62" s="52"/>
      <c r="IWZ62" s="52"/>
      <c r="IXA62" s="52"/>
      <c r="IXB62" s="52"/>
      <c r="IXC62" s="52"/>
      <c r="IXD62" s="52"/>
      <c r="IXE62" s="52"/>
      <c r="IXF62" s="52"/>
      <c r="IXG62" s="52"/>
      <c r="IXH62" s="52"/>
      <c r="IXI62" s="52"/>
      <c r="IXJ62" s="52"/>
      <c r="IXK62" s="52"/>
      <c r="IXL62" s="52"/>
      <c r="IXM62" s="52"/>
      <c r="IXN62" s="52"/>
      <c r="IXO62" s="52"/>
      <c r="IXP62" s="52"/>
      <c r="IXQ62" s="52"/>
      <c r="IXR62" s="52"/>
      <c r="IXS62" s="52"/>
      <c r="IXT62" s="52"/>
      <c r="IXU62" s="52"/>
      <c r="IXV62" s="52"/>
      <c r="IXW62" s="52"/>
      <c r="IXX62" s="52"/>
      <c r="IXY62" s="52"/>
      <c r="IXZ62" s="52"/>
      <c r="IYA62" s="52"/>
      <c r="IYB62" s="52"/>
      <c r="IYC62" s="52"/>
      <c r="IYD62" s="52"/>
      <c r="IYE62" s="52"/>
      <c r="IYF62" s="52"/>
      <c r="IYG62" s="52"/>
      <c r="IYH62" s="52"/>
      <c r="IYI62" s="52"/>
      <c r="IYJ62" s="52"/>
      <c r="IYK62" s="52"/>
      <c r="IYL62" s="52"/>
      <c r="IYM62" s="52"/>
      <c r="IYN62" s="52"/>
      <c r="IYO62" s="52"/>
      <c r="IYP62" s="52"/>
      <c r="IYQ62" s="52"/>
      <c r="IYR62" s="52"/>
      <c r="IYS62" s="52"/>
      <c r="IYT62" s="52"/>
      <c r="IYU62" s="52"/>
      <c r="IYV62" s="52"/>
      <c r="IYW62" s="52"/>
      <c r="IYX62" s="52"/>
      <c r="IYY62" s="52"/>
      <c r="IYZ62" s="52"/>
      <c r="IZA62" s="52"/>
      <c r="IZB62" s="52"/>
      <c r="IZC62" s="52"/>
      <c r="IZD62" s="52"/>
      <c r="IZE62" s="52"/>
      <c r="IZF62" s="52"/>
      <c r="IZG62" s="52"/>
      <c r="IZH62" s="52"/>
      <c r="IZI62" s="52"/>
      <c r="IZJ62" s="52"/>
      <c r="IZK62" s="52"/>
      <c r="IZL62" s="52"/>
      <c r="IZM62" s="52"/>
      <c r="IZN62" s="52"/>
      <c r="IZO62" s="52"/>
      <c r="IZP62" s="52"/>
      <c r="IZQ62" s="52"/>
      <c r="IZR62" s="52"/>
      <c r="IZS62" s="52"/>
      <c r="IZT62" s="52"/>
      <c r="IZU62" s="52"/>
      <c r="IZV62" s="52"/>
      <c r="IZW62" s="52"/>
      <c r="IZX62" s="52"/>
      <c r="IZY62" s="52"/>
      <c r="IZZ62" s="52"/>
      <c r="JAA62" s="52"/>
      <c r="JAB62" s="52"/>
      <c r="JAC62" s="52"/>
      <c r="JAD62" s="52"/>
      <c r="JAE62" s="52"/>
      <c r="JAF62" s="52"/>
      <c r="JAG62" s="52"/>
      <c r="JAH62" s="52"/>
      <c r="JAI62" s="52"/>
      <c r="JAJ62" s="52"/>
      <c r="JAK62" s="52"/>
      <c r="JAL62" s="52"/>
      <c r="JAM62" s="52"/>
      <c r="JAN62" s="52"/>
      <c r="JAO62" s="52"/>
      <c r="JAP62" s="52"/>
      <c r="JAQ62" s="52"/>
      <c r="JAR62" s="52"/>
      <c r="JAS62" s="52"/>
      <c r="JAT62" s="52"/>
      <c r="JAU62" s="52"/>
      <c r="JAV62" s="52"/>
      <c r="JAW62" s="52"/>
      <c r="JAX62" s="52"/>
      <c r="JAY62" s="52"/>
      <c r="JAZ62" s="52"/>
      <c r="JBA62" s="52"/>
      <c r="JBB62" s="52"/>
      <c r="JBC62" s="52"/>
      <c r="JBD62" s="52"/>
      <c r="JBE62" s="52"/>
      <c r="JBF62" s="52"/>
      <c r="JBG62" s="52"/>
      <c r="JBH62" s="52"/>
      <c r="JBI62" s="52"/>
      <c r="JBJ62" s="52"/>
      <c r="JBK62" s="52"/>
      <c r="JBL62" s="52"/>
      <c r="JBM62" s="52"/>
      <c r="JBN62" s="52"/>
      <c r="JBO62" s="52"/>
      <c r="JBP62" s="52"/>
      <c r="JBQ62" s="52"/>
      <c r="JBR62" s="52"/>
      <c r="JBS62" s="52"/>
      <c r="JBT62" s="52"/>
      <c r="JBU62" s="52"/>
      <c r="JBV62" s="52"/>
      <c r="JBW62" s="52"/>
      <c r="JBX62" s="52"/>
      <c r="JBY62" s="52"/>
      <c r="JBZ62" s="52"/>
      <c r="JCA62" s="52"/>
      <c r="JCB62" s="52"/>
      <c r="JCC62" s="52"/>
      <c r="JCD62" s="52"/>
      <c r="JCE62" s="52"/>
      <c r="JCF62" s="52"/>
      <c r="JCG62" s="52"/>
      <c r="JCH62" s="52"/>
      <c r="JCI62" s="52"/>
      <c r="JCJ62" s="52"/>
      <c r="JCK62" s="52"/>
      <c r="JCL62" s="52"/>
      <c r="JCM62" s="52"/>
      <c r="JCN62" s="52"/>
      <c r="JCO62" s="52"/>
      <c r="JCP62" s="52"/>
      <c r="JCQ62" s="52"/>
      <c r="JCR62" s="52"/>
      <c r="JCS62" s="52"/>
      <c r="JCT62" s="52"/>
      <c r="JCU62" s="52"/>
      <c r="JCV62" s="52"/>
      <c r="JCW62" s="52"/>
      <c r="JCX62" s="52"/>
      <c r="JCY62" s="52"/>
      <c r="JCZ62" s="52"/>
      <c r="JDA62" s="52"/>
      <c r="JDB62" s="52"/>
      <c r="JDC62" s="52"/>
      <c r="JDD62" s="52"/>
      <c r="JDE62" s="52"/>
      <c r="JDF62" s="52"/>
      <c r="JDG62" s="52"/>
      <c r="JDH62" s="52"/>
      <c r="JDI62" s="52"/>
      <c r="JDJ62" s="52"/>
      <c r="JDK62" s="52"/>
      <c r="JDL62" s="52"/>
      <c r="JDM62" s="52"/>
      <c r="JDN62" s="52"/>
      <c r="JDO62" s="52"/>
      <c r="JDP62" s="52"/>
      <c r="JDQ62" s="52"/>
      <c r="JDR62" s="52"/>
      <c r="JDS62" s="52"/>
      <c r="JDT62" s="52"/>
      <c r="JDU62" s="52"/>
      <c r="JDV62" s="52"/>
      <c r="JDW62" s="52"/>
      <c r="JDX62" s="52"/>
      <c r="JDY62" s="52"/>
      <c r="JDZ62" s="52"/>
      <c r="JEA62" s="52"/>
      <c r="JEB62" s="52"/>
      <c r="JEC62" s="52"/>
      <c r="JED62" s="52"/>
      <c r="JEE62" s="52"/>
      <c r="JEF62" s="52"/>
      <c r="JEG62" s="52"/>
      <c r="JEH62" s="52"/>
      <c r="JEI62" s="52"/>
      <c r="JEJ62" s="52"/>
      <c r="JEK62" s="52"/>
      <c r="JEL62" s="52"/>
      <c r="JEM62" s="52"/>
      <c r="JEN62" s="52"/>
      <c r="JEO62" s="52"/>
      <c r="JEP62" s="52"/>
      <c r="JEQ62" s="52"/>
      <c r="JER62" s="52"/>
      <c r="JES62" s="52"/>
      <c r="JET62" s="52"/>
      <c r="JEU62" s="52"/>
      <c r="JEV62" s="52"/>
      <c r="JEW62" s="52"/>
      <c r="JEX62" s="52"/>
      <c r="JEY62" s="52"/>
      <c r="JEZ62" s="52"/>
      <c r="JFA62" s="52"/>
      <c r="JFB62" s="52"/>
      <c r="JFC62" s="52"/>
      <c r="JFD62" s="52"/>
      <c r="JFE62" s="52"/>
      <c r="JFF62" s="52"/>
      <c r="JFG62" s="52"/>
      <c r="JFH62" s="52"/>
      <c r="JFI62" s="52"/>
      <c r="JFJ62" s="52"/>
      <c r="JFK62" s="52"/>
      <c r="JFL62" s="52"/>
      <c r="JFM62" s="52"/>
      <c r="JFN62" s="52"/>
      <c r="JFO62" s="52"/>
      <c r="JFP62" s="52"/>
      <c r="JFQ62" s="52"/>
      <c r="JFR62" s="52"/>
      <c r="JFS62" s="52"/>
      <c r="JFT62" s="52"/>
      <c r="JFU62" s="52"/>
      <c r="JFV62" s="52"/>
      <c r="JFW62" s="52"/>
      <c r="JFX62" s="52"/>
      <c r="JFY62" s="52"/>
      <c r="JFZ62" s="52"/>
      <c r="JGA62" s="52"/>
      <c r="JGB62" s="52"/>
      <c r="JGC62" s="52"/>
      <c r="JGD62" s="52"/>
      <c r="JGE62" s="52"/>
      <c r="JGF62" s="52"/>
      <c r="JGG62" s="52"/>
      <c r="JGH62" s="52"/>
      <c r="JGI62" s="52"/>
      <c r="JGJ62" s="52"/>
      <c r="JGK62" s="52"/>
      <c r="JGL62" s="52"/>
      <c r="JGM62" s="52"/>
      <c r="JGN62" s="52"/>
      <c r="JGO62" s="52"/>
      <c r="JGP62" s="52"/>
      <c r="JGQ62" s="52"/>
      <c r="JGR62" s="52"/>
      <c r="JGS62" s="52"/>
      <c r="JGT62" s="52"/>
      <c r="JGU62" s="52"/>
      <c r="JGV62" s="52"/>
      <c r="JGW62" s="52"/>
      <c r="JGX62" s="52"/>
      <c r="JGY62" s="52"/>
      <c r="JGZ62" s="52"/>
      <c r="JHA62" s="52"/>
      <c r="JHB62" s="52"/>
      <c r="JHC62" s="52"/>
      <c r="JHD62" s="52"/>
      <c r="JHE62" s="52"/>
      <c r="JHF62" s="52"/>
      <c r="JHG62" s="52"/>
      <c r="JHH62" s="52"/>
      <c r="JHI62" s="52"/>
      <c r="JHJ62" s="52"/>
      <c r="JHK62" s="52"/>
      <c r="JHL62" s="52"/>
      <c r="JHM62" s="52"/>
      <c r="JHN62" s="52"/>
      <c r="JHO62" s="52"/>
      <c r="JHP62" s="52"/>
      <c r="JHQ62" s="52"/>
      <c r="JHR62" s="52"/>
      <c r="JHS62" s="52"/>
      <c r="JHT62" s="52"/>
      <c r="JHU62" s="52"/>
      <c r="JHV62" s="52"/>
      <c r="JHW62" s="52"/>
      <c r="JHX62" s="52"/>
      <c r="JHY62" s="52"/>
      <c r="JHZ62" s="52"/>
      <c r="JIA62" s="52"/>
      <c r="JIB62" s="52"/>
      <c r="JIC62" s="52"/>
      <c r="JID62" s="52"/>
      <c r="JIE62" s="52"/>
      <c r="JIF62" s="52"/>
      <c r="JIG62" s="52"/>
      <c r="JIH62" s="52"/>
      <c r="JII62" s="52"/>
      <c r="JIJ62" s="52"/>
      <c r="JIK62" s="52"/>
      <c r="JIL62" s="52"/>
      <c r="JIM62" s="52"/>
      <c r="JIN62" s="52"/>
      <c r="JIO62" s="52"/>
      <c r="JIP62" s="52"/>
      <c r="JIQ62" s="52"/>
      <c r="JIR62" s="52"/>
      <c r="JIS62" s="52"/>
      <c r="JIT62" s="52"/>
      <c r="JIU62" s="52"/>
      <c r="JIV62" s="52"/>
      <c r="JIW62" s="52"/>
      <c r="JIX62" s="52"/>
      <c r="JIY62" s="52"/>
      <c r="JIZ62" s="52"/>
      <c r="JJA62" s="52"/>
      <c r="JJB62" s="52"/>
      <c r="JJC62" s="52"/>
      <c r="JJD62" s="52"/>
      <c r="JJE62" s="52"/>
      <c r="JJF62" s="52"/>
      <c r="JJG62" s="52"/>
      <c r="JJH62" s="52"/>
      <c r="JJI62" s="52"/>
      <c r="JJJ62" s="52"/>
      <c r="JJK62" s="52"/>
      <c r="JJL62" s="52"/>
      <c r="JJM62" s="52"/>
      <c r="JJN62" s="52"/>
      <c r="JJO62" s="52"/>
      <c r="JJP62" s="52"/>
      <c r="JJQ62" s="52"/>
      <c r="JJR62" s="52"/>
      <c r="JJS62" s="52"/>
      <c r="JJT62" s="52"/>
      <c r="JJU62" s="52"/>
      <c r="JJV62" s="52"/>
      <c r="JJW62" s="52"/>
      <c r="JJX62" s="52"/>
      <c r="JJY62" s="52"/>
      <c r="JJZ62" s="52"/>
      <c r="JKA62" s="52"/>
      <c r="JKB62" s="52"/>
      <c r="JKC62" s="52"/>
      <c r="JKD62" s="52"/>
      <c r="JKE62" s="52"/>
      <c r="JKF62" s="52"/>
      <c r="JKG62" s="52"/>
      <c r="JKH62" s="52"/>
      <c r="JKI62" s="52"/>
      <c r="JKJ62" s="52"/>
      <c r="JKK62" s="52"/>
      <c r="JKL62" s="52"/>
      <c r="JKM62" s="52"/>
      <c r="JKN62" s="52"/>
      <c r="JKO62" s="52"/>
      <c r="JKP62" s="52"/>
      <c r="JKQ62" s="52"/>
      <c r="JKR62" s="52"/>
      <c r="JKS62" s="52"/>
      <c r="JKT62" s="52"/>
      <c r="JKU62" s="52"/>
      <c r="JKV62" s="52"/>
      <c r="JKW62" s="52"/>
      <c r="JKX62" s="52"/>
      <c r="JKY62" s="52"/>
      <c r="JKZ62" s="52"/>
      <c r="JLA62" s="52"/>
      <c r="JLB62" s="52"/>
      <c r="JLC62" s="52"/>
      <c r="JLD62" s="52"/>
      <c r="JLE62" s="52"/>
      <c r="JLF62" s="52"/>
      <c r="JLG62" s="52"/>
      <c r="JLH62" s="52"/>
      <c r="JLI62" s="52"/>
      <c r="JLJ62" s="52"/>
      <c r="JLK62" s="52"/>
      <c r="JLL62" s="52"/>
      <c r="JLM62" s="52"/>
      <c r="JLN62" s="52"/>
      <c r="JLO62" s="52"/>
      <c r="JLP62" s="52"/>
      <c r="JLQ62" s="52"/>
      <c r="JLR62" s="52"/>
      <c r="JLS62" s="52"/>
      <c r="JLT62" s="52"/>
      <c r="JLU62" s="52"/>
      <c r="JLV62" s="52"/>
      <c r="JLW62" s="52"/>
      <c r="JLX62" s="52"/>
      <c r="JLY62" s="52"/>
      <c r="JLZ62" s="52"/>
      <c r="JMA62" s="52"/>
      <c r="JMB62" s="52"/>
      <c r="JMC62" s="52"/>
      <c r="JMD62" s="52"/>
      <c r="JME62" s="52"/>
      <c r="JMF62" s="52"/>
      <c r="JMG62" s="52"/>
      <c r="JMH62" s="52"/>
      <c r="JMI62" s="52"/>
      <c r="JMJ62" s="52"/>
      <c r="JMK62" s="52"/>
      <c r="JML62" s="52"/>
      <c r="JMM62" s="52"/>
      <c r="JMN62" s="52"/>
      <c r="JMO62" s="52"/>
      <c r="JMP62" s="52"/>
      <c r="JMQ62" s="52"/>
      <c r="JMR62" s="52"/>
      <c r="JMS62" s="52"/>
      <c r="JMT62" s="52"/>
      <c r="JMU62" s="52"/>
      <c r="JMV62" s="52"/>
      <c r="JMW62" s="52"/>
      <c r="JMX62" s="52"/>
      <c r="JMY62" s="52"/>
      <c r="JMZ62" s="52"/>
      <c r="JNA62" s="52"/>
      <c r="JNB62" s="52"/>
      <c r="JNC62" s="52"/>
      <c r="JND62" s="52"/>
      <c r="JNE62" s="52"/>
      <c r="JNF62" s="52"/>
      <c r="JNG62" s="52"/>
      <c r="JNH62" s="52"/>
      <c r="JNI62" s="52"/>
      <c r="JNJ62" s="52"/>
      <c r="JNK62" s="52"/>
      <c r="JNL62" s="52"/>
      <c r="JNM62" s="52"/>
      <c r="JNN62" s="52"/>
      <c r="JNO62" s="52"/>
      <c r="JNP62" s="52"/>
      <c r="JNQ62" s="52"/>
      <c r="JNR62" s="52"/>
      <c r="JNS62" s="52"/>
      <c r="JNT62" s="52"/>
      <c r="JNU62" s="52"/>
      <c r="JNV62" s="52"/>
      <c r="JNW62" s="52"/>
      <c r="JNX62" s="52"/>
      <c r="JNY62" s="52"/>
      <c r="JNZ62" s="52"/>
      <c r="JOA62" s="52"/>
      <c r="JOB62" s="52"/>
      <c r="JOC62" s="52"/>
      <c r="JOD62" s="52"/>
      <c r="JOE62" s="52"/>
      <c r="JOF62" s="52"/>
      <c r="JOG62" s="52"/>
      <c r="JOH62" s="52"/>
      <c r="JOI62" s="52"/>
      <c r="JOJ62" s="52"/>
      <c r="JOK62" s="52"/>
      <c r="JOL62" s="52"/>
      <c r="JOM62" s="52"/>
      <c r="JON62" s="52"/>
      <c r="JOO62" s="52"/>
      <c r="JOP62" s="52"/>
      <c r="JOQ62" s="52"/>
      <c r="JOR62" s="52"/>
      <c r="JOS62" s="52"/>
      <c r="JOT62" s="52"/>
      <c r="JOU62" s="52"/>
      <c r="JOV62" s="52"/>
      <c r="JOW62" s="52"/>
      <c r="JOX62" s="52"/>
      <c r="JOY62" s="52"/>
      <c r="JOZ62" s="52"/>
      <c r="JPA62" s="52"/>
      <c r="JPB62" s="52"/>
      <c r="JPC62" s="52"/>
      <c r="JPD62" s="52"/>
      <c r="JPE62" s="52"/>
      <c r="JPF62" s="52"/>
      <c r="JPG62" s="52"/>
      <c r="JPH62" s="52"/>
      <c r="JPI62" s="52"/>
      <c r="JPJ62" s="52"/>
      <c r="JPK62" s="52"/>
      <c r="JPL62" s="52"/>
      <c r="JPM62" s="52"/>
      <c r="JPN62" s="52"/>
      <c r="JPO62" s="52"/>
      <c r="JPP62" s="52"/>
      <c r="JPQ62" s="52"/>
      <c r="JPR62" s="52"/>
      <c r="JPS62" s="52"/>
      <c r="JPT62" s="52"/>
      <c r="JPU62" s="52"/>
      <c r="JPV62" s="52"/>
      <c r="JPW62" s="52"/>
      <c r="JPX62" s="52"/>
      <c r="JPY62" s="52"/>
      <c r="JPZ62" s="52"/>
      <c r="JQA62" s="52"/>
      <c r="JQB62" s="52"/>
      <c r="JQC62" s="52"/>
      <c r="JQD62" s="52"/>
      <c r="JQE62" s="52"/>
      <c r="JQF62" s="52"/>
      <c r="JQG62" s="52"/>
      <c r="JQH62" s="52"/>
      <c r="JQI62" s="52"/>
      <c r="JQJ62" s="52"/>
      <c r="JQK62" s="52"/>
      <c r="JQL62" s="52"/>
      <c r="JQM62" s="52"/>
      <c r="JQN62" s="52"/>
      <c r="JQO62" s="52"/>
      <c r="JQP62" s="52"/>
      <c r="JQQ62" s="52"/>
      <c r="JQR62" s="52"/>
      <c r="JQS62" s="52"/>
      <c r="JQT62" s="52"/>
      <c r="JQU62" s="52"/>
      <c r="JQV62" s="52"/>
      <c r="JQW62" s="52"/>
      <c r="JQX62" s="52"/>
      <c r="JQY62" s="52"/>
      <c r="JQZ62" s="52"/>
      <c r="JRA62" s="52"/>
      <c r="JRB62" s="52"/>
      <c r="JRC62" s="52"/>
      <c r="JRD62" s="52"/>
      <c r="JRE62" s="52"/>
      <c r="JRF62" s="52"/>
      <c r="JRG62" s="52"/>
      <c r="JRH62" s="52"/>
      <c r="JRI62" s="52"/>
      <c r="JRJ62" s="52"/>
      <c r="JRK62" s="52"/>
      <c r="JRL62" s="52"/>
      <c r="JRM62" s="52"/>
      <c r="JRN62" s="52"/>
      <c r="JRO62" s="52"/>
      <c r="JRP62" s="52"/>
      <c r="JRQ62" s="52"/>
      <c r="JRR62" s="52"/>
      <c r="JRS62" s="52"/>
      <c r="JRT62" s="52"/>
      <c r="JRU62" s="52"/>
      <c r="JRV62" s="52"/>
      <c r="JRW62" s="52"/>
      <c r="JRX62" s="52"/>
      <c r="JRY62" s="52"/>
      <c r="JRZ62" s="52"/>
      <c r="JSA62" s="52"/>
      <c r="JSB62" s="52"/>
      <c r="JSC62" s="52"/>
      <c r="JSD62" s="52"/>
      <c r="JSE62" s="52"/>
      <c r="JSF62" s="52"/>
      <c r="JSG62" s="52"/>
      <c r="JSH62" s="52"/>
      <c r="JSI62" s="52"/>
      <c r="JSJ62" s="52"/>
      <c r="JSK62" s="52"/>
      <c r="JSL62" s="52"/>
      <c r="JSM62" s="52"/>
      <c r="JSN62" s="52"/>
      <c r="JSO62" s="52"/>
      <c r="JSP62" s="52"/>
      <c r="JSQ62" s="52"/>
      <c r="JSR62" s="52"/>
      <c r="JSS62" s="52"/>
      <c r="JST62" s="52"/>
      <c r="JSU62" s="52"/>
      <c r="JSV62" s="52"/>
      <c r="JSW62" s="52"/>
      <c r="JSX62" s="52"/>
      <c r="JSY62" s="52"/>
      <c r="JSZ62" s="52"/>
      <c r="JTA62" s="52"/>
      <c r="JTB62" s="52"/>
      <c r="JTC62" s="52"/>
      <c r="JTD62" s="52"/>
      <c r="JTE62" s="52"/>
      <c r="JTF62" s="52"/>
      <c r="JTG62" s="52"/>
      <c r="JTH62" s="52"/>
      <c r="JTI62" s="52"/>
      <c r="JTJ62" s="52"/>
      <c r="JTK62" s="52"/>
      <c r="JTL62" s="52"/>
      <c r="JTM62" s="52"/>
      <c r="JTN62" s="52"/>
      <c r="JTO62" s="52"/>
      <c r="JTP62" s="52"/>
      <c r="JTQ62" s="52"/>
      <c r="JTR62" s="52"/>
      <c r="JTS62" s="52"/>
      <c r="JTT62" s="52"/>
      <c r="JTU62" s="52"/>
      <c r="JTV62" s="52"/>
      <c r="JTW62" s="52"/>
      <c r="JTX62" s="52"/>
      <c r="JTY62" s="52"/>
      <c r="JTZ62" s="52"/>
      <c r="JUA62" s="52"/>
      <c r="JUB62" s="52"/>
      <c r="JUC62" s="52"/>
      <c r="JUD62" s="52"/>
      <c r="JUE62" s="52"/>
      <c r="JUF62" s="52"/>
      <c r="JUG62" s="52"/>
      <c r="JUH62" s="52"/>
      <c r="JUI62" s="52"/>
      <c r="JUJ62" s="52"/>
      <c r="JUK62" s="52"/>
      <c r="JUL62" s="52"/>
      <c r="JUM62" s="52"/>
      <c r="JUN62" s="52"/>
      <c r="JUO62" s="52"/>
      <c r="JUP62" s="52"/>
      <c r="JUQ62" s="52"/>
      <c r="JUR62" s="52"/>
      <c r="JUS62" s="52"/>
      <c r="JUT62" s="52"/>
      <c r="JUU62" s="52"/>
      <c r="JUV62" s="52"/>
      <c r="JUW62" s="52"/>
      <c r="JUX62" s="52"/>
      <c r="JUY62" s="52"/>
      <c r="JUZ62" s="52"/>
      <c r="JVA62" s="52"/>
      <c r="JVB62" s="52"/>
      <c r="JVC62" s="52"/>
      <c r="JVD62" s="52"/>
      <c r="JVE62" s="52"/>
      <c r="JVF62" s="52"/>
      <c r="JVG62" s="52"/>
      <c r="JVH62" s="52"/>
      <c r="JVI62" s="52"/>
      <c r="JVJ62" s="52"/>
      <c r="JVK62" s="52"/>
      <c r="JVL62" s="52"/>
      <c r="JVM62" s="52"/>
      <c r="JVN62" s="52"/>
      <c r="JVO62" s="52"/>
      <c r="JVP62" s="52"/>
      <c r="JVQ62" s="52"/>
      <c r="JVR62" s="52"/>
      <c r="JVS62" s="52"/>
      <c r="JVT62" s="52"/>
      <c r="JVU62" s="52"/>
      <c r="JVV62" s="52"/>
      <c r="JVW62" s="52"/>
      <c r="JVX62" s="52"/>
      <c r="JVY62" s="52"/>
      <c r="JVZ62" s="52"/>
      <c r="JWA62" s="52"/>
      <c r="JWB62" s="52"/>
      <c r="JWC62" s="52"/>
      <c r="JWD62" s="52"/>
      <c r="JWE62" s="52"/>
      <c r="JWF62" s="52"/>
      <c r="JWG62" s="52"/>
      <c r="JWH62" s="52"/>
      <c r="JWI62" s="52"/>
      <c r="JWJ62" s="52"/>
      <c r="JWK62" s="52"/>
      <c r="JWL62" s="52"/>
      <c r="JWM62" s="52"/>
      <c r="JWN62" s="52"/>
      <c r="JWO62" s="52"/>
      <c r="JWP62" s="52"/>
      <c r="JWQ62" s="52"/>
      <c r="JWR62" s="52"/>
      <c r="JWS62" s="52"/>
      <c r="JWT62" s="52"/>
      <c r="JWU62" s="52"/>
      <c r="JWV62" s="52"/>
      <c r="JWW62" s="52"/>
      <c r="JWX62" s="52"/>
      <c r="JWY62" s="52"/>
      <c r="JWZ62" s="52"/>
      <c r="JXA62" s="52"/>
      <c r="JXB62" s="52"/>
      <c r="JXC62" s="52"/>
      <c r="JXD62" s="52"/>
      <c r="JXE62" s="52"/>
      <c r="JXF62" s="52"/>
      <c r="JXG62" s="52"/>
      <c r="JXH62" s="52"/>
      <c r="JXI62" s="52"/>
      <c r="JXJ62" s="52"/>
      <c r="JXK62" s="52"/>
      <c r="JXL62" s="52"/>
      <c r="JXM62" s="52"/>
      <c r="JXN62" s="52"/>
      <c r="JXO62" s="52"/>
      <c r="JXP62" s="52"/>
      <c r="JXQ62" s="52"/>
      <c r="JXR62" s="52"/>
      <c r="JXS62" s="52"/>
      <c r="JXT62" s="52"/>
      <c r="JXU62" s="52"/>
      <c r="JXV62" s="52"/>
      <c r="JXW62" s="52"/>
      <c r="JXX62" s="52"/>
      <c r="JXY62" s="52"/>
      <c r="JXZ62" s="52"/>
      <c r="JYA62" s="52"/>
      <c r="JYB62" s="52"/>
      <c r="JYC62" s="52"/>
      <c r="JYD62" s="52"/>
      <c r="JYE62" s="52"/>
      <c r="JYF62" s="52"/>
      <c r="JYG62" s="52"/>
      <c r="JYH62" s="52"/>
      <c r="JYI62" s="52"/>
      <c r="JYJ62" s="52"/>
      <c r="JYK62" s="52"/>
      <c r="JYL62" s="52"/>
      <c r="JYM62" s="52"/>
      <c r="JYN62" s="52"/>
      <c r="JYO62" s="52"/>
      <c r="JYP62" s="52"/>
      <c r="JYQ62" s="52"/>
      <c r="JYR62" s="52"/>
      <c r="JYS62" s="52"/>
      <c r="JYT62" s="52"/>
      <c r="JYU62" s="52"/>
      <c r="JYV62" s="52"/>
      <c r="JYW62" s="52"/>
      <c r="JYX62" s="52"/>
      <c r="JYY62" s="52"/>
      <c r="JYZ62" s="52"/>
      <c r="JZA62" s="52"/>
      <c r="JZB62" s="52"/>
      <c r="JZC62" s="52"/>
      <c r="JZD62" s="52"/>
      <c r="JZE62" s="52"/>
      <c r="JZF62" s="52"/>
      <c r="JZG62" s="52"/>
      <c r="JZH62" s="52"/>
      <c r="JZI62" s="52"/>
      <c r="JZJ62" s="52"/>
      <c r="JZK62" s="52"/>
      <c r="JZL62" s="52"/>
      <c r="JZM62" s="52"/>
      <c r="JZN62" s="52"/>
      <c r="JZO62" s="52"/>
      <c r="JZP62" s="52"/>
      <c r="JZQ62" s="52"/>
      <c r="JZR62" s="52"/>
      <c r="JZS62" s="52"/>
      <c r="JZT62" s="52"/>
      <c r="JZU62" s="52"/>
      <c r="JZV62" s="52"/>
      <c r="JZW62" s="52"/>
      <c r="JZX62" s="52"/>
      <c r="JZY62" s="52"/>
      <c r="JZZ62" s="52"/>
      <c r="KAA62" s="52"/>
      <c r="KAB62" s="52"/>
      <c r="KAC62" s="52"/>
      <c r="KAD62" s="52"/>
      <c r="KAE62" s="52"/>
      <c r="KAF62" s="52"/>
      <c r="KAG62" s="52"/>
      <c r="KAH62" s="52"/>
      <c r="KAI62" s="52"/>
      <c r="KAJ62" s="52"/>
      <c r="KAK62" s="52"/>
      <c r="KAL62" s="52"/>
      <c r="KAM62" s="52"/>
      <c r="KAN62" s="52"/>
      <c r="KAO62" s="52"/>
      <c r="KAP62" s="52"/>
      <c r="KAQ62" s="52"/>
      <c r="KAR62" s="52"/>
      <c r="KAS62" s="52"/>
      <c r="KAT62" s="52"/>
      <c r="KAU62" s="52"/>
      <c r="KAV62" s="52"/>
      <c r="KAW62" s="52"/>
      <c r="KAX62" s="52"/>
      <c r="KAY62" s="52"/>
      <c r="KAZ62" s="52"/>
      <c r="KBA62" s="52"/>
      <c r="KBB62" s="52"/>
      <c r="KBC62" s="52"/>
      <c r="KBD62" s="52"/>
      <c r="KBE62" s="52"/>
      <c r="KBF62" s="52"/>
      <c r="KBG62" s="52"/>
      <c r="KBH62" s="52"/>
      <c r="KBI62" s="52"/>
      <c r="KBJ62" s="52"/>
      <c r="KBK62" s="52"/>
      <c r="KBL62" s="52"/>
      <c r="KBM62" s="52"/>
      <c r="KBN62" s="52"/>
      <c r="KBO62" s="52"/>
      <c r="KBP62" s="52"/>
      <c r="KBQ62" s="52"/>
      <c r="KBR62" s="52"/>
      <c r="KBS62" s="52"/>
      <c r="KBT62" s="52"/>
      <c r="KBU62" s="52"/>
      <c r="KBV62" s="52"/>
      <c r="KBW62" s="52"/>
      <c r="KBX62" s="52"/>
      <c r="KBY62" s="52"/>
      <c r="KBZ62" s="52"/>
      <c r="KCA62" s="52"/>
      <c r="KCB62" s="52"/>
      <c r="KCC62" s="52"/>
      <c r="KCD62" s="52"/>
      <c r="KCE62" s="52"/>
      <c r="KCF62" s="52"/>
      <c r="KCG62" s="52"/>
      <c r="KCH62" s="52"/>
      <c r="KCI62" s="52"/>
      <c r="KCJ62" s="52"/>
      <c r="KCK62" s="52"/>
      <c r="KCL62" s="52"/>
      <c r="KCM62" s="52"/>
      <c r="KCN62" s="52"/>
      <c r="KCO62" s="52"/>
      <c r="KCP62" s="52"/>
      <c r="KCQ62" s="52"/>
      <c r="KCR62" s="52"/>
      <c r="KCS62" s="52"/>
      <c r="KCT62" s="52"/>
      <c r="KCU62" s="52"/>
      <c r="KCV62" s="52"/>
      <c r="KCW62" s="52"/>
      <c r="KCX62" s="52"/>
      <c r="KCY62" s="52"/>
      <c r="KCZ62" s="52"/>
      <c r="KDA62" s="52"/>
      <c r="KDB62" s="52"/>
      <c r="KDC62" s="52"/>
      <c r="KDD62" s="52"/>
      <c r="KDE62" s="52"/>
      <c r="KDF62" s="52"/>
      <c r="KDG62" s="52"/>
      <c r="KDH62" s="52"/>
      <c r="KDI62" s="52"/>
      <c r="KDJ62" s="52"/>
      <c r="KDK62" s="52"/>
      <c r="KDL62" s="52"/>
      <c r="KDM62" s="52"/>
      <c r="KDN62" s="52"/>
      <c r="KDO62" s="52"/>
      <c r="KDP62" s="52"/>
      <c r="KDQ62" s="52"/>
      <c r="KDR62" s="52"/>
      <c r="KDS62" s="52"/>
      <c r="KDT62" s="52"/>
      <c r="KDU62" s="52"/>
      <c r="KDV62" s="52"/>
      <c r="KDW62" s="52"/>
      <c r="KDX62" s="52"/>
      <c r="KDY62" s="52"/>
      <c r="KDZ62" s="52"/>
      <c r="KEA62" s="52"/>
      <c r="KEB62" s="52"/>
      <c r="KEC62" s="52"/>
      <c r="KED62" s="52"/>
      <c r="KEE62" s="52"/>
      <c r="KEF62" s="52"/>
      <c r="KEG62" s="52"/>
      <c r="KEH62" s="52"/>
      <c r="KEI62" s="52"/>
      <c r="KEJ62" s="52"/>
      <c r="KEK62" s="52"/>
      <c r="KEL62" s="52"/>
      <c r="KEM62" s="52"/>
      <c r="KEN62" s="52"/>
      <c r="KEO62" s="52"/>
      <c r="KEP62" s="52"/>
      <c r="KEQ62" s="52"/>
      <c r="KER62" s="52"/>
      <c r="KES62" s="52"/>
      <c r="KET62" s="52"/>
      <c r="KEU62" s="52"/>
      <c r="KEV62" s="52"/>
      <c r="KEW62" s="52"/>
      <c r="KEX62" s="52"/>
      <c r="KEY62" s="52"/>
      <c r="KEZ62" s="52"/>
      <c r="KFA62" s="52"/>
      <c r="KFB62" s="52"/>
      <c r="KFC62" s="52"/>
      <c r="KFD62" s="52"/>
      <c r="KFE62" s="52"/>
      <c r="KFF62" s="52"/>
      <c r="KFG62" s="52"/>
      <c r="KFH62" s="52"/>
      <c r="KFI62" s="52"/>
      <c r="KFJ62" s="52"/>
      <c r="KFK62" s="52"/>
      <c r="KFL62" s="52"/>
      <c r="KFM62" s="52"/>
      <c r="KFN62" s="52"/>
      <c r="KFO62" s="52"/>
      <c r="KFP62" s="52"/>
      <c r="KFQ62" s="52"/>
      <c r="KFR62" s="52"/>
      <c r="KFS62" s="52"/>
      <c r="KFT62" s="52"/>
      <c r="KFU62" s="52"/>
      <c r="KFV62" s="52"/>
      <c r="KFW62" s="52"/>
      <c r="KFX62" s="52"/>
      <c r="KFY62" s="52"/>
      <c r="KFZ62" s="52"/>
      <c r="KGA62" s="52"/>
      <c r="KGB62" s="52"/>
      <c r="KGC62" s="52"/>
      <c r="KGD62" s="52"/>
      <c r="KGE62" s="52"/>
      <c r="KGF62" s="52"/>
      <c r="KGG62" s="52"/>
      <c r="KGH62" s="52"/>
      <c r="KGI62" s="52"/>
      <c r="KGJ62" s="52"/>
      <c r="KGK62" s="52"/>
      <c r="KGL62" s="52"/>
      <c r="KGM62" s="52"/>
      <c r="KGN62" s="52"/>
      <c r="KGO62" s="52"/>
      <c r="KGP62" s="52"/>
      <c r="KGQ62" s="52"/>
      <c r="KGR62" s="52"/>
      <c r="KGS62" s="52"/>
      <c r="KGT62" s="52"/>
      <c r="KGU62" s="52"/>
      <c r="KGV62" s="52"/>
      <c r="KGW62" s="52"/>
      <c r="KGX62" s="52"/>
      <c r="KGY62" s="52"/>
      <c r="KGZ62" s="52"/>
      <c r="KHA62" s="52"/>
      <c r="KHB62" s="52"/>
      <c r="KHC62" s="52"/>
      <c r="KHD62" s="52"/>
      <c r="KHE62" s="52"/>
      <c r="KHF62" s="52"/>
      <c r="KHG62" s="52"/>
      <c r="KHH62" s="52"/>
      <c r="KHI62" s="52"/>
      <c r="KHJ62" s="52"/>
      <c r="KHK62" s="52"/>
      <c r="KHL62" s="52"/>
      <c r="KHM62" s="52"/>
      <c r="KHN62" s="52"/>
      <c r="KHO62" s="52"/>
      <c r="KHP62" s="52"/>
      <c r="KHQ62" s="52"/>
      <c r="KHR62" s="52"/>
      <c r="KHS62" s="52"/>
      <c r="KHT62" s="52"/>
      <c r="KHU62" s="52"/>
      <c r="KHV62" s="52"/>
      <c r="KHW62" s="52"/>
      <c r="KHX62" s="52"/>
      <c r="KHY62" s="52"/>
      <c r="KHZ62" s="52"/>
      <c r="KIA62" s="52"/>
      <c r="KIB62" s="52"/>
      <c r="KIC62" s="52"/>
      <c r="KID62" s="52"/>
      <c r="KIE62" s="52"/>
      <c r="KIF62" s="52"/>
      <c r="KIG62" s="52"/>
      <c r="KIH62" s="52"/>
      <c r="KII62" s="52"/>
      <c r="KIJ62" s="52"/>
      <c r="KIK62" s="52"/>
      <c r="KIL62" s="52"/>
      <c r="KIM62" s="52"/>
      <c r="KIN62" s="52"/>
      <c r="KIO62" s="52"/>
      <c r="KIP62" s="52"/>
      <c r="KIQ62" s="52"/>
      <c r="KIR62" s="52"/>
      <c r="KIS62" s="52"/>
      <c r="KIT62" s="52"/>
      <c r="KIU62" s="52"/>
      <c r="KIV62" s="52"/>
      <c r="KIW62" s="52"/>
      <c r="KIX62" s="52"/>
      <c r="KIY62" s="52"/>
      <c r="KIZ62" s="52"/>
      <c r="KJA62" s="52"/>
      <c r="KJB62" s="52"/>
      <c r="KJC62" s="52"/>
      <c r="KJD62" s="52"/>
      <c r="KJE62" s="52"/>
      <c r="KJF62" s="52"/>
      <c r="KJG62" s="52"/>
      <c r="KJH62" s="52"/>
      <c r="KJI62" s="52"/>
      <c r="KJJ62" s="52"/>
      <c r="KJK62" s="52"/>
      <c r="KJL62" s="52"/>
      <c r="KJM62" s="52"/>
      <c r="KJN62" s="52"/>
      <c r="KJO62" s="52"/>
      <c r="KJP62" s="52"/>
      <c r="KJQ62" s="52"/>
      <c r="KJR62" s="52"/>
      <c r="KJS62" s="52"/>
      <c r="KJT62" s="52"/>
      <c r="KJU62" s="52"/>
      <c r="KJV62" s="52"/>
      <c r="KJW62" s="52"/>
      <c r="KJX62" s="52"/>
      <c r="KJY62" s="52"/>
      <c r="KJZ62" s="52"/>
      <c r="KKA62" s="52"/>
      <c r="KKB62" s="52"/>
      <c r="KKC62" s="52"/>
      <c r="KKD62" s="52"/>
      <c r="KKE62" s="52"/>
      <c r="KKF62" s="52"/>
      <c r="KKG62" s="52"/>
      <c r="KKH62" s="52"/>
      <c r="KKI62" s="52"/>
      <c r="KKJ62" s="52"/>
      <c r="KKK62" s="52"/>
      <c r="KKL62" s="52"/>
      <c r="KKM62" s="52"/>
      <c r="KKN62" s="52"/>
      <c r="KKO62" s="52"/>
      <c r="KKP62" s="52"/>
      <c r="KKQ62" s="52"/>
      <c r="KKR62" s="52"/>
      <c r="KKS62" s="52"/>
      <c r="KKT62" s="52"/>
      <c r="KKU62" s="52"/>
      <c r="KKV62" s="52"/>
      <c r="KKW62" s="52"/>
      <c r="KKX62" s="52"/>
      <c r="KKY62" s="52"/>
      <c r="KKZ62" s="52"/>
      <c r="KLA62" s="52"/>
      <c r="KLB62" s="52"/>
      <c r="KLC62" s="52"/>
      <c r="KLD62" s="52"/>
      <c r="KLE62" s="52"/>
      <c r="KLF62" s="52"/>
      <c r="KLG62" s="52"/>
      <c r="KLH62" s="52"/>
      <c r="KLI62" s="52"/>
      <c r="KLJ62" s="52"/>
      <c r="KLK62" s="52"/>
      <c r="KLL62" s="52"/>
      <c r="KLM62" s="52"/>
      <c r="KLN62" s="52"/>
      <c r="KLO62" s="52"/>
      <c r="KLP62" s="52"/>
      <c r="KLQ62" s="52"/>
      <c r="KLR62" s="52"/>
      <c r="KLS62" s="52"/>
      <c r="KLT62" s="52"/>
      <c r="KLU62" s="52"/>
      <c r="KLV62" s="52"/>
      <c r="KLW62" s="52"/>
      <c r="KLX62" s="52"/>
      <c r="KLY62" s="52"/>
      <c r="KLZ62" s="52"/>
      <c r="KMA62" s="52"/>
      <c r="KMB62" s="52"/>
      <c r="KMC62" s="52"/>
      <c r="KMD62" s="52"/>
      <c r="KME62" s="52"/>
      <c r="KMF62" s="52"/>
      <c r="KMG62" s="52"/>
      <c r="KMH62" s="52"/>
      <c r="KMI62" s="52"/>
      <c r="KMJ62" s="52"/>
      <c r="KMK62" s="52"/>
      <c r="KML62" s="52"/>
      <c r="KMM62" s="52"/>
      <c r="KMN62" s="52"/>
      <c r="KMO62" s="52"/>
      <c r="KMP62" s="52"/>
      <c r="KMQ62" s="52"/>
      <c r="KMR62" s="52"/>
      <c r="KMS62" s="52"/>
      <c r="KMT62" s="52"/>
      <c r="KMU62" s="52"/>
      <c r="KMV62" s="52"/>
      <c r="KMW62" s="52"/>
      <c r="KMX62" s="52"/>
      <c r="KMY62" s="52"/>
      <c r="KMZ62" s="52"/>
      <c r="KNA62" s="52"/>
      <c r="KNB62" s="52"/>
      <c r="KNC62" s="52"/>
      <c r="KND62" s="52"/>
      <c r="KNE62" s="52"/>
      <c r="KNF62" s="52"/>
      <c r="KNG62" s="52"/>
      <c r="KNH62" s="52"/>
      <c r="KNI62" s="52"/>
      <c r="KNJ62" s="52"/>
      <c r="KNK62" s="52"/>
      <c r="KNL62" s="52"/>
      <c r="KNM62" s="52"/>
      <c r="KNN62" s="52"/>
      <c r="KNO62" s="52"/>
      <c r="KNP62" s="52"/>
      <c r="KNQ62" s="52"/>
      <c r="KNR62" s="52"/>
      <c r="KNS62" s="52"/>
      <c r="KNT62" s="52"/>
      <c r="KNU62" s="52"/>
      <c r="KNV62" s="52"/>
      <c r="KNW62" s="52"/>
      <c r="KNX62" s="52"/>
      <c r="KNY62" s="52"/>
      <c r="KNZ62" s="52"/>
      <c r="KOA62" s="52"/>
      <c r="KOB62" s="52"/>
      <c r="KOC62" s="52"/>
      <c r="KOD62" s="52"/>
      <c r="KOE62" s="52"/>
      <c r="KOF62" s="52"/>
      <c r="KOG62" s="52"/>
      <c r="KOH62" s="52"/>
      <c r="KOI62" s="52"/>
      <c r="KOJ62" s="52"/>
      <c r="KOK62" s="52"/>
      <c r="KOL62" s="52"/>
      <c r="KOM62" s="52"/>
      <c r="KON62" s="52"/>
      <c r="KOO62" s="52"/>
      <c r="KOP62" s="52"/>
      <c r="KOQ62" s="52"/>
      <c r="KOR62" s="52"/>
      <c r="KOS62" s="52"/>
      <c r="KOT62" s="52"/>
      <c r="KOU62" s="52"/>
      <c r="KOV62" s="52"/>
      <c r="KOW62" s="52"/>
      <c r="KOX62" s="52"/>
      <c r="KOY62" s="52"/>
      <c r="KOZ62" s="52"/>
      <c r="KPA62" s="52"/>
      <c r="KPB62" s="52"/>
      <c r="KPC62" s="52"/>
      <c r="KPD62" s="52"/>
      <c r="KPE62" s="52"/>
      <c r="KPF62" s="52"/>
      <c r="KPG62" s="52"/>
      <c r="KPH62" s="52"/>
      <c r="KPI62" s="52"/>
      <c r="KPJ62" s="52"/>
      <c r="KPK62" s="52"/>
      <c r="KPL62" s="52"/>
      <c r="KPM62" s="52"/>
      <c r="KPN62" s="52"/>
      <c r="KPO62" s="52"/>
      <c r="KPP62" s="52"/>
      <c r="KPQ62" s="52"/>
      <c r="KPR62" s="52"/>
      <c r="KPS62" s="52"/>
      <c r="KPT62" s="52"/>
      <c r="KPU62" s="52"/>
      <c r="KPV62" s="52"/>
      <c r="KPW62" s="52"/>
      <c r="KPX62" s="52"/>
      <c r="KPY62" s="52"/>
      <c r="KPZ62" s="52"/>
      <c r="KQA62" s="52"/>
      <c r="KQB62" s="52"/>
      <c r="KQC62" s="52"/>
      <c r="KQD62" s="52"/>
      <c r="KQE62" s="52"/>
      <c r="KQF62" s="52"/>
      <c r="KQG62" s="52"/>
      <c r="KQH62" s="52"/>
      <c r="KQI62" s="52"/>
      <c r="KQJ62" s="52"/>
      <c r="KQK62" s="52"/>
      <c r="KQL62" s="52"/>
      <c r="KQM62" s="52"/>
      <c r="KQN62" s="52"/>
      <c r="KQO62" s="52"/>
      <c r="KQP62" s="52"/>
      <c r="KQQ62" s="52"/>
      <c r="KQR62" s="52"/>
      <c r="KQS62" s="52"/>
      <c r="KQT62" s="52"/>
      <c r="KQU62" s="52"/>
      <c r="KQV62" s="52"/>
      <c r="KQW62" s="52"/>
      <c r="KQX62" s="52"/>
      <c r="KQY62" s="52"/>
      <c r="KQZ62" s="52"/>
      <c r="KRA62" s="52"/>
      <c r="KRB62" s="52"/>
      <c r="KRC62" s="52"/>
      <c r="KRD62" s="52"/>
      <c r="KRE62" s="52"/>
      <c r="KRF62" s="52"/>
      <c r="KRG62" s="52"/>
      <c r="KRH62" s="52"/>
      <c r="KRI62" s="52"/>
      <c r="KRJ62" s="52"/>
      <c r="KRK62" s="52"/>
      <c r="KRL62" s="52"/>
      <c r="KRM62" s="52"/>
      <c r="KRN62" s="52"/>
      <c r="KRO62" s="52"/>
      <c r="KRP62" s="52"/>
      <c r="KRQ62" s="52"/>
      <c r="KRR62" s="52"/>
      <c r="KRS62" s="52"/>
      <c r="KRT62" s="52"/>
      <c r="KRU62" s="52"/>
      <c r="KRV62" s="52"/>
      <c r="KRW62" s="52"/>
      <c r="KRX62" s="52"/>
      <c r="KRY62" s="52"/>
      <c r="KRZ62" s="52"/>
      <c r="KSA62" s="52"/>
      <c r="KSB62" s="52"/>
      <c r="KSC62" s="52"/>
      <c r="KSD62" s="52"/>
      <c r="KSE62" s="52"/>
      <c r="KSF62" s="52"/>
      <c r="KSG62" s="52"/>
      <c r="KSH62" s="52"/>
      <c r="KSI62" s="52"/>
      <c r="KSJ62" s="52"/>
      <c r="KSK62" s="52"/>
      <c r="KSL62" s="52"/>
      <c r="KSM62" s="52"/>
      <c r="KSN62" s="52"/>
      <c r="KSO62" s="52"/>
      <c r="KSP62" s="52"/>
      <c r="KSQ62" s="52"/>
      <c r="KSR62" s="52"/>
      <c r="KSS62" s="52"/>
      <c r="KST62" s="52"/>
      <c r="KSU62" s="52"/>
      <c r="KSV62" s="52"/>
      <c r="KSW62" s="52"/>
      <c r="KSX62" s="52"/>
      <c r="KSY62" s="52"/>
      <c r="KSZ62" s="52"/>
      <c r="KTA62" s="52"/>
      <c r="KTB62" s="52"/>
      <c r="KTC62" s="52"/>
      <c r="KTD62" s="52"/>
      <c r="KTE62" s="52"/>
      <c r="KTF62" s="52"/>
      <c r="KTG62" s="52"/>
      <c r="KTH62" s="52"/>
      <c r="KTI62" s="52"/>
      <c r="KTJ62" s="52"/>
      <c r="KTK62" s="52"/>
      <c r="KTL62" s="52"/>
      <c r="KTM62" s="52"/>
      <c r="KTN62" s="52"/>
      <c r="KTO62" s="52"/>
      <c r="KTP62" s="52"/>
      <c r="KTQ62" s="52"/>
      <c r="KTR62" s="52"/>
      <c r="KTS62" s="52"/>
      <c r="KTT62" s="52"/>
      <c r="KTU62" s="52"/>
      <c r="KTV62" s="52"/>
      <c r="KTW62" s="52"/>
      <c r="KTX62" s="52"/>
      <c r="KTY62" s="52"/>
      <c r="KTZ62" s="52"/>
      <c r="KUA62" s="52"/>
      <c r="KUB62" s="52"/>
      <c r="KUC62" s="52"/>
      <c r="KUD62" s="52"/>
      <c r="KUE62" s="52"/>
      <c r="KUF62" s="52"/>
      <c r="KUG62" s="52"/>
      <c r="KUH62" s="52"/>
      <c r="KUI62" s="52"/>
      <c r="KUJ62" s="52"/>
      <c r="KUK62" s="52"/>
      <c r="KUL62" s="52"/>
      <c r="KUM62" s="52"/>
      <c r="KUN62" s="52"/>
      <c r="KUO62" s="52"/>
      <c r="KUP62" s="52"/>
      <c r="KUQ62" s="52"/>
      <c r="KUR62" s="52"/>
      <c r="KUS62" s="52"/>
      <c r="KUT62" s="52"/>
      <c r="KUU62" s="52"/>
      <c r="KUV62" s="52"/>
      <c r="KUW62" s="52"/>
      <c r="KUX62" s="52"/>
      <c r="KUY62" s="52"/>
      <c r="KUZ62" s="52"/>
      <c r="KVA62" s="52"/>
      <c r="KVB62" s="52"/>
      <c r="KVC62" s="52"/>
      <c r="KVD62" s="52"/>
      <c r="KVE62" s="52"/>
      <c r="KVF62" s="52"/>
      <c r="KVG62" s="52"/>
      <c r="KVH62" s="52"/>
      <c r="KVI62" s="52"/>
      <c r="KVJ62" s="52"/>
      <c r="KVK62" s="52"/>
      <c r="KVL62" s="52"/>
      <c r="KVM62" s="52"/>
      <c r="KVN62" s="52"/>
      <c r="KVO62" s="52"/>
      <c r="KVP62" s="52"/>
      <c r="KVQ62" s="52"/>
      <c r="KVR62" s="52"/>
      <c r="KVS62" s="52"/>
      <c r="KVT62" s="52"/>
      <c r="KVU62" s="52"/>
      <c r="KVV62" s="52"/>
      <c r="KVW62" s="52"/>
      <c r="KVX62" s="52"/>
      <c r="KVY62" s="52"/>
      <c r="KVZ62" s="52"/>
      <c r="KWA62" s="52"/>
      <c r="KWB62" s="52"/>
      <c r="KWC62" s="52"/>
      <c r="KWD62" s="52"/>
      <c r="KWE62" s="52"/>
      <c r="KWF62" s="52"/>
      <c r="KWG62" s="52"/>
      <c r="KWH62" s="52"/>
      <c r="KWI62" s="52"/>
      <c r="KWJ62" s="52"/>
      <c r="KWK62" s="52"/>
      <c r="KWL62" s="52"/>
      <c r="KWM62" s="52"/>
      <c r="KWN62" s="52"/>
      <c r="KWO62" s="52"/>
      <c r="KWP62" s="52"/>
      <c r="KWQ62" s="52"/>
      <c r="KWR62" s="52"/>
      <c r="KWS62" s="52"/>
      <c r="KWT62" s="52"/>
      <c r="KWU62" s="52"/>
      <c r="KWV62" s="52"/>
      <c r="KWW62" s="52"/>
      <c r="KWX62" s="52"/>
      <c r="KWY62" s="52"/>
      <c r="KWZ62" s="52"/>
      <c r="KXA62" s="52"/>
      <c r="KXB62" s="52"/>
      <c r="KXC62" s="52"/>
      <c r="KXD62" s="52"/>
      <c r="KXE62" s="52"/>
      <c r="KXF62" s="52"/>
      <c r="KXG62" s="52"/>
      <c r="KXH62" s="52"/>
      <c r="KXI62" s="52"/>
      <c r="KXJ62" s="52"/>
      <c r="KXK62" s="52"/>
      <c r="KXL62" s="52"/>
      <c r="KXM62" s="52"/>
      <c r="KXN62" s="52"/>
      <c r="KXO62" s="52"/>
      <c r="KXP62" s="52"/>
      <c r="KXQ62" s="52"/>
      <c r="KXR62" s="52"/>
      <c r="KXS62" s="52"/>
      <c r="KXT62" s="52"/>
      <c r="KXU62" s="52"/>
      <c r="KXV62" s="52"/>
      <c r="KXW62" s="52"/>
      <c r="KXX62" s="52"/>
      <c r="KXY62" s="52"/>
      <c r="KXZ62" s="52"/>
      <c r="KYA62" s="52"/>
      <c r="KYB62" s="52"/>
      <c r="KYC62" s="52"/>
      <c r="KYD62" s="52"/>
      <c r="KYE62" s="52"/>
      <c r="KYF62" s="52"/>
      <c r="KYG62" s="52"/>
      <c r="KYH62" s="52"/>
      <c r="KYI62" s="52"/>
      <c r="KYJ62" s="52"/>
      <c r="KYK62" s="52"/>
      <c r="KYL62" s="52"/>
      <c r="KYM62" s="52"/>
      <c r="KYN62" s="52"/>
      <c r="KYO62" s="52"/>
      <c r="KYP62" s="52"/>
      <c r="KYQ62" s="52"/>
      <c r="KYR62" s="52"/>
      <c r="KYS62" s="52"/>
      <c r="KYT62" s="52"/>
      <c r="KYU62" s="52"/>
      <c r="KYV62" s="52"/>
      <c r="KYW62" s="52"/>
      <c r="KYX62" s="52"/>
      <c r="KYY62" s="52"/>
      <c r="KYZ62" s="52"/>
      <c r="KZA62" s="52"/>
      <c r="KZB62" s="52"/>
      <c r="KZC62" s="52"/>
      <c r="KZD62" s="52"/>
      <c r="KZE62" s="52"/>
      <c r="KZF62" s="52"/>
      <c r="KZG62" s="52"/>
      <c r="KZH62" s="52"/>
      <c r="KZI62" s="52"/>
      <c r="KZJ62" s="52"/>
      <c r="KZK62" s="52"/>
      <c r="KZL62" s="52"/>
      <c r="KZM62" s="52"/>
      <c r="KZN62" s="52"/>
      <c r="KZO62" s="52"/>
      <c r="KZP62" s="52"/>
      <c r="KZQ62" s="52"/>
      <c r="KZR62" s="52"/>
      <c r="KZS62" s="52"/>
      <c r="KZT62" s="52"/>
      <c r="KZU62" s="52"/>
      <c r="KZV62" s="52"/>
      <c r="KZW62" s="52"/>
      <c r="KZX62" s="52"/>
      <c r="KZY62" s="52"/>
      <c r="KZZ62" s="52"/>
      <c r="LAA62" s="52"/>
      <c r="LAB62" s="52"/>
      <c r="LAC62" s="52"/>
      <c r="LAD62" s="52"/>
      <c r="LAE62" s="52"/>
      <c r="LAF62" s="52"/>
      <c r="LAG62" s="52"/>
      <c r="LAH62" s="52"/>
      <c r="LAI62" s="52"/>
      <c r="LAJ62" s="52"/>
      <c r="LAK62" s="52"/>
      <c r="LAL62" s="52"/>
      <c r="LAM62" s="52"/>
      <c r="LAN62" s="52"/>
      <c r="LAO62" s="52"/>
      <c r="LAP62" s="52"/>
      <c r="LAQ62" s="52"/>
      <c r="LAR62" s="52"/>
      <c r="LAS62" s="52"/>
      <c r="LAT62" s="52"/>
      <c r="LAU62" s="52"/>
      <c r="LAV62" s="52"/>
      <c r="LAW62" s="52"/>
      <c r="LAX62" s="52"/>
      <c r="LAY62" s="52"/>
      <c r="LAZ62" s="52"/>
      <c r="LBA62" s="52"/>
      <c r="LBB62" s="52"/>
      <c r="LBC62" s="52"/>
      <c r="LBD62" s="52"/>
      <c r="LBE62" s="52"/>
      <c r="LBF62" s="52"/>
      <c r="LBG62" s="52"/>
      <c r="LBH62" s="52"/>
      <c r="LBI62" s="52"/>
      <c r="LBJ62" s="52"/>
      <c r="LBK62" s="52"/>
      <c r="LBL62" s="52"/>
      <c r="LBM62" s="52"/>
      <c r="LBN62" s="52"/>
      <c r="LBO62" s="52"/>
      <c r="LBP62" s="52"/>
      <c r="LBQ62" s="52"/>
      <c r="LBR62" s="52"/>
      <c r="LBS62" s="52"/>
      <c r="LBT62" s="52"/>
      <c r="LBU62" s="52"/>
      <c r="LBV62" s="52"/>
      <c r="LBW62" s="52"/>
      <c r="LBX62" s="52"/>
      <c r="LBY62" s="52"/>
      <c r="LBZ62" s="52"/>
      <c r="LCA62" s="52"/>
      <c r="LCB62" s="52"/>
      <c r="LCC62" s="52"/>
      <c r="LCD62" s="52"/>
      <c r="LCE62" s="52"/>
      <c r="LCF62" s="52"/>
      <c r="LCG62" s="52"/>
      <c r="LCH62" s="52"/>
      <c r="LCI62" s="52"/>
      <c r="LCJ62" s="52"/>
      <c r="LCK62" s="52"/>
      <c r="LCL62" s="52"/>
      <c r="LCM62" s="52"/>
      <c r="LCN62" s="52"/>
      <c r="LCO62" s="52"/>
      <c r="LCP62" s="52"/>
      <c r="LCQ62" s="52"/>
      <c r="LCR62" s="52"/>
      <c r="LCS62" s="52"/>
      <c r="LCT62" s="52"/>
      <c r="LCU62" s="52"/>
      <c r="LCV62" s="52"/>
      <c r="LCW62" s="52"/>
      <c r="LCX62" s="52"/>
      <c r="LCY62" s="52"/>
      <c r="LCZ62" s="52"/>
      <c r="LDA62" s="52"/>
      <c r="LDB62" s="52"/>
      <c r="LDC62" s="52"/>
      <c r="LDD62" s="52"/>
      <c r="LDE62" s="52"/>
      <c r="LDF62" s="52"/>
      <c r="LDG62" s="52"/>
      <c r="LDH62" s="52"/>
      <c r="LDI62" s="52"/>
      <c r="LDJ62" s="52"/>
      <c r="LDK62" s="52"/>
      <c r="LDL62" s="52"/>
      <c r="LDM62" s="52"/>
      <c r="LDN62" s="52"/>
      <c r="LDO62" s="52"/>
      <c r="LDP62" s="52"/>
      <c r="LDQ62" s="52"/>
      <c r="LDR62" s="52"/>
      <c r="LDS62" s="52"/>
      <c r="LDT62" s="52"/>
      <c r="LDU62" s="52"/>
      <c r="LDV62" s="52"/>
      <c r="LDW62" s="52"/>
      <c r="LDX62" s="52"/>
      <c r="LDY62" s="52"/>
      <c r="LDZ62" s="52"/>
      <c r="LEA62" s="52"/>
      <c r="LEB62" s="52"/>
      <c r="LEC62" s="52"/>
      <c r="LED62" s="52"/>
      <c r="LEE62" s="52"/>
      <c r="LEF62" s="52"/>
      <c r="LEG62" s="52"/>
      <c r="LEH62" s="52"/>
      <c r="LEI62" s="52"/>
      <c r="LEJ62" s="52"/>
      <c r="LEK62" s="52"/>
      <c r="LEL62" s="52"/>
      <c r="LEM62" s="52"/>
      <c r="LEN62" s="52"/>
      <c r="LEO62" s="52"/>
      <c r="LEP62" s="52"/>
      <c r="LEQ62" s="52"/>
      <c r="LER62" s="52"/>
      <c r="LES62" s="52"/>
      <c r="LET62" s="52"/>
      <c r="LEU62" s="52"/>
      <c r="LEV62" s="52"/>
      <c r="LEW62" s="52"/>
      <c r="LEX62" s="52"/>
      <c r="LEY62" s="52"/>
      <c r="LEZ62" s="52"/>
      <c r="LFA62" s="52"/>
      <c r="LFB62" s="52"/>
      <c r="LFC62" s="52"/>
      <c r="LFD62" s="52"/>
      <c r="LFE62" s="52"/>
      <c r="LFF62" s="52"/>
      <c r="LFG62" s="52"/>
      <c r="LFH62" s="52"/>
      <c r="LFI62" s="52"/>
      <c r="LFJ62" s="52"/>
      <c r="LFK62" s="52"/>
      <c r="LFL62" s="52"/>
      <c r="LFM62" s="52"/>
      <c r="LFN62" s="52"/>
      <c r="LFO62" s="52"/>
      <c r="LFP62" s="52"/>
      <c r="LFQ62" s="52"/>
      <c r="LFR62" s="52"/>
      <c r="LFS62" s="52"/>
      <c r="LFT62" s="52"/>
      <c r="LFU62" s="52"/>
      <c r="LFV62" s="52"/>
      <c r="LFW62" s="52"/>
      <c r="LFX62" s="52"/>
      <c r="LFY62" s="52"/>
      <c r="LFZ62" s="52"/>
      <c r="LGA62" s="52"/>
      <c r="LGB62" s="52"/>
      <c r="LGC62" s="52"/>
      <c r="LGD62" s="52"/>
      <c r="LGE62" s="52"/>
      <c r="LGF62" s="52"/>
      <c r="LGG62" s="52"/>
      <c r="LGH62" s="52"/>
      <c r="LGI62" s="52"/>
      <c r="LGJ62" s="52"/>
      <c r="LGK62" s="52"/>
      <c r="LGL62" s="52"/>
      <c r="LGM62" s="52"/>
      <c r="LGN62" s="52"/>
      <c r="LGO62" s="52"/>
      <c r="LGP62" s="52"/>
      <c r="LGQ62" s="52"/>
      <c r="LGR62" s="52"/>
      <c r="LGS62" s="52"/>
      <c r="LGT62" s="52"/>
      <c r="LGU62" s="52"/>
      <c r="LGV62" s="52"/>
      <c r="LGW62" s="52"/>
      <c r="LGX62" s="52"/>
      <c r="LGY62" s="52"/>
      <c r="LGZ62" s="52"/>
      <c r="LHA62" s="52"/>
      <c r="LHB62" s="52"/>
      <c r="LHC62" s="52"/>
      <c r="LHD62" s="52"/>
      <c r="LHE62" s="52"/>
      <c r="LHF62" s="52"/>
      <c r="LHG62" s="52"/>
      <c r="LHH62" s="52"/>
      <c r="LHI62" s="52"/>
      <c r="LHJ62" s="52"/>
      <c r="LHK62" s="52"/>
      <c r="LHL62" s="52"/>
      <c r="LHM62" s="52"/>
      <c r="LHN62" s="52"/>
      <c r="LHO62" s="52"/>
      <c r="LHP62" s="52"/>
      <c r="LHQ62" s="52"/>
      <c r="LHR62" s="52"/>
      <c r="LHS62" s="52"/>
      <c r="LHT62" s="52"/>
      <c r="LHU62" s="52"/>
      <c r="LHV62" s="52"/>
      <c r="LHW62" s="52"/>
      <c r="LHX62" s="52"/>
      <c r="LHY62" s="52"/>
      <c r="LHZ62" s="52"/>
      <c r="LIA62" s="52"/>
      <c r="LIB62" s="52"/>
      <c r="LIC62" s="52"/>
      <c r="LID62" s="52"/>
      <c r="LIE62" s="52"/>
      <c r="LIF62" s="52"/>
      <c r="LIG62" s="52"/>
      <c r="LIH62" s="52"/>
      <c r="LII62" s="52"/>
      <c r="LIJ62" s="52"/>
      <c r="LIK62" s="52"/>
      <c r="LIL62" s="52"/>
      <c r="LIM62" s="52"/>
      <c r="LIN62" s="52"/>
      <c r="LIO62" s="52"/>
      <c r="LIP62" s="52"/>
      <c r="LIQ62" s="52"/>
      <c r="LIR62" s="52"/>
      <c r="LIS62" s="52"/>
      <c r="LIT62" s="52"/>
      <c r="LIU62" s="52"/>
      <c r="LIV62" s="52"/>
      <c r="LIW62" s="52"/>
      <c r="LIX62" s="52"/>
      <c r="LIY62" s="52"/>
      <c r="LIZ62" s="52"/>
      <c r="LJA62" s="52"/>
      <c r="LJB62" s="52"/>
      <c r="LJC62" s="52"/>
      <c r="LJD62" s="52"/>
      <c r="LJE62" s="52"/>
      <c r="LJF62" s="52"/>
      <c r="LJG62" s="52"/>
      <c r="LJH62" s="52"/>
      <c r="LJI62" s="52"/>
      <c r="LJJ62" s="52"/>
      <c r="LJK62" s="52"/>
      <c r="LJL62" s="52"/>
      <c r="LJM62" s="52"/>
      <c r="LJN62" s="52"/>
      <c r="LJO62" s="52"/>
      <c r="LJP62" s="52"/>
      <c r="LJQ62" s="52"/>
      <c r="LJR62" s="52"/>
      <c r="LJS62" s="52"/>
      <c r="LJT62" s="52"/>
      <c r="LJU62" s="52"/>
      <c r="LJV62" s="52"/>
      <c r="LJW62" s="52"/>
      <c r="LJX62" s="52"/>
      <c r="LJY62" s="52"/>
      <c r="LJZ62" s="52"/>
      <c r="LKA62" s="52"/>
      <c r="LKB62" s="52"/>
      <c r="LKC62" s="52"/>
      <c r="LKD62" s="52"/>
      <c r="LKE62" s="52"/>
      <c r="LKF62" s="52"/>
      <c r="LKG62" s="52"/>
      <c r="LKH62" s="52"/>
      <c r="LKI62" s="52"/>
      <c r="LKJ62" s="52"/>
      <c r="LKK62" s="52"/>
      <c r="LKL62" s="52"/>
      <c r="LKM62" s="52"/>
      <c r="LKN62" s="52"/>
      <c r="LKO62" s="52"/>
      <c r="LKP62" s="52"/>
      <c r="LKQ62" s="52"/>
      <c r="LKR62" s="52"/>
      <c r="LKS62" s="52"/>
      <c r="LKT62" s="52"/>
      <c r="LKU62" s="52"/>
      <c r="LKV62" s="52"/>
      <c r="LKW62" s="52"/>
      <c r="LKX62" s="52"/>
      <c r="LKY62" s="52"/>
      <c r="LKZ62" s="52"/>
      <c r="LLA62" s="52"/>
      <c r="LLB62" s="52"/>
      <c r="LLC62" s="52"/>
      <c r="LLD62" s="52"/>
      <c r="LLE62" s="52"/>
      <c r="LLF62" s="52"/>
      <c r="LLG62" s="52"/>
      <c r="LLH62" s="52"/>
      <c r="LLI62" s="52"/>
      <c r="LLJ62" s="52"/>
      <c r="LLK62" s="52"/>
      <c r="LLL62" s="52"/>
      <c r="LLM62" s="52"/>
      <c r="LLN62" s="52"/>
      <c r="LLO62" s="52"/>
      <c r="LLP62" s="52"/>
      <c r="LLQ62" s="52"/>
      <c r="LLR62" s="52"/>
      <c r="LLS62" s="52"/>
      <c r="LLT62" s="52"/>
      <c r="LLU62" s="52"/>
      <c r="LLV62" s="52"/>
      <c r="LLW62" s="52"/>
      <c r="LLX62" s="52"/>
      <c r="LLY62" s="52"/>
      <c r="LLZ62" s="52"/>
      <c r="LMA62" s="52"/>
      <c r="LMB62" s="52"/>
      <c r="LMC62" s="52"/>
      <c r="LMD62" s="52"/>
      <c r="LME62" s="52"/>
      <c r="LMF62" s="52"/>
      <c r="LMG62" s="52"/>
      <c r="LMH62" s="52"/>
      <c r="LMI62" s="52"/>
      <c r="LMJ62" s="52"/>
      <c r="LMK62" s="52"/>
      <c r="LML62" s="52"/>
      <c r="LMM62" s="52"/>
      <c r="LMN62" s="52"/>
      <c r="LMO62" s="52"/>
      <c r="LMP62" s="52"/>
      <c r="LMQ62" s="52"/>
      <c r="LMR62" s="52"/>
      <c r="LMS62" s="52"/>
      <c r="LMT62" s="52"/>
      <c r="LMU62" s="52"/>
      <c r="LMV62" s="52"/>
      <c r="LMW62" s="52"/>
      <c r="LMX62" s="52"/>
      <c r="LMY62" s="52"/>
      <c r="LMZ62" s="52"/>
      <c r="LNA62" s="52"/>
      <c r="LNB62" s="52"/>
      <c r="LNC62" s="52"/>
      <c r="LND62" s="52"/>
      <c r="LNE62" s="52"/>
      <c r="LNF62" s="52"/>
      <c r="LNG62" s="52"/>
      <c r="LNH62" s="52"/>
      <c r="LNI62" s="52"/>
      <c r="LNJ62" s="52"/>
      <c r="LNK62" s="52"/>
      <c r="LNL62" s="52"/>
      <c r="LNM62" s="52"/>
      <c r="LNN62" s="52"/>
      <c r="LNO62" s="52"/>
      <c r="LNP62" s="52"/>
      <c r="LNQ62" s="52"/>
      <c r="LNR62" s="52"/>
      <c r="LNS62" s="52"/>
      <c r="LNT62" s="52"/>
      <c r="LNU62" s="52"/>
      <c r="LNV62" s="52"/>
      <c r="LNW62" s="52"/>
      <c r="LNX62" s="52"/>
      <c r="LNY62" s="52"/>
      <c r="LNZ62" s="52"/>
      <c r="LOA62" s="52"/>
      <c r="LOB62" s="52"/>
      <c r="LOC62" s="52"/>
      <c r="LOD62" s="52"/>
      <c r="LOE62" s="52"/>
      <c r="LOF62" s="52"/>
      <c r="LOG62" s="52"/>
      <c r="LOH62" s="52"/>
      <c r="LOI62" s="52"/>
      <c r="LOJ62" s="52"/>
      <c r="LOK62" s="52"/>
      <c r="LOL62" s="52"/>
      <c r="LOM62" s="52"/>
      <c r="LON62" s="52"/>
      <c r="LOO62" s="52"/>
      <c r="LOP62" s="52"/>
      <c r="LOQ62" s="52"/>
      <c r="LOR62" s="52"/>
      <c r="LOS62" s="52"/>
      <c r="LOT62" s="52"/>
      <c r="LOU62" s="52"/>
      <c r="LOV62" s="52"/>
      <c r="LOW62" s="52"/>
      <c r="LOX62" s="52"/>
      <c r="LOY62" s="52"/>
      <c r="LOZ62" s="52"/>
      <c r="LPA62" s="52"/>
      <c r="LPB62" s="52"/>
      <c r="LPC62" s="52"/>
      <c r="LPD62" s="52"/>
      <c r="LPE62" s="52"/>
      <c r="LPF62" s="52"/>
      <c r="LPG62" s="52"/>
      <c r="LPH62" s="52"/>
      <c r="LPI62" s="52"/>
      <c r="LPJ62" s="52"/>
      <c r="LPK62" s="52"/>
      <c r="LPL62" s="52"/>
      <c r="LPM62" s="52"/>
      <c r="LPN62" s="52"/>
      <c r="LPO62" s="52"/>
      <c r="LPP62" s="52"/>
      <c r="LPQ62" s="52"/>
      <c r="LPR62" s="52"/>
      <c r="LPS62" s="52"/>
      <c r="LPT62" s="52"/>
      <c r="LPU62" s="52"/>
      <c r="LPV62" s="52"/>
      <c r="LPW62" s="52"/>
      <c r="LPX62" s="52"/>
      <c r="LPY62" s="52"/>
      <c r="LPZ62" s="52"/>
      <c r="LQA62" s="52"/>
      <c r="LQB62" s="52"/>
      <c r="LQC62" s="52"/>
      <c r="LQD62" s="52"/>
      <c r="LQE62" s="52"/>
      <c r="LQF62" s="52"/>
      <c r="LQG62" s="52"/>
      <c r="LQH62" s="52"/>
      <c r="LQI62" s="52"/>
      <c r="LQJ62" s="52"/>
      <c r="LQK62" s="52"/>
      <c r="LQL62" s="52"/>
      <c r="LQM62" s="52"/>
      <c r="LQN62" s="52"/>
      <c r="LQO62" s="52"/>
      <c r="LQP62" s="52"/>
      <c r="LQQ62" s="52"/>
      <c r="LQR62" s="52"/>
      <c r="LQS62" s="52"/>
      <c r="LQT62" s="52"/>
      <c r="LQU62" s="52"/>
      <c r="LQV62" s="52"/>
      <c r="LQW62" s="52"/>
      <c r="LQX62" s="52"/>
      <c r="LQY62" s="52"/>
      <c r="LQZ62" s="52"/>
      <c r="LRA62" s="52"/>
      <c r="LRB62" s="52"/>
      <c r="LRC62" s="52"/>
      <c r="LRD62" s="52"/>
      <c r="LRE62" s="52"/>
      <c r="LRF62" s="52"/>
      <c r="LRG62" s="52"/>
      <c r="LRH62" s="52"/>
      <c r="LRI62" s="52"/>
      <c r="LRJ62" s="52"/>
      <c r="LRK62" s="52"/>
      <c r="LRL62" s="52"/>
      <c r="LRM62" s="52"/>
      <c r="LRN62" s="52"/>
      <c r="LRO62" s="52"/>
      <c r="LRP62" s="52"/>
      <c r="LRQ62" s="52"/>
      <c r="LRR62" s="52"/>
      <c r="LRS62" s="52"/>
      <c r="LRT62" s="52"/>
      <c r="LRU62" s="52"/>
      <c r="LRV62" s="52"/>
      <c r="LRW62" s="52"/>
      <c r="LRX62" s="52"/>
      <c r="LRY62" s="52"/>
      <c r="LRZ62" s="52"/>
      <c r="LSA62" s="52"/>
      <c r="LSB62" s="52"/>
      <c r="LSC62" s="52"/>
      <c r="LSD62" s="52"/>
      <c r="LSE62" s="52"/>
      <c r="LSF62" s="52"/>
      <c r="LSG62" s="52"/>
      <c r="LSH62" s="52"/>
      <c r="LSI62" s="52"/>
      <c r="LSJ62" s="52"/>
      <c r="LSK62" s="52"/>
      <c r="LSL62" s="52"/>
      <c r="LSM62" s="52"/>
      <c r="LSN62" s="52"/>
      <c r="LSO62" s="52"/>
      <c r="LSP62" s="52"/>
      <c r="LSQ62" s="52"/>
      <c r="LSR62" s="52"/>
      <c r="LSS62" s="52"/>
      <c r="LST62" s="52"/>
      <c r="LSU62" s="52"/>
      <c r="LSV62" s="52"/>
      <c r="LSW62" s="52"/>
      <c r="LSX62" s="52"/>
      <c r="LSY62" s="52"/>
      <c r="LSZ62" s="52"/>
      <c r="LTA62" s="52"/>
      <c r="LTB62" s="52"/>
      <c r="LTC62" s="52"/>
      <c r="LTD62" s="52"/>
      <c r="LTE62" s="52"/>
      <c r="LTF62" s="52"/>
      <c r="LTG62" s="52"/>
      <c r="LTH62" s="52"/>
      <c r="LTI62" s="52"/>
      <c r="LTJ62" s="52"/>
      <c r="LTK62" s="52"/>
      <c r="LTL62" s="52"/>
      <c r="LTM62" s="52"/>
      <c r="LTN62" s="52"/>
      <c r="LTO62" s="52"/>
      <c r="LTP62" s="52"/>
      <c r="LTQ62" s="52"/>
      <c r="LTR62" s="52"/>
      <c r="LTS62" s="52"/>
      <c r="LTT62" s="52"/>
      <c r="LTU62" s="52"/>
      <c r="LTV62" s="52"/>
      <c r="LTW62" s="52"/>
      <c r="LTX62" s="52"/>
      <c r="LTY62" s="52"/>
      <c r="LTZ62" s="52"/>
      <c r="LUA62" s="52"/>
      <c r="LUB62" s="52"/>
      <c r="LUC62" s="52"/>
      <c r="LUD62" s="52"/>
      <c r="LUE62" s="52"/>
      <c r="LUF62" s="52"/>
      <c r="LUG62" s="52"/>
      <c r="LUH62" s="52"/>
      <c r="LUI62" s="52"/>
      <c r="LUJ62" s="52"/>
      <c r="LUK62" s="52"/>
      <c r="LUL62" s="52"/>
      <c r="LUM62" s="52"/>
      <c r="LUN62" s="52"/>
      <c r="LUO62" s="52"/>
      <c r="LUP62" s="52"/>
      <c r="LUQ62" s="52"/>
      <c r="LUR62" s="52"/>
      <c r="LUS62" s="52"/>
      <c r="LUT62" s="52"/>
      <c r="LUU62" s="52"/>
      <c r="LUV62" s="52"/>
      <c r="LUW62" s="52"/>
      <c r="LUX62" s="52"/>
      <c r="LUY62" s="52"/>
      <c r="LUZ62" s="52"/>
      <c r="LVA62" s="52"/>
      <c r="LVB62" s="52"/>
      <c r="LVC62" s="52"/>
      <c r="LVD62" s="52"/>
      <c r="LVE62" s="52"/>
      <c r="LVF62" s="52"/>
      <c r="LVG62" s="52"/>
      <c r="LVH62" s="52"/>
      <c r="LVI62" s="52"/>
      <c r="LVJ62" s="52"/>
      <c r="LVK62" s="52"/>
      <c r="LVL62" s="52"/>
      <c r="LVM62" s="52"/>
      <c r="LVN62" s="52"/>
      <c r="LVO62" s="52"/>
      <c r="LVP62" s="52"/>
      <c r="LVQ62" s="52"/>
      <c r="LVR62" s="52"/>
      <c r="LVS62" s="52"/>
      <c r="LVT62" s="52"/>
      <c r="LVU62" s="52"/>
      <c r="LVV62" s="52"/>
      <c r="LVW62" s="52"/>
      <c r="LVX62" s="52"/>
      <c r="LVY62" s="52"/>
      <c r="LVZ62" s="52"/>
      <c r="LWA62" s="52"/>
      <c r="LWB62" s="52"/>
      <c r="LWC62" s="52"/>
      <c r="LWD62" s="52"/>
      <c r="LWE62" s="52"/>
      <c r="LWF62" s="52"/>
      <c r="LWG62" s="52"/>
      <c r="LWH62" s="52"/>
      <c r="LWI62" s="52"/>
      <c r="LWJ62" s="52"/>
      <c r="LWK62" s="52"/>
      <c r="LWL62" s="52"/>
      <c r="LWM62" s="52"/>
      <c r="LWN62" s="52"/>
      <c r="LWO62" s="52"/>
      <c r="LWP62" s="52"/>
      <c r="LWQ62" s="52"/>
      <c r="LWR62" s="52"/>
      <c r="LWS62" s="52"/>
      <c r="LWT62" s="52"/>
      <c r="LWU62" s="52"/>
      <c r="LWV62" s="52"/>
      <c r="LWW62" s="52"/>
      <c r="LWX62" s="52"/>
      <c r="LWY62" s="52"/>
      <c r="LWZ62" s="52"/>
      <c r="LXA62" s="52"/>
      <c r="LXB62" s="52"/>
      <c r="LXC62" s="52"/>
      <c r="LXD62" s="52"/>
      <c r="LXE62" s="52"/>
      <c r="LXF62" s="52"/>
      <c r="LXG62" s="52"/>
      <c r="LXH62" s="52"/>
      <c r="LXI62" s="52"/>
      <c r="LXJ62" s="52"/>
      <c r="LXK62" s="52"/>
      <c r="LXL62" s="52"/>
      <c r="LXM62" s="52"/>
      <c r="LXN62" s="52"/>
      <c r="LXO62" s="52"/>
      <c r="LXP62" s="52"/>
      <c r="LXQ62" s="52"/>
      <c r="LXR62" s="52"/>
      <c r="LXS62" s="52"/>
      <c r="LXT62" s="52"/>
      <c r="LXU62" s="52"/>
      <c r="LXV62" s="52"/>
      <c r="LXW62" s="52"/>
      <c r="LXX62" s="52"/>
      <c r="LXY62" s="52"/>
      <c r="LXZ62" s="52"/>
      <c r="LYA62" s="52"/>
      <c r="LYB62" s="52"/>
      <c r="LYC62" s="52"/>
      <c r="LYD62" s="52"/>
      <c r="LYE62" s="52"/>
      <c r="LYF62" s="52"/>
      <c r="LYG62" s="52"/>
      <c r="LYH62" s="52"/>
      <c r="LYI62" s="52"/>
      <c r="LYJ62" s="52"/>
      <c r="LYK62" s="52"/>
      <c r="LYL62" s="52"/>
      <c r="LYM62" s="52"/>
      <c r="LYN62" s="52"/>
      <c r="LYO62" s="52"/>
      <c r="LYP62" s="52"/>
      <c r="LYQ62" s="52"/>
      <c r="LYR62" s="52"/>
      <c r="LYS62" s="52"/>
      <c r="LYT62" s="52"/>
      <c r="LYU62" s="52"/>
      <c r="LYV62" s="52"/>
      <c r="LYW62" s="52"/>
      <c r="LYX62" s="52"/>
      <c r="LYY62" s="52"/>
      <c r="LYZ62" s="52"/>
      <c r="LZA62" s="52"/>
      <c r="LZB62" s="52"/>
      <c r="LZC62" s="52"/>
      <c r="LZD62" s="52"/>
      <c r="LZE62" s="52"/>
      <c r="LZF62" s="52"/>
      <c r="LZG62" s="52"/>
      <c r="LZH62" s="52"/>
      <c r="LZI62" s="52"/>
      <c r="LZJ62" s="52"/>
      <c r="LZK62" s="52"/>
      <c r="LZL62" s="52"/>
      <c r="LZM62" s="52"/>
      <c r="LZN62" s="52"/>
      <c r="LZO62" s="52"/>
      <c r="LZP62" s="52"/>
      <c r="LZQ62" s="52"/>
      <c r="LZR62" s="52"/>
      <c r="LZS62" s="52"/>
      <c r="LZT62" s="52"/>
      <c r="LZU62" s="52"/>
      <c r="LZV62" s="52"/>
      <c r="LZW62" s="52"/>
      <c r="LZX62" s="52"/>
      <c r="LZY62" s="52"/>
      <c r="LZZ62" s="52"/>
      <c r="MAA62" s="52"/>
      <c r="MAB62" s="52"/>
      <c r="MAC62" s="52"/>
      <c r="MAD62" s="52"/>
      <c r="MAE62" s="52"/>
      <c r="MAF62" s="52"/>
      <c r="MAG62" s="52"/>
      <c r="MAH62" s="52"/>
      <c r="MAI62" s="52"/>
      <c r="MAJ62" s="52"/>
      <c r="MAK62" s="52"/>
      <c r="MAL62" s="52"/>
      <c r="MAM62" s="52"/>
      <c r="MAN62" s="52"/>
      <c r="MAO62" s="52"/>
      <c r="MAP62" s="52"/>
      <c r="MAQ62" s="52"/>
      <c r="MAR62" s="52"/>
      <c r="MAS62" s="52"/>
      <c r="MAT62" s="52"/>
      <c r="MAU62" s="52"/>
      <c r="MAV62" s="52"/>
      <c r="MAW62" s="52"/>
      <c r="MAX62" s="52"/>
      <c r="MAY62" s="52"/>
      <c r="MAZ62" s="52"/>
      <c r="MBA62" s="52"/>
      <c r="MBB62" s="52"/>
      <c r="MBC62" s="52"/>
      <c r="MBD62" s="52"/>
      <c r="MBE62" s="52"/>
      <c r="MBF62" s="52"/>
      <c r="MBG62" s="52"/>
      <c r="MBH62" s="52"/>
      <c r="MBI62" s="52"/>
      <c r="MBJ62" s="52"/>
      <c r="MBK62" s="52"/>
      <c r="MBL62" s="52"/>
      <c r="MBM62" s="52"/>
      <c r="MBN62" s="52"/>
      <c r="MBO62" s="52"/>
      <c r="MBP62" s="52"/>
      <c r="MBQ62" s="52"/>
      <c r="MBR62" s="52"/>
      <c r="MBS62" s="52"/>
      <c r="MBT62" s="52"/>
      <c r="MBU62" s="52"/>
      <c r="MBV62" s="52"/>
      <c r="MBW62" s="52"/>
      <c r="MBX62" s="52"/>
      <c r="MBY62" s="52"/>
      <c r="MBZ62" s="52"/>
      <c r="MCA62" s="52"/>
      <c r="MCB62" s="52"/>
      <c r="MCC62" s="52"/>
      <c r="MCD62" s="52"/>
      <c r="MCE62" s="52"/>
      <c r="MCF62" s="52"/>
      <c r="MCG62" s="52"/>
      <c r="MCH62" s="52"/>
      <c r="MCI62" s="52"/>
      <c r="MCJ62" s="52"/>
      <c r="MCK62" s="52"/>
      <c r="MCL62" s="52"/>
      <c r="MCM62" s="52"/>
      <c r="MCN62" s="52"/>
      <c r="MCO62" s="52"/>
      <c r="MCP62" s="52"/>
      <c r="MCQ62" s="52"/>
      <c r="MCR62" s="52"/>
      <c r="MCS62" s="52"/>
      <c r="MCT62" s="52"/>
      <c r="MCU62" s="52"/>
      <c r="MCV62" s="52"/>
      <c r="MCW62" s="52"/>
      <c r="MCX62" s="52"/>
      <c r="MCY62" s="52"/>
      <c r="MCZ62" s="52"/>
      <c r="MDA62" s="52"/>
      <c r="MDB62" s="52"/>
      <c r="MDC62" s="52"/>
      <c r="MDD62" s="52"/>
      <c r="MDE62" s="52"/>
      <c r="MDF62" s="52"/>
      <c r="MDG62" s="52"/>
      <c r="MDH62" s="52"/>
      <c r="MDI62" s="52"/>
      <c r="MDJ62" s="52"/>
      <c r="MDK62" s="52"/>
      <c r="MDL62" s="52"/>
      <c r="MDM62" s="52"/>
      <c r="MDN62" s="52"/>
      <c r="MDO62" s="52"/>
      <c r="MDP62" s="52"/>
      <c r="MDQ62" s="52"/>
      <c r="MDR62" s="52"/>
      <c r="MDS62" s="52"/>
      <c r="MDT62" s="52"/>
      <c r="MDU62" s="52"/>
      <c r="MDV62" s="52"/>
      <c r="MDW62" s="52"/>
      <c r="MDX62" s="52"/>
      <c r="MDY62" s="52"/>
      <c r="MDZ62" s="52"/>
      <c r="MEA62" s="52"/>
      <c r="MEB62" s="52"/>
      <c r="MEC62" s="52"/>
      <c r="MED62" s="52"/>
      <c r="MEE62" s="52"/>
      <c r="MEF62" s="52"/>
      <c r="MEG62" s="52"/>
      <c r="MEH62" s="52"/>
      <c r="MEI62" s="52"/>
      <c r="MEJ62" s="52"/>
      <c r="MEK62" s="52"/>
      <c r="MEL62" s="52"/>
      <c r="MEM62" s="52"/>
      <c r="MEN62" s="52"/>
      <c r="MEO62" s="52"/>
      <c r="MEP62" s="52"/>
      <c r="MEQ62" s="52"/>
      <c r="MER62" s="52"/>
      <c r="MES62" s="52"/>
      <c r="MET62" s="52"/>
      <c r="MEU62" s="52"/>
      <c r="MEV62" s="52"/>
      <c r="MEW62" s="52"/>
      <c r="MEX62" s="52"/>
      <c r="MEY62" s="52"/>
      <c r="MEZ62" s="52"/>
      <c r="MFA62" s="52"/>
      <c r="MFB62" s="52"/>
      <c r="MFC62" s="52"/>
      <c r="MFD62" s="52"/>
      <c r="MFE62" s="52"/>
      <c r="MFF62" s="52"/>
      <c r="MFG62" s="52"/>
      <c r="MFH62" s="52"/>
      <c r="MFI62" s="52"/>
      <c r="MFJ62" s="52"/>
      <c r="MFK62" s="52"/>
      <c r="MFL62" s="52"/>
      <c r="MFM62" s="52"/>
      <c r="MFN62" s="52"/>
      <c r="MFO62" s="52"/>
      <c r="MFP62" s="52"/>
      <c r="MFQ62" s="52"/>
      <c r="MFR62" s="52"/>
      <c r="MFS62" s="52"/>
      <c r="MFT62" s="52"/>
      <c r="MFU62" s="52"/>
      <c r="MFV62" s="52"/>
      <c r="MFW62" s="52"/>
      <c r="MFX62" s="52"/>
      <c r="MFY62" s="52"/>
      <c r="MFZ62" s="52"/>
      <c r="MGA62" s="52"/>
      <c r="MGB62" s="52"/>
      <c r="MGC62" s="52"/>
      <c r="MGD62" s="52"/>
      <c r="MGE62" s="52"/>
      <c r="MGF62" s="52"/>
      <c r="MGG62" s="52"/>
      <c r="MGH62" s="52"/>
      <c r="MGI62" s="52"/>
      <c r="MGJ62" s="52"/>
      <c r="MGK62" s="52"/>
      <c r="MGL62" s="52"/>
      <c r="MGM62" s="52"/>
      <c r="MGN62" s="52"/>
      <c r="MGO62" s="52"/>
      <c r="MGP62" s="52"/>
      <c r="MGQ62" s="52"/>
      <c r="MGR62" s="52"/>
      <c r="MGS62" s="52"/>
      <c r="MGT62" s="52"/>
      <c r="MGU62" s="52"/>
      <c r="MGV62" s="52"/>
      <c r="MGW62" s="52"/>
      <c r="MGX62" s="52"/>
      <c r="MGY62" s="52"/>
      <c r="MGZ62" s="52"/>
      <c r="MHA62" s="52"/>
      <c r="MHB62" s="52"/>
      <c r="MHC62" s="52"/>
      <c r="MHD62" s="52"/>
      <c r="MHE62" s="52"/>
      <c r="MHF62" s="52"/>
      <c r="MHG62" s="52"/>
      <c r="MHH62" s="52"/>
      <c r="MHI62" s="52"/>
      <c r="MHJ62" s="52"/>
      <c r="MHK62" s="52"/>
      <c r="MHL62" s="52"/>
      <c r="MHM62" s="52"/>
      <c r="MHN62" s="52"/>
      <c r="MHO62" s="52"/>
      <c r="MHP62" s="52"/>
      <c r="MHQ62" s="52"/>
      <c r="MHR62" s="52"/>
      <c r="MHS62" s="52"/>
      <c r="MHT62" s="52"/>
      <c r="MHU62" s="52"/>
      <c r="MHV62" s="52"/>
      <c r="MHW62" s="52"/>
      <c r="MHX62" s="52"/>
      <c r="MHY62" s="52"/>
      <c r="MHZ62" s="52"/>
      <c r="MIA62" s="52"/>
      <c r="MIB62" s="52"/>
      <c r="MIC62" s="52"/>
      <c r="MID62" s="52"/>
      <c r="MIE62" s="52"/>
      <c r="MIF62" s="52"/>
      <c r="MIG62" s="52"/>
      <c r="MIH62" s="52"/>
      <c r="MII62" s="52"/>
      <c r="MIJ62" s="52"/>
      <c r="MIK62" s="52"/>
      <c r="MIL62" s="52"/>
      <c r="MIM62" s="52"/>
      <c r="MIN62" s="52"/>
      <c r="MIO62" s="52"/>
      <c r="MIP62" s="52"/>
      <c r="MIQ62" s="52"/>
      <c r="MIR62" s="52"/>
      <c r="MIS62" s="52"/>
      <c r="MIT62" s="52"/>
      <c r="MIU62" s="52"/>
      <c r="MIV62" s="52"/>
      <c r="MIW62" s="52"/>
      <c r="MIX62" s="52"/>
      <c r="MIY62" s="52"/>
      <c r="MIZ62" s="52"/>
      <c r="MJA62" s="52"/>
      <c r="MJB62" s="52"/>
      <c r="MJC62" s="52"/>
      <c r="MJD62" s="52"/>
      <c r="MJE62" s="52"/>
      <c r="MJF62" s="52"/>
      <c r="MJG62" s="52"/>
      <c r="MJH62" s="52"/>
      <c r="MJI62" s="52"/>
      <c r="MJJ62" s="52"/>
      <c r="MJK62" s="52"/>
      <c r="MJL62" s="52"/>
      <c r="MJM62" s="52"/>
      <c r="MJN62" s="52"/>
      <c r="MJO62" s="52"/>
      <c r="MJP62" s="52"/>
      <c r="MJQ62" s="52"/>
      <c r="MJR62" s="52"/>
      <c r="MJS62" s="52"/>
      <c r="MJT62" s="52"/>
      <c r="MJU62" s="52"/>
      <c r="MJV62" s="52"/>
      <c r="MJW62" s="52"/>
      <c r="MJX62" s="52"/>
      <c r="MJY62" s="52"/>
      <c r="MJZ62" s="52"/>
      <c r="MKA62" s="52"/>
      <c r="MKB62" s="52"/>
      <c r="MKC62" s="52"/>
      <c r="MKD62" s="52"/>
      <c r="MKE62" s="52"/>
      <c r="MKF62" s="52"/>
      <c r="MKG62" s="52"/>
      <c r="MKH62" s="52"/>
      <c r="MKI62" s="52"/>
      <c r="MKJ62" s="52"/>
      <c r="MKK62" s="52"/>
      <c r="MKL62" s="52"/>
      <c r="MKM62" s="52"/>
      <c r="MKN62" s="52"/>
      <c r="MKO62" s="52"/>
      <c r="MKP62" s="52"/>
      <c r="MKQ62" s="52"/>
      <c r="MKR62" s="52"/>
      <c r="MKS62" s="52"/>
      <c r="MKT62" s="52"/>
      <c r="MKU62" s="52"/>
      <c r="MKV62" s="52"/>
      <c r="MKW62" s="52"/>
      <c r="MKX62" s="52"/>
      <c r="MKY62" s="52"/>
      <c r="MKZ62" s="52"/>
      <c r="MLA62" s="52"/>
      <c r="MLB62" s="52"/>
      <c r="MLC62" s="52"/>
      <c r="MLD62" s="52"/>
      <c r="MLE62" s="52"/>
      <c r="MLF62" s="52"/>
      <c r="MLG62" s="52"/>
      <c r="MLH62" s="52"/>
      <c r="MLI62" s="52"/>
      <c r="MLJ62" s="52"/>
      <c r="MLK62" s="52"/>
      <c r="MLL62" s="52"/>
      <c r="MLM62" s="52"/>
      <c r="MLN62" s="52"/>
      <c r="MLO62" s="52"/>
      <c r="MLP62" s="52"/>
      <c r="MLQ62" s="52"/>
      <c r="MLR62" s="52"/>
      <c r="MLS62" s="52"/>
      <c r="MLT62" s="52"/>
      <c r="MLU62" s="52"/>
      <c r="MLV62" s="52"/>
      <c r="MLW62" s="52"/>
      <c r="MLX62" s="52"/>
      <c r="MLY62" s="52"/>
      <c r="MLZ62" s="52"/>
      <c r="MMA62" s="52"/>
      <c r="MMB62" s="52"/>
      <c r="MMC62" s="52"/>
      <c r="MMD62" s="52"/>
      <c r="MME62" s="52"/>
      <c r="MMF62" s="52"/>
      <c r="MMG62" s="52"/>
      <c r="MMH62" s="52"/>
      <c r="MMI62" s="52"/>
      <c r="MMJ62" s="52"/>
      <c r="MMK62" s="52"/>
      <c r="MML62" s="52"/>
      <c r="MMM62" s="52"/>
      <c r="MMN62" s="52"/>
      <c r="MMO62" s="52"/>
      <c r="MMP62" s="52"/>
      <c r="MMQ62" s="52"/>
      <c r="MMR62" s="52"/>
      <c r="MMS62" s="52"/>
      <c r="MMT62" s="52"/>
      <c r="MMU62" s="52"/>
      <c r="MMV62" s="52"/>
      <c r="MMW62" s="52"/>
      <c r="MMX62" s="52"/>
      <c r="MMY62" s="52"/>
      <c r="MMZ62" s="52"/>
      <c r="MNA62" s="52"/>
      <c r="MNB62" s="52"/>
      <c r="MNC62" s="52"/>
      <c r="MND62" s="52"/>
      <c r="MNE62" s="52"/>
      <c r="MNF62" s="52"/>
      <c r="MNG62" s="52"/>
      <c r="MNH62" s="52"/>
      <c r="MNI62" s="52"/>
      <c r="MNJ62" s="52"/>
      <c r="MNK62" s="52"/>
      <c r="MNL62" s="52"/>
      <c r="MNM62" s="52"/>
      <c r="MNN62" s="52"/>
      <c r="MNO62" s="52"/>
      <c r="MNP62" s="52"/>
      <c r="MNQ62" s="52"/>
      <c r="MNR62" s="52"/>
      <c r="MNS62" s="52"/>
      <c r="MNT62" s="52"/>
      <c r="MNU62" s="52"/>
      <c r="MNV62" s="52"/>
      <c r="MNW62" s="52"/>
      <c r="MNX62" s="52"/>
      <c r="MNY62" s="52"/>
      <c r="MNZ62" s="52"/>
      <c r="MOA62" s="52"/>
      <c r="MOB62" s="52"/>
      <c r="MOC62" s="52"/>
      <c r="MOD62" s="52"/>
      <c r="MOE62" s="52"/>
      <c r="MOF62" s="52"/>
      <c r="MOG62" s="52"/>
      <c r="MOH62" s="52"/>
      <c r="MOI62" s="52"/>
      <c r="MOJ62" s="52"/>
      <c r="MOK62" s="52"/>
      <c r="MOL62" s="52"/>
      <c r="MOM62" s="52"/>
      <c r="MON62" s="52"/>
      <c r="MOO62" s="52"/>
      <c r="MOP62" s="52"/>
      <c r="MOQ62" s="52"/>
      <c r="MOR62" s="52"/>
      <c r="MOS62" s="52"/>
      <c r="MOT62" s="52"/>
      <c r="MOU62" s="52"/>
      <c r="MOV62" s="52"/>
      <c r="MOW62" s="52"/>
      <c r="MOX62" s="52"/>
      <c r="MOY62" s="52"/>
      <c r="MOZ62" s="52"/>
      <c r="MPA62" s="52"/>
      <c r="MPB62" s="52"/>
      <c r="MPC62" s="52"/>
      <c r="MPD62" s="52"/>
      <c r="MPE62" s="52"/>
      <c r="MPF62" s="52"/>
      <c r="MPG62" s="52"/>
      <c r="MPH62" s="52"/>
      <c r="MPI62" s="52"/>
      <c r="MPJ62" s="52"/>
      <c r="MPK62" s="52"/>
      <c r="MPL62" s="52"/>
      <c r="MPM62" s="52"/>
      <c r="MPN62" s="52"/>
      <c r="MPO62" s="52"/>
      <c r="MPP62" s="52"/>
      <c r="MPQ62" s="52"/>
      <c r="MPR62" s="52"/>
      <c r="MPS62" s="52"/>
      <c r="MPT62" s="52"/>
      <c r="MPU62" s="52"/>
      <c r="MPV62" s="52"/>
      <c r="MPW62" s="52"/>
      <c r="MPX62" s="52"/>
      <c r="MPY62" s="52"/>
      <c r="MPZ62" s="52"/>
      <c r="MQA62" s="52"/>
      <c r="MQB62" s="52"/>
      <c r="MQC62" s="52"/>
      <c r="MQD62" s="52"/>
      <c r="MQE62" s="52"/>
      <c r="MQF62" s="52"/>
      <c r="MQG62" s="52"/>
      <c r="MQH62" s="52"/>
      <c r="MQI62" s="52"/>
      <c r="MQJ62" s="52"/>
      <c r="MQK62" s="52"/>
      <c r="MQL62" s="52"/>
      <c r="MQM62" s="52"/>
      <c r="MQN62" s="52"/>
      <c r="MQO62" s="52"/>
      <c r="MQP62" s="52"/>
      <c r="MQQ62" s="52"/>
      <c r="MQR62" s="52"/>
      <c r="MQS62" s="52"/>
      <c r="MQT62" s="52"/>
      <c r="MQU62" s="52"/>
      <c r="MQV62" s="52"/>
      <c r="MQW62" s="52"/>
      <c r="MQX62" s="52"/>
      <c r="MQY62" s="52"/>
      <c r="MQZ62" s="52"/>
      <c r="MRA62" s="52"/>
      <c r="MRB62" s="52"/>
      <c r="MRC62" s="52"/>
      <c r="MRD62" s="52"/>
      <c r="MRE62" s="52"/>
      <c r="MRF62" s="52"/>
      <c r="MRG62" s="52"/>
      <c r="MRH62" s="52"/>
      <c r="MRI62" s="52"/>
      <c r="MRJ62" s="52"/>
      <c r="MRK62" s="52"/>
      <c r="MRL62" s="52"/>
      <c r="MRM62" s="52"/>
      <c r="MRN62" s="52"/>
      <c r="MRO62" s="52"/>
      <c r="MRP62" s="52"/>
      <c r="MRQ62" s="52"/>
      <c r="MRR62" s="52"/>
      <c r="MRS62" s="52"/>
      <c r="MRT62" s="52"/>
      <c r="MRU62" s="52"/>
      <c r="MRV62" s="52"/>
      <c r="MRW62" s="52"/>
      <c r="MRX62" s="52"/>
      <c r="MRY62" s="52"/>
      <c r="MRZ62" s="52"/>
      <c r="MSA62" s="52"/>
      <c r="MSB62" s="52"/>
      <c r="MSC62" s="52"/>
      <c r="MSD62" s="52"/>
      <c r="MSE62" s="52"/>
      <c r="MSF62" s="52"/>
      <c r="MSG62" s="52"/>
      <c r="MSH62" s="52"/>
      <c r="MSI62" s="52"/>
      <c r="MSJ62" s="52"/>
      <c r="MSK62" s="52"/>
      <c r="MSL62" s="52"/>
      <c r="MSM62" s="52"/>
      <c r="MSN62" s="52"/>
      <c r="MSO62" s="52"/>
      <c r="MSP62" s="52"/>
      <c r="MSQ62" s="52"/>
      <c r="MSR62" s="52"/>
      <c r="MSS62" s="52"/>
      <c r="MST62" s="52"/>
      <c r="MSU62" s="52"/>
      <c r="MSV62" s="52"/>
      <c r="MSW62" s="52"/>
      <c r="MSX62" s="52"/>
      <c r="MSY62" s="52"/>
      <c r="MSZ62" s="52"/>
      <c r="MTA62" s="52"/>
      <c r="MTB62" s="52"/>
      <c r="MTC62" s="52"/>
      <c r="MTD62" s="52"/>
      <c r="MTE62" s="52"/>
      <c r="MTF62" s="52"/>
      <c r="MTG62" s="52"/>
      <c r="MTH62" s="52"/>
      <c r="MTI62" s="52"/>
      <c r="MTJ62" s="52"/>
      <c r="MTK62" s="52"/>
      <c r="MTL62" s="52"/>
      <c r="MTM62" s="52"/>
      <c r="MTN62" s="52"/>
      <c r="MTO62" s="52"/>
      <c r="MTP62" s="52"/>
      <c r="MTQ62" s="52"/>
      <c r="MTR62" s="52"/>
      <c r="MTS62" s="52"/>
      <c r="MTT62" s="52"/>
      <c r="MTU62" s="52"/>
      <c r="MTV62" s="52"/>
      <c r="MTW62" s="52"/>
      <c r="MTX62" s="52"/>
      <c r="MTY62" s="52"/>
      <c r="MTZ62" s="52"/>
      <c r="MUA62" s="52"/>
      <c r="MUB62" s="52"/>
      <c r="MUC62" s="52"/>
      <c r="MUD62" s="52"/>
      <c r="MUE62" s="52"/>
      <c r="MUF62" s="52"/>
      <c r="MUG62" s="52"/>
      <c r="MUH62" s="52"/>
      <c r="MUI62" s="52"/>
      <c r="MUJ62" s="52"/>
      <c r="MUK62" s="52"/>
      <c r="MUL62" s="52"/>
      <c r="MUM62" s="52"/>
      <c r="MUN62" s="52"/>
      <c r="MUO62" s="52"/>
      <c r="MUP62" s="52"/>
      <c r="MUQ62" s="52"/>
      <c r="MUR62" s="52"/>
      <c r="MUS62" s="52"/>
      <c r="MUT62" s="52"/>
      <c r="MUU62" s="52"/>
      <c r="MUV62" s="52"/>
      <c r="MUW62" s="52"/>
      <c r="MUX62" s="52"/>
      <c r="MUY62" s="52"/>
      <c r="MUZ62" s="52"/>
      <c r="MVA62" s="52"/>
      <c r="MVB62" s="52"/>
      <c r="MVC62" s="52"/>
      <c r="MVD62" s="52"/>
      <c r="MVE62" s="52"/>
      <c r="MVF62" s="52"/>
      <c r="MVG62" s="52"/>
      <c r="MVH62" s="52"/>
      <c r="MVI62" s="52"/>
      <c r="MVJ62" s="52"/>
      <c r="MVK62" s="52"/>
      <c r="MVL62" s="52"/>
      <c r="MVM62" s="52"/>
      <c r="MVN62" s="52"/>
      <c r="MVO62" s="52"/>
      <c r="MVP62" s="52"/>
      <c r="MVQ62" s="52"/>
      <c r="MVR62" s="52"/>
      <c r="MVS62" s="52"/>
      <c r="MVT62" s="52"/>
      <c r="MVU62" s="52"/>
      <c r="MVV62" s="52"/>
      <c r="MVW62" s="52"/>
      <c r="MVX62" s="52"/>
      <c r="MVY62" s="52"/>
      <c r="MVZ62" s="52"/>
      <c r="MWA62" s="52"/>
      <c r="MWB62" s="52"/>
      <c r="MWC62" s="52"/>
      <c r="MWD62" s="52"/>
      <c r="MWE62" s="52"/>
      <c r="MWF62" s="52"/>
      <c r="MWG62" s="52"/>
      <c r="MWH62" s="52"/>
      <c r="MWI62" s="52"/>
      <c r="MWJ62" s="52"/>
      <c r="MWK62" s="52"/>
      <c r="MWL62" s="52"/>
      <c r="MWM62" s="52"/>
      <c r="MWN62" s="52"/>
      <c r="MWO62" s="52"/>
      <c r="MWP62" s="52"/>
      <c r="MWQ62" s="52"/>
      <c r="MWR62" s="52"/>
      <c r="MWS62" s="52"/>
      <c r="MWT62" s="52"/>
      <c r="MWU62" s="52"/>
      <c r="MWV62" s="52"/>
      <c r="MWW62" s="52"/>
      <c r="MWX62" s="52"/>
      <c r="MWY62" s="52"/>
      <c r="MWZ62" s="52"/>
      <c r="MXA62" s="52"/>
      <c r="MXB62" s="52"/>
      <c r="MXC62" s="52"/>
      <c r="MXD62" s="52"/>
      <c r="MXE62" s="52"/>
      <c r="MXF62" s="52"/>
      <c r="MXG62" s="52"/>
      <c r="MXH62" s="52"/>
      <c r="MXI62" s="52"/>
      <c r="MXJ62" s="52"/>
      <c r="MXK62" s="52"/>
      <c r="MXL62" s="52"/>
      <c r="MXM62" s="52"/>
      <c r="MXN62" s="52"/>
      <c r="MXO62" s="52"/>
      <c r="MXP62" s="52"/>
      <c r="MXQ62" s="52"/>
      <c r="MXR62" s="52"/>
      <c r="MXS62" s="52"/>
      <c r="MXT62" s="52"/>
      <c r="MXU62" s="52"/>
      <c r="MXV62" s="52"/>
      <c r="MXW62" s="52"/>
      <c r="MXX62" s="52"/>
      <c r="MXY62" s="52"/>
      <c r="MXZ62" s="52"/>
      <c r="MYA62" s="52"/>
      <c r="MYB62" s="52"/>
      <c r="MYC62" s="52"/>
      <c r="MYD62" s="52"/>
      <c r="MYE62" s="52"/>
      <c r="MYF62" s="52"/>
      <c r="MYG62" s="52"/>
      <c r="MYH62" s="52"/>
      <c r="MYI62" s="52"/>
      <c r="MYJ62" s="52"/>
      <c r="MYK62" s="52"/>
      <c r="MYL62" s="52"/>
      <c r="MYM62" s="52"/>
      <c r="MYN62" s="52"/>
      <c r="MYO62" s="52"/>
      <c r="MYP62" s="52"/>
      <c r="MYQ62" s="52"/>
      <c r="MYR62" s="52"/>
      <c r="MYS62" s="52"/>
      <c r="MYT62" s="52"/>
      <c r="MYU62" s="52"/>
      <c r="MYV62" s="52"/>
      <c r="MYW62" s="52"/>
      <c r="MYX62" s="52"/>
      <c r="MYY62" s="52"/>
      <c r="MYZ62" s="52"/>
      <c r="MZA62" s="52"/>
      <c r="MZB62" s="52"/>
      <c r="MZC62" s="52"/>
      <c r="MZD62" s="52"/>
      <c r="MZE62" s="52"/>
      <c r="MZF62" s="52"/>
      <c r="MZG62" s="52"/>
      <c r="MZH62" s="52"/>
      <c r="MZI62" s="52"/>
      <c r="MZJ62" s="52"/>
      <c r="MZK62" s="52"/>
      <c r="MZL62" s="52"/>
      <c r="MZM62" s="52"/>
      <c r="MZN62" s="52"/>
      <c r="MZO62" s="52"/>
      <c r="MZP62" s="52"/>
      <c r="MZQ62" s="52"/>
      <c r="MZR62" s="52"/>
      <c r="MZS62" s="52"/>
      <c r="MZT62" s="52"/>
      <c r="MZU62" s="52"/>
      <c r="MZV62" s="52"/>
      <c r="MZW62" s="52"/>
      <c r="MZX62" s="52"/>
      <c r="MZY62" s="52"/>
      <c r="MZZ62" s="52"/>
      <c r="NAA62" s="52"/>
      <c r="NAB62" s="52"/>
      <c r="NAC62" s="52"/>
      <c r="NAD62" s="52"/>
      <c r="NAE62" s="52"/>
      <c r="NAF62" s="52"/>
      <c r="NAG62" s="52"/>
      <c r="NAH62" s="52"/>
      <c r="NAI62" s="52"/>
      <c r="NAJ62" s="52"/>
      <c r="NAK62" s="52"/>
      <c r="NAL62" s="52"/>
      <c r="NAM62" s="52"/>
      <c r="NAN62" s="52"/>
      <c r="NAO62" s="52"/>
      <c r="NAP62" s="52"/>
      <c r="NAQ62" s="52"/>
      <c r="NAR62" s="52"/>
      <c r="NAS62" s="52"/>
      <c r="NAT62" s="52"/>
      <c r="NAU62" s="52"/>
      <c r="NAV62" s="52"/>
      <c r="NAW62" s="52"/>
      <c r="NAX62" s="52"/>
      <c r="NAY62" s="52"/>
      <c r="NAZ62" s="52"/>
      <c r="NBA62" s="52"/>
      <c r="NBB62" s="52"/>
      <c r="NBC62" s="52"/>
      <c r="NBD62" s="52"/>
      <c r="NBE62" s="52"/>
      <c r="NBF62" s="52"/>
      <c r="NBG62" s="52"/>
      <c r="NBH62" s="52"/>
      <c r="NBI62" s="52"/>
      <c r="NBJ62" s="52"/>
      <c r="NBK62" s="52"/>
      <c r="NBL62" s="52"/>
      <c r="NBM62" s="52"/>
      <c r="NBN62" s="52"/>
      <c r="NBO62" s="52"/>
      <c r="NBP62" s="52"/>
      <c r="NBQ62" s="52"/>
      <c r="NBR62" s="52"/>
      <c r="NBS62" s="52"/>
      <c r="NBT62" s="52"/>
      <c r="NBU62" s="52"/>
      <c r="NBV62" s="52"/>
      <c r="NBW62" s="52"/>
      <c r="NBX62" s="52"/>
      <c r="NBY62" s="52"/>
      <c r="NBZ62" s="52"/>
      <c r="NCA62" s="52"/>
      <c r="NCB62" s="52"/>
      <c r="NCC62" s="52"/>
      <c r="NCD62" s="52"/>
      <c r="NCE62" s="52"/>
      <c r="NCF62" s="52"/>
      <c r="NCG62" s="52"/>
      <c r="NCH62" s="52"/>
      <c r="NCI62" s="52"/>
      <c r="NCJ62" s="52"/>
      <c r="NCK62" s="52"/>
      <c r="NCL62" s="52"/>
      <c r="NCM62" s="52"/>
      <c r="NCN62" s="52"/>
      <c r="NCO62" s="52"/>
      <c r="NCP62" s="52"/>
      <c r="NCQ62" s="52"/>
      <c r="NCR62" s="52"/>
      <c r="NCS62" s="52"/>
      <c r="NCT62" s="52"/>
      <c r="NCU62" s="52"/>
      <c r="NCV62" s="52"/>
      <c r="NCW62" s="52"/>
      <c r="NCX62" s="52"/>
      <c r="NCY62" s="52"/>
      <c r="NCZ62" s="52"/>
      <c r="NDA62" s="52"/>
      <c r="NDB62" s="52"/>
      <c r="NDC62" s="52"/>
      <c r="NDD62" s="52"/>
      <c r="NDE62" s="52"/>
      <c r="NDF62" s="52"/>
      <c r="NDG62" s="52"/>
      <c r="NDH62" s="52"/>
      <c r="NDI62" s="52"/>
      <c r="NDJ62" s="52"/>
      <c r="NDK62" s="52"/>
      <c r="NDL62" s="52"/>
      <c r="NDM62" s="52"/>
      <c r="NDN62" s="52"/>
      <c r="NDO62" s="52"/>
      <c r="NDP62" s="52"/>
      <c r="NDQ62" s="52"/>
      <c r="NDR62" s="52"/>
      <c r="NDS62" s="52"/>
      <c r="NDT62" s="52"/>
      <c r="NDU62" s="52"/>
      <c r="NDV62" s="52"/>
      <c r="NDW62" s="52"/>
      <c r="NDX62" s="52"/>
      <c r="NDY62" s="52"/>
      <c r="NDZ62" s="52"/>
      <c r="NEA62" s="52"/>
      <c r="NEB62" s="52"/>
      <c r="NEC62" s="52"/>
      <c r="NED62" s="52"/>
      <c r="NEE62" s="52"/>
      <c r="NEF62" s="52"/>
      <c r="NEG62" s="52"/>
      <c r="NEH62" s="52"/>
      <c r="NEI62" s="52"/>
      <c r="NEJ62" s="52"/>
      <c r="NEK62" s="52"/>
      <c r="NEL62" s="52"/>
      <c r="NEM62" s="52"/>
      <c r="NEN62" s="52"/>
      <c r="NEO62" s="52"/>
      <c r="NEP62" s="52"/>
      <c r="NEQ62" s="52"/>
      <c r="NER62" s="52"/>
      <c r="NES62" s="52"/>
      <c r="NET62" s="52"/>
      <c r="NEU62" s="52"/>
      <c r="NEV62" s="52"/>
      <c r="NEW62" s="52"/>
      <c r="NEX62" s="52"/>
      <c r="NEY62" s="52"/>
      <c r="NEZ62" s="52"/>
      <c r="NFA62" s="52"/>
      <c r="NFB62" s="52"/>
      <c r="NFC62" s="52"/>
      <c r="NFD62" s="52"/>
      <c r="NFE62" s="52"/>
      <c r="NFF62" s="52"/>
      <c r="NFG62" s="52"/>
      <c r="NFH62" s="52"/>
      <c r="NFI62" s="52"/>
      <c r="NFJ62" s="52"/>
      <c r="NFK62" s="52"/>
      <c r="NFL62" s="52"/>
      <c r="NFM62" s="52"/>
      <c r="NFN62" s="52"/>
      <c r="NFO62" s="52"/>
      <c r="NFP62" s="52"/>
      <c r="NFQ62" s="52"/>
      <c r="NFR62" s="52"/>
      <c r="NFS62" s="52"/>
      <c r="NFT62" s="52"/>
      <c r="NFU62" s="52"/>
      <c r="NFV62" s="52"/>
      <c r="NFW62" s="52"/>
      <c r="NFX62" s="52"/>
      <c r="NFY62" s="52"/>
      <c r="NFZ62" s="52"/>
      <c r="NGA62" s="52"/>
      <c r="NGB62" s="52"/>
      <c r="NGC62" s="52"/>
      <c r="NGD62" s="52"/>
      <c r="NGE62" s="52"/>
      <c r="NGF62" s="52"/>
      <c r="NGG62" s="52"/>
      <c r="NGH62" s="52"/>
      <c r="NGI62" s="52"/>
      <c r="NGJ62" s="52"/>
      <c r="NGK62" s="52"/>
      <c r="NGL62" s="52"/>
      <c r="NGM62" s="52"/>
      <c r="NGN62" s="52"/>
      <c r="NGO62" s="52"/>
      <c r="NGP62" s="52"/>
      <c r="NGQ62" s="52"/>
      <c r="NGR62" s="52"/>
      <c r="NGS62" s="52"/>
      <c r="NGT62" s="52"/>
      <c r="NGU62" s="52"/>
      <c r="NGV62" s="52"/>
      <c r="NGW62" s="52"/>
      <c r="NGX62" s="52"/>
      <c r="NGY62" s="52"/>
      <c r="NGZ62" s="52"/>
      <c r="NHA62" s="52"/>
      <c r="NHB62" s="52"/>
      <c r="NHC62" s="52"/>
      <c r="NHD62" s="52"/>
      <c r="NHE62" s="52"/>
      <c r="NHF62" s="52"/>
      <c r="NHG62" s="52"/>
      <c r="NHH62" s="52"/>
      <c r="NHI62" s="52"/>
      <c r="NHJ62" s="52"/>
      <c r="NHK62" s="52"/>
      <c r="NHL62" s="52"/>
      <c r="NHM62" s="52"/>
      <c r="NHN62" s="52"/>
      <c r="NHO62" s="52"/>
      <c r="NHP62" s="52"/>
      <c r="NHQ62" s="52"/>
      <c r="NHR62" s="52"/>
      <c r="NHS62" s="52"/>
      <c r="NHT62" s="52"/>
      <c r="NHU62" s="52"/>
      <c r="NHV62" s="52"/>
      <c r="NHW62" s="52"/>
      <c r="NHX62" s="52"/>
      <c r="NHY62" s="52"/>
      <c r="NHZ62" s="52"/>
      <c r="NIA62" s="52"/>
      <c r="NIB62" s="52"/>
      <c r="NIC62" s="52"/>
      <c r="NID62" s="52"/>
      <c r="NIE62" s="52"/>
      <c r="NIF62" s="52"/>
      <c r="NIG62" s="52"/>
      <c r="NIH62" s="52"/>
      <c r="NII62" s="52"/>
      <c r="NIJ62" s="52"/>
      <c r="NIK62" s="52"/>
      <c r="NIL62" s="52"/>
      <c r="NIM62" s="52"/>
      <c r="NIN62" s="52"/>
      <c r="NIO62" s="52"/>
      <c r="NIP62" s="52"/>
      <c r="NIQ62" s="52"/>
      <c r="NIR62" s="52"/>
      <c r="NIS62" s="52"/>
      <c r="NIT62" s="52"/>
      <c r="NIU62" s="52"/>
      <c r="NIV62" s="52"/>
      <c r="NIW62" s="52"/>
      <c r="NIX62" s="52"/>
      <c r="NIY62" s="52"/>
      <c r="NIZ62" s="52"/>
      <c r="NJA62" s="52"/>
      <c r="NJB62" s="52"/>
      <c r="NJC62" s="52"/>
      <c r="NJD62" s="52"/>
      <c r="NJE62" s="52"/>
      <c r="NJF62" s="52"/>
      <c r="NJG62" s="52"/>
      <c r="NJH62" s="52"/>
      <c r="NJI62" s="52"/>
      <c r="NJJ62" s="52"/>
      <c r="NJK62" s="52"/>
      <c r="NJL62" s="52"/>
      <c r="NJM62" s="52"/>
      <c r="NJN62" s="52"/>
      <c r="NJO62" s="52"/>
      <c r="NJP62" s="52"/>
      <c r="NJQ62" s="52"/>
      <c r="NJR62" s="52"/>
      <c r="NJS62" s="52"/>
      <c r="NJT62" s="52"/>
      <c r="NJU62" s="52"/>
      <c r="NJV62" s="52"/>
      <c r="NJW62" s="52"/>
      <c r="NJX62" s="52"/>
      <c r="NJY62" s="52"/>
      <c r="NJZ62" s="52"/>
      <c r="NKA62" s="52"/>
      <c r="NKB62" s="52"/>
      <c r="NKC62" s="52"/>
      <c r="NKD62" s="52"/>
      <c r="NKE62" s="52"/>
      <c r="NKF62" s="52"/>
      <c r="NKG62" s="52"/>
      <c r="NKH62" s="52"/>
      <c r="NKI62" s="52"/>
      <c r="NKJ62" s="52"/>
      <c r="NKK62" s="52"/>
      <c r="NKL62" s="52"/>
      <c r="NKM62" s="52"/>
      <c r="NKN62" s="52"/>
      <c r="NKO62" s="52"/>
      <c r="NKP62" s="52"/>
      <c r="NKQ62" s="52"/>
      <c r="NKR62" s="52"/>
      <c r="NKS62" s="52"/>
      <c r="NKT62" s="52"/>
      <c r="NKU62" s="52"/>
      <c r="NKV62" s="52"/>
      <c r="NKW62" s="52"/>
      <c r="NKX62" s="52"/>
      <c r="NKY62" s="52"/>
      <c r="NKZ62" s="52"/>
      <c r="NLA62" s="52"/>
      <c r="NLB62" s="52"/>
      <c r="NLC62" s="52"/>
      <c r="NLD62" s="52"/>
      <c r="NLE62" s="52"/>
      <c r="NLF62" s="52"/>
      <c r="NLG62" s="52"/>
      <c r="NLH62" s="52"/>
      <c r="NLI62" s="52"/>
      <c r="NLJ62" s="52"/>
      <c r="NLK62" s="52"/>
      <c r="NLL62" s="52"/>
      <c r="NLM62" s="52"/>
      <c r="NLN62" s="52"/>
      <c r="NLO62" s="52"/>
      <c r="NLP62" s="52"/>
      <c r="NLQ62" s="52"/>
      <c r="NLR62" s="52"/>
      <c r="NLS62" s="52"/>
      <c r="NLT62" s="52"/>
      <c r="NLU62" s="52"/>
      <c r="NLV62" s="52"/>
      <c r="NLW62" s="52"/>
      <c r="NLX62" s="52"/>
      <c r="NLY62" s="52"/>
      <c r="NLZ62" s="52"/>
      <c r="NMA62" s="52"/>
      <c r="NMB62" s="52"/>
      <c r="NMC62" s="52"/>
      <c r="NMD62" s="52"/>
      <c r="NME62" s="52"/>
      <c r="NMF62" s="52"/>
      <c r="NMG62" s="52"/>
      <c r="NMH62" s="52"/>
      <c r="NMI62" s="52"/>
      <c r="NMJ62" s="52"/>
      <c r="NMK62" s="52"/>
      <c r="NML62" s="52"/>
      <c r="NMM62" s="52"/>
      <c r="NMN62" s="52"/>
      <c r="NMO62" s="52"/>
      <c r="NMP62" s="52"/>
      <c r="NMQ62" s="52"/>
      <c r="NMR62" s="52"/>
      <c r="NMS62" s="52"/>
      <c r="NMT62" s="52"/>
      <c r="NMU62" s="52"/>
      <c r="NMV62" s="52"/>
      <c r="NMW62" s="52"/>
      <c r="NMX62" s="52"/>
      <c r="NMY62" s="52"/>
      <c r="NMZ62" s="52"/>
      <c r="NNA62" s="52"/>
      <c r="NNB62" s="52"/>
      <c r="NNC62" s="52"/>
      <c r="NND62" s="52"/>
      <c r="NNE62" s="52"/>
      <c r="NNF62" s="52"/>
      <c r="NNG62" s="52"/>
      <c r="NNH62" s="52"/>
      <c r="NNI62" s="52"/>
      <c r="NNJ62" s="52"/>
      <c r="NNK62" s="52"/>
      <c r="NNL62" s="52"/>
      <c r="NNM62" s="52"/>
      <c r="NNN62" s="52"/>
      <c r="NNO62" s="52"/>
      <c r="NNP62" s="52"/>
      <c r="NNQ62" s="52"/>
      <c r="NNR62" s="52"/>
      <c r="NNS62" s="52"/>
      <c r="NNT62" s="52"/>
      <c r="NNU62" s="52"/>
      <c r="NNV62" s="52"/>
      <c r="NNW62" s="52"/>
      <c r="NNX62" s="52"/>
      <c r="NNY62" s="52"/>
      <c r="NNZ62" s="52"/>
      <c r="NOA62" s="52"/>
      <c r="NOB62" s="52"/>
      <c r="NOC62" s="52"/>
      <c r="NOD62" s="52"/>
      <c r="NOE62" s="52"/>
      <c r="NOF62" s="52"/>
      <c r="NOG62" s="52"/>
      <c r="NOH62" s="52"/>
      <c r="NOI62" s="52"/>
      <c r="NOJ62" s="52"/>
      <c r="NOK62" s="52"/>
      <c r="NOL62" s="52"/>
      <c r="NOM62" s="52"/>
      <c r="NON62" s="52"/>
      <c r="NOO62" s="52"/>
      <c r="NOP62" s="52"/>
      <c r="NOQ62" s="52"/>
      <c r="NOR62" s="52"/>
      <c r="NOS62" s="52"/>
      <c r="NOT62" s="52"/>
      <c r="NOU62" s="52"/>
      <c r="NOV62" s="52"/>
      <c r="NOW62" s="52"/>
      <c r="NOX62" s="52"/>
      <c r="NOY62" s="52"/>
      <c r="NOZ62" s="52"/>
      <c r="NPA62" s="52"/>
      <c r="NPB62" s="52"/>
      <c r="NPC62" s="52"/>
      <c r="NPD62" s="52"/>
      <c r="NPE62" s="52"/>
      <c r="NPF62" s="52"/>
      <c r="NPG62" s="52"/>
      <c r="NPH62" s="52"/>
      <c r="NPI62" s="52"/>
      <c r="NPJ62" s="52"/>
      <c r="NPK62" s="52"/>
      <c r="NPL62" s="52"/>
      <c r="NPM62" s="52"/>
      <c r="NPN62" s="52"/>
      <c r="NPO62" s="52"/>
      <c r="NPP62" s="52"/>
      <c r="NPQ62" s="52"/>
      <c r="NPR62" s="52"/>
      <c r="NPS62" s="52"/>
      <c r="NPT62" s="52"/>
      <c r="NPU62" s="52"/>
      <c r="NPV62" s="52"/>
      <c r="NPW62" s="52"/>
      <c r="NPX62" s="52"/>
      <c r="NPY62" s="52"/>
      <c r="NPZ62" s="52"/>
      <c r="NQA62" s="52"/>
      <c r="NQB62" s="52"/>
      <c r="NQC62" s="52"/>
      <c r="NQD62" s="52"/>
      <c r="NQE62" s="52"/>
      <c r="NQF62" s="52"/>
      <c r="NQG62" s="52"/>
      <c r="NQH62" s="52"/>
      <c r="NQI62" s="52"/>
      <c r="NQJ62" s="52"/>
      <c r="NQK62" s="52"/>
      <c r="NQL62" s="52"/>
      <c r="NQM62" s="52"/>
      <c r="NQN62" s="52"/>
      <c r="NQO62" s="52"/>
      <c r="NQP62" s="52"/>
      <c r="NQQ62" s="52"/>
      <c r="NQR62" s="52"/>
      <c r="NQS62" s="52"/>
      <c r="NQT62" s="52"/>
      <c r="NQU62" s="52"/>
      <c r="NQV62" s="52"/>
      <c r="NQW62" s="52"/>
      <c r="NQX62" s="52"/>
      <c r="NQY62" s="52"/>
      <c r="NQZ62" s="52"/>
      <c r="NRA62" s="52"/>
      <c r="NRB62" s="52"/>
      <c r="NRC62" s="52"/>
      <c r="NRD62" s="52"/>
      <c r="NRE62" s="52"/>
      <c r="NRF62" s="52"/>
      <c r="NRG62" s="52"/>
      <c r="NRH62" s="52"/>
      <c r="NRI62" s="52"/>
      <c r="NRJ62" s="52"/>
      <c r="NRK62" s="52"/>
      <c r="NRL62" s="52"/>
      <c r="NRM62" s="52"/>
      <c r="NRN62" s="52"/>
      <c r="NRO62" s="52"/>
      <c r="NRP62" s="52"/>
      <c r="NRQ62" s="52"/>
      <c r="NRR62" s="52"/>
      <c r="NRS62" s="52"/>
      <c r="NRT62" s="52"/>
      <c r="NRU62" s="52"/>
      <c r="NRV62" s="52"/>
      <c r="NRW62" s="52"/>
      <c r="NRX62" s="52"/>
      <c r="NRY62" s="52"/>
      <c r="NRZ62" s="52"/>
      <c r="NSA62" s="52"/>
      <c r="NSB62" s="52"/>
      <c r="NSC62" s="52"/>
      <c r="NSD62" s="52"/>
      <c r="NSE62" s="52"/>
      <c r="NSF62" s="52"/>
      <c r="NSG62" s="52"/>
      <c r="NSH62" s="52"/>
      <c r="NSI62" s="52"/>
      <c r="NSJ62" s="52"/>
      <c r="NSK62" s="52"/>
      <c r="NSL62" s="52"/>
      <c r="NSM62" s="52"/>
      <c r="NSN62" s="52"/>
      <c r="NSO62" s="52"/>
      <c r="NSP62" s="52"/>
      <c r="NSQ62" s="52"/>
      <c r="NSR62" s="52"/>
      <c r="NSS62" s="52"/>
      <c r="NST62" s="52"/>
      <c r="NSU62" s="52"/>
      <c r="NSV62" s="52"/>
      <c r="NSW62" s="52"/>
      <c r="NSX62" s="52"/>
      <c r="NSY62" s="52"/>
      <c r="NSZ62" s="52"/>
      <c r="NTA62" s="52"/>
      <c r="NTB62" s="52"/>
      <c r="NTC62" s="52"/>
      <c r="NTD62" s="52"/>
      <c r="NTE62" s="52"/>
      <c r="NTF62" s="52"/>
      <c r="NTG62" s="52"/>
      <c r="NTH62" s="52"/>
      <c r="NTI62" s="52"/>
      <c r="NTJ62" s="52"/>
      <c r="NTK62" s="52"/>
      <c r="NTL62" s="52"/>
      <c r="NTM62" s="52"/>
      <c r="NTN62" s="52"/>
      <c r="NTO62" s="52"/>
      <c r="NTP62" s="52"/>
      <c r="NTQ62" s="52"/>
      <c r="NTR62" s="52"/>
      <c r="NTS62" s="52"/>
      <c r="NTT62" s="52"/>
      <c r="NTU62" s="52"/>
      <c r="NTV62" s="52"/>
      <c r="NTW62" s="52"/>
      <c r="NTX62" s="52"/>
      <c r="NTY62" s="52"/>
      <c r="NTZ62" s="52"/>
      <c r="NUA62" s="52"/>
      <c r="NUB62" s="52"/>
      <c r="NUC62" s="52"/>
      <c r="NUD62" s="52"/>
      <c r="NUE62" s="52"/>
      <c r="NUF62" s="52"/>
      <c r="NUG62" s="52"/>
      <c r="NUH62" s="52"/>
      <c r="NUI62" s="52"/>
      <c r="NUJ62" s="52"/>
      <c r="NUK62" s="52"/>
      <c r="NUL62" s="52"/>
      <c r="NUM62" s="52"/>
      <c r="NUN62" s="52"/>
      <c r="NUO62" s="52"/>
      <c r="NUP62" s="52"/>
      <c r="NUQ62" s="52"/>
      <c r="NUR62" s="52"/>
      <c r="NUS62" s="52"/>
      <c r="NUT62" s="52"/>
      <c r="NUU62" s="52"/>
      <c r="NUV62" s="52"/>
      <c r="NUW62" s="52"/>
      <c r="NUX62" s="52"/>
      <c r="NUY62" s="52"/>
      <c r="NUZ62" s="52"/>
      <c r="NVA62" s="52"/>
      <c r="NVB62" s="52"/>
      <c r="NVC62" s="52"/>
      <c r="NVD62" s="52"/>
      <c r="NVE62" s="52"/>
      <c r="NVF62" s="52"/>
      <c r="NVG62" s="52"/>
      <c r="NVH62" s="52"/>
      <c r="NVI62" s="52"/>
      <c r="NVJ62" s="52"/>
      <c r="NVK62" s="52"/>
      <c r="NVL62" s="52"/>
      <c r="NVM62" s="52"/>
      <c r="NVN62" s="52"/>
      <c r="NVO62" s="52"/>
      <c r="NVP62" s="52"/>
      <c r="NVQ62" s="52"/>
      <c r="NVR62" s="52"/>
      <c r="NVS62" s="52"/>
      <c r="NVT62" s="52"/>
      <c r="NVU62" s="52"/>
      <c r="NVV62" s="52"/>
      <c r="NVW62" s="52"/>
      <c r="NVX62" s="52"/>
      <c r="NVY62" s="52"/>
      <c r="NVZ62" s="52"/>
      <c r="NWA62" s="52"/>
      <c r="NWB62" s="52"/>
      <c r="NWC62" s="52"/>
      <c r="NWD62" s="52"/>
      <c r="NWE62" s="52"/>
      <c r="NWF62" s="52"/>
      <c r="NWG62" s="52"/>
      <c r="NWH62" s="52"/>
      <c r="NWI62" s="52"/>
      <c r="NWJ62" s="52"/>
      <c r="NWK62" s="52"/>
      <c r="NWL62" s="52"/>
      <c r="NWM62" s="52"/>
      <c r="NWN62" s="52"/>
      <c r="NWO62" s="52"/>
      <c r="NWP62" s="52"/>
      <c r="NWQ62" s="52"/>
      <c r="NWR62" s="52"/>
      <c r="NWS62" s="52"/>
      <c r="NWT62" s="52"/>
      <c r="NWU62" s="52"/>
      <c r="NWV62" s="52"/>
      <c r="NWW62" s="52"/>
      <c r="NWX62" s="52"/>
      <c r="NWY62" s="52"/>
      <c r="NWZ62" s="52"/>
      <c r="NXA62" s="52"/>
      <c r="NXB62" s="52"/>
      <c r="NXC62" s="52"/>
      <c r="NXD62" s="52"/>
      <c r="NXE62" s="52"/>
      <c r="NXF62" s="52"/>
      <c r="NXG62" s="52"/>
      <c r="NXH62" s="52"/>
      <c r="NXI62" s="52"/>
      <c r="NXJ62" s="52"/>
      <c r="NXK62" s="52"/>
      <c r="NXL62" s="52"/>
      <c r="NXM62" s="52"/>
      <c r="NXN62" s="52"/>
      <c r="NXO62" s="52"/>
      <c r="NXP62" s="52"/>
      <c r="NXQ62" s="52"/>
      <c r="NXR62" s="52"/>
      <c r="NXS62" s="52"/>
      <c r="NXT62" s="52"/>
      <c r="NXU62" s="52"/>
      <c r="NXV62" s="52"/>
      <c r="NXW62" s="52"/>
      <c r="NXX62" s="52"/>
      <c r="NXY62" s="52"/>
      <c r="NXZ62" s="52"/>
      <c r="NYA62" s="52"/>
      <c r="NYB62" s="52"/>
      <c r="NYC62" s="52"/>
      <c r="NYD62" s="52"/>
      <c r="NYE62" s="52"/>
      <c r="NYF62" s="52"/>
      <c r="NYG62" s="52"/>
      <c r="NYH62" s="52"/>
      <c r="NYI62" s="52"/>
      <c r="NYJ62" s="52"/>
      <c r="NYK62" s="52"/>
      <c r="NYL62" s="52"/>
      <c r="NYM62" s="52"/>
      <c r="NYN62" s="52"/>
      <c r="NYO62" s="52"/>
      <c r="NYP62" s="52"/>
      <c r="NYQ62" s="52"/>
      <c r="NYR62" s="52"/>
      <c r="NYS62" s="52"/>
      <c r="NYT62" s="52"/>
      <c r="NYU62" s="52"/>
      <c r="NYV62" s="52"/>
      <c r="NYW62" s="52"/>
      <c r="NYX62" s="52"/>
      <c r="NYY62" s="52"/>
      <c r="NYZ62" s="52"/>
      <c r="NZA62" s="52"/>
      <c r="NZB62" s="52"/>
      <c r="NZC62" s="52"/>
      <c r="NZD62" s="52"/>
      <c r="NZE62" s="52"/>
      <c r="NZF62" s="52"/>
      <c r="NZG62" s="52"/>
      <c r="NZH62" s="52"/>
      <c r="NZI62" s="52"/>
      <c r="NZJ62" s="52"/>
      <c r="NZK62" s="52"/>
      <c r="NZL62" s="52"/>
      <c r="NZM62" s="52"/>
      <c r="NZN62" s="52"/>
      <c r="NZO62" s="52"/>
      <c r="NZP62" s="52"/>
      <c r="NZQ62" s="52"/>
      <c r="NZR62" s="52"/>
      <c r="NZS62" s="52"/>
      <c r="NZT62" s="52"/>
      <c r="NZU62" s="52"/>
      <c r="NZV62" s="52"/>
      <c r="NZW62" s="52"/>
      <c r="NZX62" s="52"/>
      <c r="NZY62" s="52"/>
      <c r="NZZ62" s="52"/>
      <c r="OAA62" s="52"/>
      <c r="OAB62" s="52"/>
      <c r="OAC62" s="52"/>
      <c r="OAD62" s="52"/>
      <c r="OAE62" s="52"/>
      <c r="OAF62" s="52"/>
      <c r="OAG62" s="52"/>
      <c r="OAH62" s="52"/>
      <c r="OAI62" s="52"/>
      <c r="OAJ62" s="52"/>
      <c r="OAK62" s="52"/>
      <c r="OAL62" s="52"/>
      <c r="OAM62" s="52"/>
      <c r="OAN62" s="52"/>
      <c r="OAO62" s="52"/>
      <c r="OAP62" s="52"/>
      <c r="OAQ62" s="52"/>
      <c r="OAR62" s="52"/>
      <c r="OAS62" s="52"/>
      <c r="OAT62" s="52"/>
      <c r="OAU62" s="52"/>
      <c r="OAV62" s="52"/>
      <c r="OAW62" s="52"/>
      <c r="OAX62" s="52"/>
      <c r="OAY62" s="52"/>
      <c r="OAZ62" s="52"/>
      <c r="OBA62" s="52"/>
      <c r="OBB62" s="52"/>
      <c r="OBC62" s="52"/>
      <c r="OBD62" s="52"/>
      <c r="OBE62" s="52"/>
      <c r="OBF62" s="52"/>
      <c r="OBG62" s="52"/>
      <c r="OBH62" s="52"/>
      <c r="OBI62" s="52"/>
      <c r="OBJ62" s="52"/>
      <c r="OBK62" s="52"/>
      <c r="OBL62" s="52"/>
      <c r="OBM62" s="52"/>
      <c r="OBN62" s="52"/>
      <c r="OBO62" s="52"/>
      <c r="OBP62" s="52"/>
      <c r="OBQ62" s="52"/>
      <c r="OBR62" s="52"/>
      <c r="OBS62" s="52"/>
      <c r="OBT62" s="52"/>
      <c r="OBU62" s="52"/>
      <c r="OBV62" s="52"/>
      <c r="OBW62" s="52"/>
      <c r="OBX62" s="52"/>
      <c r="OBY62" s="52"/>
      <c r="OBZ62" s="52"/>
      <c r="OCA62" s="52"/>
      <c r="OCB62" s="52"/>
      <c r="OCC62" s="52"/>
      <c r="OCD62" s="52"/>
      <c r="OCE62" s="52"/>
      <c r="OCF62" s="52"/>
      <c r="OCG62" s="52"/>
      <c r="OCH62" s="52"/>
      <c r="OCI62" s="52"/>
      <c r="OCJ62" s="52"/>
      <c r="OCK62" s="52"/>
      <c r="OCL62" s="52"/>
      <c r="OCM62" s="52"/>
      <c r="OCN62" s="52"/>
      <c r="OCO62" s="52"/>
      <c r="OCP62" s="52"/>
      <c r="OCQ62" s="52"/>
      <c r="OCR62" s="52"/>
      <c r="OCS62" s="52"/>
      <c r="OCT62" s="52"/>
      <c r="OCU62" s="52"/>
      <c r="OCV62" s="52"/>
      <c r="OCW62" s="52"/>
      <c r="OCX62" s="52"/>
      <c r="OCY62" s="52"/>
      <c r="OCZ62" s="52"/>
      <c r="ODA62" s="52"/>
      <c r="ODB62" s="52"/>
      <c r="ODC62" s="52"/>
      <c r="ODD62" s="52"/>
      <c r="ODE62" s="52"/>
      <c r="ODF62" s="52"/>
      <c r="ODG62" s="52"/>
      <c r="ODH62" s="52"/>
      <c r="ODI62" s="52"/>
      <c r="ODJ62" s="52"/>
      <c r="ODK62" s="52"/>
      <c r="ODL62" s="52"/>
      <c r="ODM62" s="52"/>
      <c r="ODN62" s="52"/>
      <c r="ODO62" s="52"/>
      <c r="ODP62" s="52"/>
      <c r="ODQ62" s="52"/>
      <c r="ODR62" s="52"/>
      <c r="ODS62" s="52"/>
      <c r="ODT62" s="52"/>
      <c r="ODU62" s="52"/>
      <c r="ODV62" s="52"/>
      <c r="ODW62" s="52"/>
      <c r="ODX62" s="52"/>
      <c r="ODY62" s="52"/>
      <c r="ODZ62" s="52"/>
      <c r="OEA62" s="52"/>
      <c r="OEB62" s="52"/>
      <c r="OEC62" s="52"/>
      <c r="OED62" s="52"/>
      <c r="OEE62" s="52"/>
      <c r="OEF62" s="52"/>
      <c r="OEG62" s="52"/>
      <c r="OEH62" s="52"/>
      <c r="OEI62" s="52"/>
      <c r="OEJ62" s="52"/>
      <c r="OEK62" s="52"/>
      <c r="OEL62" s="52"/>
      <c r="OEM62" s="52"/>
      <c r="OEN62" s="52"/>
      <c r="OEO62" s="52"/>
      <c r="OEP62" s="52"/>
      <c r="OEQ62" s="52"/>
      <c r="OER62" s="52"/>
      <c r="OES62" s="52"/>
      <c r="OET62" s="52"/>
      <c r="OEU62" s="52"/>
      <c r="OEV62" s="52"/>
      <c r="OEW62" s="52"/>
      <c r="OEX62" s="52"/>
      <c r="OEY62" s="52"/>
      <c r="OEZ62" s="52"/>
      <c r="OFA62" s="52"/>
      <c r="OFB62" s="52"/>
      <c r="OFC62" s="52"/>
      <c r="OFD62" s="52"/>
      <c r="OFE62" s="52"/>
      <c r="OFF62" s="52"/>
      <c r="OFG62" s="52"/>
      <c r="OFH62" s="52"/>
      <c r="OFI62" s="52"/>
      <c r="OFJ62" s="52"/>
      <c r="OFK62" s="52"/>
      <c r="OFL62" s="52"/>
      <c r="OFM62" s="52"/>
      <c r="OFN62" s="52"/>
      <c r="OFO62" s="52"/>
      <c r="OFP62" s="52"/>
      <c r="OFQ62" s="52"/>
      <c r="OFR62" s="52"/>
      <c r="OFS62" s="52"/>
      <c r="OFT62" s="52"/>
      <c r="OFU62" s="52"/>
      <c r="OFV62" s="52"/>
      <c r="OFW62" s="52"/>
      <c r="OFX62" s="52"/>
      <c r="OFY62" s="52"/>
      <c r="OFZ62" s="52"/>
      <c r="OGA62" s="52"/>
      <c r="OGB62" s="52"/>
      <c r="OGC62" s="52"/>
      <c r="OGD62" s="52"/>
      <c r="OGE62" s="52"/>
      <c r="OGF62" s="52"/>
      <c r="OGG62" s="52"/>
      <c r="OGH62" s="52"/>
      <c r="OGI62" s="52"/>
      <c r="OGJ62" s="52"/>
      <c r="OGK62" s="52"/>
      <c r="OGL62" s="52"/>
      <c r="OGM62" s="52"/>
      <c r="OGN62" s="52"/>
      <c r="OGO62" s="52"/>
      <c r="OGP62" s="52"/>
      <c r="OGQ62" s="52"/>
      <c r="OGR62" s="52"/>
      <c r="OGS62" s="52"/>
      <c r="OGT62" s="52"/>
      <c r="OGU62" s="52"/>
      <c r="OGV62" s="52"/>
      <c r="OGW62" s="52"/>
      <c r="OGX62" s="52"/>
      <c r="OGY62" s="52"/>
      <c r="OGZ62" s="52"/>
      <c r="OHA62" s="52"/>
      <c r="OHB62" s="52"/>
      <c r="OHC62" s="52"/>
      <c r="OHD62" s="52"/>
      <c r="OHE62" s="52"/>
      <c r="OHF62" s="52"/>
      <c r="OHG62" s="52"/>
      <c r="OHH62" s="52"/>
      <c r="OHI62" s="52"/>
      <c r="OHJ62" s="52"/>
      <c r="OHK62" s="52"/>
      <c r="OHL62" s="52"/>
      <c r="OHM62" s="52"/>
      <c r="OHN62" s="52"/>
      <c r="OHO62" s="52"/>
      <c r="OHP62" s="52"/>
      <c r="OHQ62" s="52"/>
      <c r="OHR62" s="52"/>
      <c r="OHS62" s="52"/>
      <c r="OHT62" s="52"/>
      <c r="OHU62" s="52"/>
      <c r="OHV62" s="52"/>
      <c r="OHW62" s="52"/>
      <c r="OHX62" s="52"/>
      <c r="OHY62" s="52"/>
      <c r="OHZ62" s="52"/>
      <c r="OIA62" s="52"/>
      <c r="OIB62" s="52"/>
      <c r="OIC62" s="52"/>
      <c r="OID62" s="52"/>
      <c r="OIE62" s="52"/>
      <c r="OIF62" s="52"/>
      <c r="OIG62" s="52"/>
      <c r="OIH62" s="52"/>
      <c r="OII62" s="52"/>
      <c r="OIJ62" s="52"/>
      <c r="OIK62" s="52"/>
      <c r="OIL62" s="52"/>
      <c r="OIM62" s="52"/>
      <c r="OIN62" s="52"/>
      <c r="OIO62" s="52"/>
      <c r="OIP62" s="52"/>
      <c r="OIQ62" s="52"/>
      <c r="OIR62" s="52"/>
      <c r="OIS62" s="52"/>
      <c r="OIT62" s="52"/>
      <c r="OIU62" s="52"/>
      <c r="OIV62" s="52"/>
      <c r="OIW62" s="52"/>
      <c r="OIX62" s="52"/>
      <c r="OIY62" s="52"/>
      <c r="OIZ62" s="52"/>
      <c r="OJA62" s="52"/>
      <c r="OJB62" s="52"/>
      <c r="OJC62" s="52"/>
      <c r="OJD62" s="52"/>
      <c r="OJE62" s="52"/>
      <c r="OJF62" s="52"/>
      <c r="OJG62" s="52"/>
      <c r="OJH62" s="52"/>
      <c r="OJI62" s="52"/>
      <c r="OJJ62" s="52"/>
      <c r="OJK62" s="52"/>
      <c r="OJL62" s="52"/>
      <c r="OJM62" s="52"/>
      <c r="OJN62" s="52"/>
      <c r="OJO62" s="52"/>
      <c r="OJP62" s="52"/>
      <c r="OJQ62" s="52"/>
      <c r="OJR62" s="52"/>
      <c r="OJS62" s="52"/>
      <c r="OJT62" s="52"/>
      <c r="OJU62" s="52"/>
      <c r="OJV62" s="52"/>
      <c r="OJW62" s="52"/>
      <c r="OJX62" s="52"/>
      <c r="OJY62" s="52"/>
      <c r="OJZ62" s="52"/>
      <c r="OKA62" s="52"/>
      <c r="OKB62" s="52"/>
      <c r="OKC62" s="52"/>
      <c r="OKD62" s="52"/>
      <c r="OKE62" s="52"/>
      <c r="OKF62" s="52"/>
      <c r="OKG62" s="52"/>
      <c r="OKH62" s="52"/>
      <c r="OKI62" s="52"/>
      <c r="OKJ62" s="52"/>
      <c r="OKK62" s="52"/>
      <c r="OKL62" s="52"/>
      <c r="OKM62" s="52"/>
      <c r="OKN62" s="52"/>
      <c r="OKO62" s="52"/>
      <c r="OKP62" s="52"/>
      <c r="OKQ62" s="52"/>
      <c r="OKR62" s="52"/>
      <c r="OKS62" s="52"/>
      <c r="OKT62" s="52"/>
      <c r="OKU62" s="52"/>
      <c r="OKV62" s="52"/>
      <c r="OKW62" s="52"/>
      <c r="OKX62" s="52"/>
      <c r="OKY62" s="52"/>
      <c r="OKZ62" s="52"/>
      <c r="OLA62" s="52"/>
      <c r="OLB62" s="52"/>
      <c r="OLC62" s="52"/>
      <c r="OLD62" s="52"/>
      <c r="OLE62" s="52"/>
      <c r="OLF62" s="52"/>
      <c r="OLG62" s="52"/>
      <c r="OLH62" s="52"/>
      <c r="OLI62" s="52"/>
      <c r="OLJ62" s="52"/>
      <c r="OLK62" s="52"/>
      <c r="OLL62" s="52"/>
      <c r="OLM62" s="52"/>
      <c r="OLN62" s="52"/>
      <c r="OLO62" s="52"/>
      <c r="OLP62" s="52"/>
      <c r="OLQ62" s="52"/>
      <c r="OLR62" s="52"/>
      <c r="OLS62" s="52"/>
      <c r="OLT62" s="52"/>
      <c r="OLU62" s="52"/>
      <c r="OLV62" s="52"/>
      <c r="OLW62" s="52"/>
      <c r="OLX62" s="52"/>
      <c r="OLY62" s="52"/>
      <c r="OLZ62" s="52"/>
      <c r="OMA62" s="52"/>
      <c r="OMB62" s="52"/>
      <c r="OMC62" s="52"/>
      <c r="OMD62" s="52"/>
      <c r="OME62" s="52"/>
      <c r="OMF62" s="52"/>
      <c r="OMG62" s="52"/>
      <c r="OMH62" s="52"/>
      <c r="OMI62" s="52"/>
      <c r="OMJ62" s="52"/>
      <c r="OMK62" s="52"/>
      <c r="OML62" s="52"/>
      <c r="OMM62" s="52"/>
      <c r="OMN62" s="52"/>
      <c r="OMO62" s="52"/>
      <c r="OMP62" s="52"/>
      <c r="OMQ62" s="52"/>
      <c r="OMR62" s="52"/>
      <c r="OMS62" s="52"/>
      <c r="OMT62" s="52"/>
      <c r="OMU62" s="52"/>
      <c r="OMV62" s="52"/>
      <c r="OMW62" s="52"/>
      <c r="OMX62" s="52"/>
      <c r="OMY62" s="52"/>
      <c r="OMZ62" s="52"/>
      <c r="ONA62" s="52"/>
      <c r="ONB62" s="52"/>
      <c r="ONC62" s="52"/>
      <c r="OND62" s="52"/>
      <c r="ONE62" s="52"/>
      <c r="ONF62" s="52"/>
      <c r="ONG62" s="52"/>
      <c r="ONH62" s="52"/>
      <c r="ONI62" s="52"/>
      <c r="ONJ62" s="52"/>
      <c r="ONK62" s="52"/>
      <c r="ONL62" s="52"/>
      <c r="ONM62" s="52"/>
      <c r="ONN62" s="52"/>
      <c r="ONO62" s="52"/>
      <c r="ONP62" s="52"/>
      <c r="ONQ62" s="52"/>
      <c r="ONR62" s="52"/>
      <c r="ONS62" s="52"/>
      <c r="ONT62" s="52"/>
      <c r="ONU62" s="52"/>
      <c r="ONV62" s="52"/>
      <c r="ONW62" s="52"/>
      <c r="ONX62" s="52"/>
      <c r="ONY62" s="52"/>
      <c r="ONZ62" s="52"/>
      <c r="OOA62" s="52"/>
      <c r="OOB62" s="52"/>
      <c r="OOC62" s="52"/>
      <c r="OOD62" s="52"/>
      <c r="OOE62" s="52"/>
      <c r="OOF62" s="52"/>
      <c r="OOG62" s="52"/>
      <c r="OOH62" s="52"/>
      <c r="OOI62" s="52"/>
      <c r="OOJ62" s="52"/>
      <c r="OOK62" s="52"/>
      <c r="OOL62" s="52"/>
      <c r="OOM62" s="52"/>
      <c r="OON62" s="52"/>
      <c r="OOO62" s="52"/>
      <c r="OOP62" s="52"/>
      <c r="OOQ62" s="52"/>
      <c r="OOR62" s="52"/>
      <c r="OOS62" s="52"/>
      <c r="OOT62" s="52"/>
      <c r="OOU62" s="52"/>
      <c r="OOV62" s="52"/>
      <c r="OOW62" s="52"/>
      <c r="OOX62" s="52"/>
      <c r="OOY62" s="52"/>
      <c r="OOZ62" s="52"/>
      <c r="OPA62" s="52"/>
      <c r="OPB62" s="52"/>
      <c r="OPC62" s="52"/>
      <c r="OPD62" s="52"/>
      <c r="OPE62" s="52"/>
      <c r="OPF62" s="52"/>
      <c r="OPG62" s="52"/>
      <c r="OPH62" s="52"/>
      <c r="OPI62" s="52"/>
      <c r="OPJ62" s="52"/>
      <c r="OPK62" s="52"/>
      <c r="OPL62" s="52"/>
      <c r="OPM62" s="52"/>
      <c r="OPN62" s="52"/>
      <c r="OPO62" s="52"/>
      <c r="OPP62" s="52"/>
      <c r="OPQ62" s="52"/>
      <c r="OPR62" s="52"/>
      <c r="OPS62" s="52"/>
      <c r="OPT62" s="52"/>
      <c r="OPU62" s="52"/>
      <c r="OPV62" s="52"/>
      <c r="OPW62" s="52"/>
      <c r="OPX62" s="52"/>
      <c r="OPY62" s="52"/>
      <c r="OPZ62" s="52"/>
      <c r="OQA62" s="52"/>
      <c r="OQB62" s="52"/>
      <c r="OQC62" s="52"/>
      <c r="OQD62" s="52"/>
      <c r="OQE62" s="52"/>
      <c r="OQF62" s="52"/>
      <c r="OQG62" s="52"/>
      <c r="OQH62" s="52"/>
      <c r="OQI62" s="52"/>
      <c r="OQJ62" s="52"/>
      <c r="OQK62" s="52"/>
      <c r="OQL62" s="52"/>
      <c r="OQM62" s="52"/>
      <c r="OQN62" s="52"/>
      <c r="OQO62" s="52"/>
      <c r="OQP62" s="52"/>
      <c r="OQQ62" s="52"/>
      <c r="OQR62" s="52"/>
      <c r="OQS62" s="52"/>
      <c r="OQT62" s="52"/>
      <c r="OQU62" s="52"/>
      <c r="OQV62" s="52"/>
      <c r="OQW62" s="52"/>
      <c r="OQX62" s="52"/>
      <c r="OQY62" s="52"/>
      <c r="OQZ62" s="52"/>
      <c r="ORA62" s="52"/>
      <c r="ORB62" s="52"/>
      <c r="ORC62" s="52"/>
      <c r="ORD62" s="52"/>
      <c r="ORE62" s="52"/>
      <c r="ORF62" s="52"/>
      <c r="ORG62" s="52"/>
      <c r="ORH62" s="52"/>
      <c r="ORI62" s="52"/>
      <c r="ORJ62" s="52"/>
      <c r="ORK62" s="52"/>
      <c r="ORL62" s="52"/>
      <c r="ORM62" s="52"/>
      <c r="ORN62" s="52"/>
      <c r="ORO62" s="52"/>
      <c r="ORP62" s="52"/>
      <c r="ORQ62" s="52"/>
      <c r="ORR62" s="52"/>
      <c r="ORS62" s="52"/>
      <c r="ORT62" s="52"/>
      <c r="ORU62" s="52"/>
      <c r="ORV62" s="52"/>
      <c r="ORW62" s="52"/>
      <c r="ORX62" s="52"/>
      <c r="ORY62" s="52"/>
      <c r="ORZ62" s="52"/>
      <c r="OSA62" s="52"/>
      <c r="OSB62" s="52"/>
      <c r="OSC62" s="52"/>
      <c r="OSD62" s="52"/>
      <c r="OSE62" s="52"/>
      <c r="OSF62" s="52"/>
      <c r="OSG62" s="52"/>
      <c r="OSH62" s="52"/>
      <c r="OSI62" s="52"/>
      <c r="OSJ62" s="52"/>
      <c r="OSK62" s="52"/>
      <c r="OSL62" s="52"/>
      <c r="OSM62" s="52"/>
      <c r="OSN62" s="52"/>
      <c r="OSO62" s="52"/>
      <c r="OSP62" s="52"/>
      <c r="OSQ62" s="52"/>
      <c r="OSR62" s="52"/>
      <c r="OSS62" s="52"/>
      <c r="OST62" s="52"/>
      <c r="OSU62" s="52"/>
      <c r="OSV62" s="52"/>
      <c r="OSW62" s="52"/>
      <c r="OSX62" s="52"/>
      <c r="OSY62" s="52"/>
      <c r="OSZ62" s="52"/>
      <c r="OTA62" s="52"/>
      <c r="OTB62" s="52"/>
      <c r="OTC62" s="52"/>
      <c r="OTD62" s="52"/>
      <c r="OTE62" s="52"/>
      <c r="OTF62" s="52"/>
      <c r="OTG62" s="52"/>
      <c r="OTH62" s="52"/>
      <c r="OTI62" s="52"/>
      <c r="OTJ62" s="52"/>
      <c r="OTK62" s="52"/>
      <c r="OTL62" s="52"/>
      <c r="OTM62" s="52"/>
      <c r="OTN62" s="52"/>
      <c r="OTO62" s="52"/>
      <c r="OTP62" s="52"/>
      <c r="OTQ62" s="52"/>
      <c r="OTR62" s="52"/>
      <c r="OTS62" s="52"/>
      <c r="OTT62" s="52"/>
      <c r="OTU62" s="52"/>
      <c r="OTV62" s="52"/>
      <c r="OTW62" s="52"/>
      <c r="OTX62" s="52"/>
      <c r="OTY62" s="52"/>
      <c r="OTZ62" s="52"/>
      <c r="OUA62" s="52"/>
      <c r="OUB62" s="52"/>
      <c r="OUC62" s="52"/>
      <c r="OUD62" s="52"/>
      <c r="OUE62" s="52"/>
      <c r="OUF62" s="52"/>
      <c r="OUG62" s="52"/>
      <c r="OUH62" s="52"/>
      <c r="OUI62" s="52"/>
      <c r="OUJ62" s="52"/>
      <c r="OUK62" s="52"/>
      <c r="OUL62" s="52"/>
      <c r="OUM62" s="52"/>
      <c r="OUN62" s="52"/>
      <c r="OUO62" s="52"/>
      <c r="OUP62" s="52"/>
      <c r="OUQ62" s="52"/>
      <c r="OUR62" s="52"/>
      <c r="OUS62" s="52"/>
      <c r="OUT62" s="52"/>
      <c r="OUU62" s="52"/>
      <c r="OUV62" s="52"/>
      <c r="OUW62" s="52"/>
      <c r="OUX62" s="52"/>
      <c r="OUY62" s="52"/>
      <c r="OUZ62" s="52"/>
      <c r="OVA62" s="52"/>
      <c r="OVB62" s="52"/>
      <c r="OVC62" s="52"/>
      <c r="OVD62" s="52"/>
      <c r="OVE62" s="52"/>
      <c r="OVF62" s="52"/>
      <c r="OVG62" s="52"/>
      <c r="OVH62" s="52"/>
      <c r="OVI62" s="52"/>
      <c r="OVJ62" s="52"/>
      <c r="OVK62" s="52"/>
      <c r="OVL62" s="52"/>
      <c r="OVM62" s="52"/>
      <c r="OVN62" s="52"/>
      <c r="OVO62" s="52"/>
      <c r="OVP62" s="52"/>
      <c r="OVQ62" s="52"/>
      <c r="OVR62" s="52"/>
      <c r="OVS62" s="52"/>
      <c r="OVT62" s="52"/>
      <c r="OVU62" s="52"/>
      <c r="OVV62" s="52"/>
      <c r="OVW62" s="52"/>
      <c r="OVX62" s="52"/>
      <c r="OVY62" s="52"/>
      <c r="OVZ62" s="52"/>
      <c r="OWA62" s="52"/>
      <c r="OWB62" s="52"/>
      <c r="OWC62" s="52"/>
      <c r="OWD62" s="52"/>
      <c r="OWE62" s="52"/>
      <c r="OWF62" s="52"/>
      <c r="OWG62" s="52"/>
      <c r="OWH62" s="52"/>
      <c r="OWI62" s="52"/>
      <c r="OWJ62" s="52"/>
      <c r="OWK62" s="52"/>
      <c r="OWL62" s="52"/>
      <c r="OWM62" s="52"/>
      <c r="OWN62" s="52"/>
      <c r="OWO62" s="52"/>
      <c r="OWP62" s="52"/>
      <c r="OWQ62" s="52"/>
      <c r="OWR62" s="52"/>
      <c r="OWS62" s="52"/>
      <c r="OWT62" s="52"/>
      <c r="OWU62" s="52"/>
      <c r="OWV62" s="52"/>
      <c r="OWW62" s="52"/>
      <c r="OWX62" s="52"/>
      <c r="OWY62" s="52"/>
      <c r="OWZ62" s="52"/>
      <c r="OXA62" s="52"/>
      <c r="OXB62" s="52"/>
      <c r="OXC62" s="52"/>
      <c r="OXD62" s="52"/>
      <c r="OXE62" s="52"/>
      <c r="OXF62" s="52"/>
      <c r="OXG62" s="52"/>
      <c r="OXH62" s="52"/>
      <c r="OXI62" s="52"/>
      <c r="OXJ62" s="52"/>
      <c r="OXK62" s="52"/>
      <c r="OXL62" s="52"/>
      <c r="OXM62" s="52"/>
      <c r="OXN62" s="52"/>
      <c r="OXO62" s="52"/>
      <c r="OXP62" s="52"/>
      <c r="OXQ62" s="52"/>
      <c r="OXR62" s="52"/>
      <c r="OXS62" s="52"/>
      <c r="OXT62" s="52"/>
      <c r="OXU62" s="52"/>
      <c r="OXV62" s="52"/>
      <c r="OXW62" s="52"/>
      <c r="OXX62" s="52"/>
      <c r="OXY62" s="52"/>
      <c r="OXZ62" s="52"/>
      <c r="OYA62" s="52"/>
      <c r="OYB62" s="52"/>
      <c r="OYC62" s="52"/>
      <c r="OYD62" s="52"/>
      <c r="OYE62" s="52"/>
      <c r="OYF62" s="52"/>
      <c r="OYG62" s="52"/>
      <c r="OYH62" s="52"/>
      <c r="OYI62" s="52"/>
      <c r="OYJ62" s="52"/>
      <c r="OYK62" s="52"/>
      <c r="OYL62" s="52"/>
      <c r="OYM62" s="52"/>
      <c r="OYN62" s="52"/>
      <c r="OYO62" s="52"/>
      <c r="OYP62" s="52"/>
      <c r="OYQ62" s="52"/>
      <c r="OYR62" s="52"/>
      <c r="OYS62" s="52"/>
      <c r="OYT62" s="52"/>
      <c r="OYU62" s="52"/>
      <c r="OYV62" s="52"/>
      <c r="OYW62" s="52"/>
      <c r="OYX62" s="52"/>
      <c r="OYY62" s="52"/>
      <c r="OYZ62" s="52"/>
      <c r="OZA62" s="52"/>
      <c r="OZB62" s="52"/>
      <c r="OZC62" s="52"/>
      <c r="OZD62" s="52"/>
      <c r="OZE62" s="52"/>
      <c r="OZF62" s="52"/>
      <c r="OZG62" s="52"/>
      <c r="OZH62" s="52"/>
      <c r="OZI62" s="52"/>
      <c r="OZJ62" s="52"/>
      <c r="OZK62" s="52"/>
      <c r="OZL62" s="52"/>
      <c r="OZM62" s="52"/>
      <c r="OZN62" s="52"/>
      <c r="OZO62" s="52"/>
      <c r="OZP62" s="52"/>
      <c r="OZQ62" s="52"/>
      <c r="OZR62" s="52"/>
      <c r="OZS62" s="52"/>
      <c r="OZT62" s="52"/>
      <c r="OZU62" s="52"/>
      <c r="OZV62" s="52"/>
      <c r="OZW62" s="52"/>
      <c r="OZX62" s="52"/>
      <c r="OZY62" s="52"/>
      <c r="OZZ62" s="52"/>
      <c r="PAA62" s="52"/>
      <c r="PAB62" s="52"/>
      <c r="PAC62" s="52"/>
      <c r="PAD62" s="52"/>
      <c r="PAE62" s="52"/>
      <c r="PAF62" s="52"/>
      <c r="PAG62" s="52"/>
      <c r="PAH62" s="52"/>
      <c r="PAI62" s="52"/>
      <c r="PAJ62" s="52"/>
      <c r="PAK62" s="52"/>
      <c r="PAL62" s="52"/>
      <c r="PAM62" s="52"/>
      <c r="PAN62" s="52"/>
      <c r="PAO62" s="52"/>
      <c r="PAP62" s="52"/>
      <c r="PAQ62" s="52"/>
      <c r="PAR62" s="52"/>
      <c r="PAS62" s="52"/>
      <c r="PAT62" s="52"/>
      <c r="PAU62" s="52"/>
      <c r="PAV62" s="52"/>
      <c r="PAW62" s="52"/>
      <c r="PAX62" s="52"/>
      <c r="PAY62" s="52"/>
      <c r="PAZ62" s="52"/>
      <c r="PBA62" s="52"/>
      <c r="PBB62" s="52"/>
      <c r="PBC62" s="52"/>
      <c r="PBD62" s="52"/>
      <c r="PBE62" s="52"/>
      <c r="PBF62" s="52"/>
      <c r="PBG62" s="52"/>
      <c r="PBH62" s="52"/>
      <c r="PBI62" s="52"/>
      <c r="PBJ62" s="52"/>
      <c r="PBK62" s="52"/>
      <c r="PBL62" s="52"/>
      <c r="PBM62" s="52"/>
      <c r="PBN62" s="52"/>
      <c r="PBO62" s="52"/>
      <c r="PBP62" s="52"/>
      <c r="PBQ62" s="52"/>
      <c r="PBR62" s="52"/>
      <c r="PBS62" s="52"/>
      <c r="PBT62" s="52"/>
      <c r="PBU62" s="52"/>
      <c r="PBV62" s="52"/>
      <c r="PBW62" s="52"/>
      <c r="PBX62" s="52"/>
      <c r="PBY62" s="52"/>
      <c r="PBZ62" s="52"/>
      <c r="PCA62" s="52"/>
      <c r="PCB62" s="52"/>
      <c r="PCC62" s="52"/>
      <c r="PCD62" s="52"/>
      <c r="PCE62" s="52"/>
      <c r="PCF62" s="52"/>
      <c r="PCG62" s="52"/>
      <c r="PCH62" s="52"/>
      <c r="PCI62" s="52"/>
      <c r="PCJ62" s="52"/>
      <c r="PCK62" s="52"/>
      <c r="PCL62" s="52"/>
      <c r="PCM62" s="52"/>
      <c r="PCN62" s="52"/>
      <c r="PCO62" s="52"/>
      <c r="PCP62" s="52"/>
      <c r="PCQ62" s="52"/>
      <c r="PCR62" s="52"/>
      <c r="PCS62" s="52"/>
      <c r="PCT62" s="52"/>
      <c r="PCU62" s="52"/>
      <c r="PCV62" s="52"/>
      <c r="PCW62" s="52"/>
      <c r="PCX62" s="52"/>
      <c r="PCY62" s="52"/>
      <c r="PCZ62" s="52"/>
      <c r="PDA62" s="52"/>
      <c r="PDB62" s="52"/>
      <c r="PDC62" s="52"/>
      <c r="PDD62" s="52"/>
      <c r="PDE62" s="52"/>
      <c r="PDF62" s="52"/>
      <c r="PDG62" s="52"/>
      <c r="PDH62" s="52"/>
      <c r="PDI62" s="52"/>
      <c r="PDJ62" s="52"/>
      <c r="PDK62" s="52"/>
      <c r="PDL62" s="52"/>
      <c r="PDM62" s="52"/>
      <c r="PDN62" s="52"/>
      <c r="PDO62" s="52"/>
      <c r="PDP62" s="52"/>
      <c r="PDQ62" s="52"/>
      <c r="PDR62" s="52"/>
      <c r="PDS62" s="52"/>
      <c r="PDT62" s="52"/>
      <c r="PDU62" s="52"/>
      <c r="PDV62" s="52"/>
      <c r="PDW62" s="52"/>
      <c r="PDX62" s="52"/>
      <c r="PDY62" s="52"/>
      <c r="PDZ62" s="52"/>
      <c r="PEA62" s="52"/>
      <c r="PEB62" s="52"/>
      <c r="PEC62" s="52"/>
      <c r="PED62" s="52"/>
      <c r="PEE62" s="52"/>
      <c r="PEF62" s="52"/>
      <c r="PEG62" s="52"/>
      <c r="PEH62" s="52"/>
      <c r="PEI62" s="52"/>
      <c r="PEJ62" s="52"/>
      <c r="PEK62" s="52"/>
      <c r="PEL62" s="52"/>
      <c r="PEM62" s="52"/>
      <c r="PEN62" s="52"/>
      <c r="PEO62" s="52"/>
      <c r="PEP62" s="52"/>
      <c r="PEQ62" s="52"/>
      <c r="PER62" s="52"/>
      <c r="PES62" s="52"/>
      <c r="PET62" s="52"/>
      <c r="PEU62" s="52"/>
      <c r="PEV62" s="52"/>
      <c r="PEW62" s="52"/>
      <c r="PEX62" s="52"/>
      <c r="PEY62" s="52"/>
      <c r="PEZ62" s="52"/>
      <c r="PFA62" s="52"/>
      <c r="PFB62" s="52"/>
      <c r="PFC62" s="52"/>
      <c r="PFD62" s="52"/>
      <c r="PFE62" s="52"/>
      <c r="PFF62" s="52"/>
      <c r="PFG62" s="52"/>
      <c r="PFH62" s="52"/>
      <c r="PFI62" s="52"/>
      <c r="PFJ62" s="52"/>
      <c r="PFK62" s="52"/>
      <c r="PFL62" s="52"/>
      <c r="PFM62" s="52"/>
      <c r="PFN62" s="52"/>
      <c r="PFO62" s="52"/>
      <c r="PFP62" s="52"/>
      <c r="PFQ62" s="52"/>
      <c r="PFR62" s="52"/>
      <c r="PFS62" s="52"/>
      <c r="PFT62" s="52"/>
      <c r="PFU62" s="52"/>
      <c r="PFV62" s="52"/>
      <c r="PFW62" s="52"/>
      <c r="PFX62" s="52"/>
      <c r="PFY62" s="52"/>
      <c r="PFZ62" s="52"/>
      <c r="PGA62" s="52"/>
      <c r="PGB62" s="52"/>
      <c r="PGC62" s="52"/>
      <c r="PGD62" s="52"/>
      <c r="PGE62" s="52"/>
      <c r="PGF62" s="52"/>
      <c r="PGG62" s="52"/>
      <c r="PGH62" s="52"/>
      <c r="PGI62" s="52"/>
      <c r="PGJ62" s="52"/>
      <c r="PGK62" s="52"/>
      <c r="PGL62" s="52"/>
      <c r="PGM62" s="52"/>
      <c r="PGN62" s="52"/>
      <c r="PGO62" s="52"/>
      <c r="PGP62" s="52"/>
      <c r="PGQ62" s="52"/>
      <c r="PGR62" s="52"/>
      <c r="PGS62" s="52"/>
      <c r="PGT62" s="52"/>
      <c r="PGU62" s="52"/>
      <c r="PGV62" s="52"/>
      <c r="PGW62" s="52"/>
      <c r="PGX62" s="52"/>
      <c r="PGY62" s="52"/>
      <c r="PGZ62" s="52"/>
      <c r="PHA62" s="52"/>
      <c r="PHB62" s="52"/>
      <c r="PHC62" s="52"/>
      <c r="PHD62" s="52"/>
      <c r="PHE62" s="52"/>
      <c r="PHF62" s="52"/>
      <c r="PHG62" s="52"/>
      <c r="PHH62" s="52"/>
      <c r="PHI62" s="52"/>
      <c r="PHJ62" s="52"/>
      <c r="PHK62" s="52"/>
      <c r="PHL62" s="52"/>
      <c r="PHM62" s="52"/>
      <c r="PHN62" s="52"/>
      <c r="PHO62" s="52"/>
      <c r="PHP62" s="52"/>
      <c r="PHQ62" s="52"/>
      <c r="PHR62" s="52"/>
      <c r="PHS62" s="52"/>
      <c r="PHT62" s="52"/>
      <c r="PHU62" s="52"/>
      <c r="PHV62" s="52"/>
      <c r="PHW62" s="52"/>
      <c r="PHX62" s="52"/>
      <c r="PHY62" s="52"/>
      <c r="PHZ62" s="52"/>
      <c r="PIA62" s="52"/>
      <c r="PIB62" s="52"/>
      <c r="PIC62" s="52"/>
      <c r="PID62" s="52"/>
      <c r="PIE62" s="52"/>
      <c r="PIF62" s="52"/>
      <c r="PIG62" s="52"/>
      <c r="PIH62" s="52"/>
      <c r="PII62" s="52"/>
      <c r="PIJ62" s="52"/>
      <c r="PIK62" s="52"/>
      <c r="PIL62" s="52"/>
      <c r="PIM62" s="52"/>
      <c r="PIN62" s="52"/>
      <c r="PIO62" s="52"/>
      <c r="PIP62" s="52"/>
      <c r="PIQ62" s="52"/>
      <c r="PIR62" s="52"/>
      <c r="PIS62" s="52"/>
      <c r="PIT62" s="52"/>
      <c r="PIU62" s="52"/>
      <c r="PIV62" s="52"/>
      <c r="PIW62" s="52"/>
      <c r="PIX62" s="52"/>
      <c r="PIY62" s="52"/>
      <c r="PIZ62" s="52"/>
      <c r="PJA62" s="52"/>
      <c r="PJB62" s="52"/>
      <c r="PJC62" s="52"/>
      <c r="PJD62" s="52"/>
      <c r="PJE62" s="52"/>
      <c r="PJF62" s="52"/>
      <c r="PJG62" s="52"/>
      <c r="PJH62" s="52"/>
      <c r="PJI62" s="52"/>
      <c r="PJJ62" s="52"/>
      <c r="PJK62" s="52"/>
      <c r="PJL62" s="52"/>
      <c r="PJM62" s="52"/>
      <c r="PJN62" s="52"/>
      <c r="PJO62" s="52"/>
      <c r="PJP62" s="52"/>
      <c r="PJQ62" s="52"/>
      <c r="PJR62" s="52"/>
      <c r="PJS62" s="52"/>
      <c r="PJT62" s="52"/>
      <c r="PJU62" s="52"/>
      <c r="PJV62" s="52"/>
      <c r="PJW62" s="52"/>
      <c r="PJX62" s="52"/>
      <c r="PJY62" s="52"/>
      <c r="PJZ62" s="52"/>
      <c r="PKA62" s="52"/>
      <c r="PKB62" s="52"/>
      <c r="PKC62" s="52"/>
      <c r="PKD62" s="52"/>
      <c r="PKE62" s="52"/>
      <c r="PKF62" s="52"/>
      <c r="PKG62" s="52"/>
      <c r="PKH62" s="52"/>
      <c r="PKI62" s="52"/>
      <c r="PKJ62" s="52"/>
      <c r="PKK62" s="52"/>
      <c r="PKL62" s="52"/>
      <c r="PKM62" s="52"/>
      <c r="PKN62" s="52"/>
      <c r="PKO62" s="52"/>
      <c r="PKP62" s="52"/>
      <c r="PKQ62" s="52"/>
      <c r="PKR62" s="52"/>
      <c r="PKS62" s="52"/>
      <c r="PKT62" s="52"/>
      <c r="PKU62" s="52"/>
      <c r="PKV62" s="52"/>
      <c r="PKW62" s="52"/>
      <c r="PKX62" s="52"/>
      <c r="PKY62" s="52"/>
      <c r="PKZ62" s="52"/>
      <c r="PLA62" s="52"/>
      <c r="PLB62" s="52"/>
      <c r="PLC62" s="52"/>
      <c r="PLD62" s="52"/>
      <c r="PLE62" s="52"/>
      <c r="PLF62" s="52"/>
      <c r="PLG62" s="52"/>
      <c r="PLH62" s="52"/>
      <c r="PLI62" s="52"/>
      <c r="PLJ62" s="52"/>
      <c r="PLK62" s="52"/>
      <c r="PLL62" s="52"/>
      <c r="PLM62" s="52"/>
      <c r="PLN62" s="52"/>
      <c r="PLO62" s="52"/>
      <c r="PLP62" s="52"/>
      <c r="PLQ62" s="52"/>
      <c r="PLR62" s="52"/>
      <c r="PLS62" s="52"/>
      <c r="PLT62" s="52"/>
      <c r="PLU62" s="52"/>
      <c r="PLV62" s="52"/>
      <c r="PLW62" s="52"/>
      <c r="PLX62" s="52"/>
      <c r="PLY62" s="52"/>
      <c r="PLZ62" s="52"/>
      <c r="PMA62" s="52"/>
      <c r="PMB62" s="52"/>
      <c r="PMC62" s="52"/>
      <c r="PMD62" s="52"/>
      <c r="PME62" s="52"/>
      <c r="PMF62" s="52"/>
      <c r="PMG62" s="52"/>
      <c r="PMH62" s="52"/>
      <c r="PMI62" s="52"/>
      <c r="PMJ62" s="52"/>
      <c r="PMK62" s="52"/>
      <c r="PML62" s="52"/>
      <c r="PMM62" s="52"/>
      <c r="PMN62" s="52"/>
      <c r="PMO62" s="52"/>
      <c r="PMP62" s="52"/>
      <c r="PMQ62" s="52"/>
      <c r="PMR62" s="52"/>
      <c r="PMS62" s="52"/>
      <c r="PMT62" s="52"/>
      <c r="PMU62" s="52"/>
      <c r="PMV62" s="52"/>
      <c r="PMW62" s="52"/>
      <c r="PMX62" s="52"/>
      <c r="PMY62" s="52"/>
      <c r="PMZ62" s="52"/>
      <c r="PNA62" s="52"/>
      <c r="PNB62" s="52"/>
      <c r="PNC62" s="52"/>
      <c r="PND62" s="52"/>
      <c r="PNE62" s="52"/>
      <c r="PNF62" s="52"/>
      <c r="PNG62" s="52"/>
      <c r="PNH62" s="52"/>
      <c r="PNI62" s="52"/>
      <c r="PNJ62" s="52"/>
      <c r="PNK62" s="52"/>
      <c r="PNL62" s="52"/>
      <c r="PNM62" s="52"/>
      <c r="PNN62" s="52"/>
      <c r="PNO62" s="52"/>
      <c r="PNP62" s="52"/>
      <c r="PNQ62" s="52"/>
      <c r="PNR62" s="52"/>
      <c r="PNS62" s="52"/>
      <c r="PNT62" s="52"/>
      <c r="PNU62" s="52"/>
      <c r="PNV62" s="52"/>
      <c r="PNW62" s="52"/>
      <c r="PNX62" s="52"/>
      <c r="PNY62" s="52"/>
      <c r="PNZ62" s="52"/>
      <c r="POA62" s="52"/>
      <c r="POB62" s="52"/>
      <c r="POC62" s="52"/>
      <c r="POD62" s="52"/>
      <c r="POE62" s="52"/>
      <c r="POF62" s="52"/>
      <c r="POG62" s="52"/>
      <c r="POH62" s="52"/>
      <c r="POI62" s="52"/>
      <c r="POJ62" s="52"/>
      <c r="POK62" s="52"/>
      <c r="POL62" s="52"/>
      <c r="POM62" s="52"/>
      <c r="PON62" s="52"/>
      <c r="POO62" s="52"/>
      <c r="POP62" s="52"/>
      <c r="POQ62" s="52"/>
      <c r="POR62" s="52"/>
      <c r="POS62" s="52"/>
      <c r="POT62" s="52"/>
      <c r="POU62" s="52"/>
      <c r="POV62" s="52"/>
      <c r="POW62" s="52"/>
      <c r="POX62" s="52"/>
      <c r="POY62" s="52"/>
      <c r="POZ62" s="52"/>
      <c r="PPA62" s="52"/>
      <c r="PPB62" s="52"/>
      <c r="PPC62" s="52"/>
      <c r="PPD62" s="52"/>
      <c r="PPE62" s="52"/>
      <c r="PPF62" s="52"/>
      <c r="PPG62" s="52"/>
      <c r="PPH62" s="52"/>
      <c r="PPI62" s="52"/>
      <c r="PPJ62" s="52"/>
      <c r="PPK62" s="52"/>
      <c r="PPL62" s="52"/>
      <c r="PPM62" s="52"/>
      <c r="PPN62" s="52"/>
      <c r="PPO62" s="52"/>
      <c r="PPP62" s="52"/>
      <c r="PPQ62" s="52"/>
      <c r="PPR62" s="52"/>
      <c r="PPS62" s="52"/>
      <c r="PPT62" s="52"/>
      <c r="PPU62" s="52"/>
      <c r="PPV62" s="52"/>
      <c r="PPW62" s="52"/>
      <c r="PPX62" s="52"/>
      <c r="PPY62" s="52"/>
      <c r="PPZ62" s="52"/>
      <c r="PQA62" s="52"/>
      <c r="PQB62" s="52"/>
      <c r="PQC62" s="52"/>
      <c r="PQD62" s="52"/>
      <c r="PQE62" s="52"/>
      <c r="PQF62" s="52"/>
      <c r="PQG62" s="52"/>
      <c r="PQH62" s="52"/>
      <c r="PQI62" s="52"/>
      <c r="PQJ62" s="52"/>
      <c r="PQK62" s="52"/>
      <c r="PQL62" s="52"/>
      <c r="PQM62" s="52"/>
      <c r="PQN62" s="52"/>
      <c r="PQO62" s="52"/>
      <c r="PQP62" s="52"/>
      <c r="PQQ62" s="52"/>
      <c r="PQR62" s="52"/>
      <c r="PQS62" s="52"/>
      <c r="PQT62" s="52"/>
      <c r="PQU62" s="52"/>
      <c r="PQV62" s="52"/>
      <c r="PQW62" s="52"/>
      <c r="PQX62" s="52"/>
      <c r="PQY62" s="52"/>
      <c r="PQZ62" s="52"/>
      <c r="PRA62" s="52"/>
      <c r="PRB62" s="52"/>
      <c r="PRC62" s="52"/>
      <c r="PRD62" s="52"/>
      <c r="PRE62" s="52"/>
      <c r="PRF62" s="52"/>
      <c r="PRG62" s="52"/>
      <c r="PRH62" s="52"/>
      <c r="PRI62" s="52"/>
      <c r="PRJ62" s="52"/>
      <c r="PRK62" s="52"/>
      <c r="PRL62" s="52"/>
      <c r="PRM62" s="52"/>
      <c r="PRN62" s="52"/>
      <c r="PRO62" s="52"/>
      <c r="PRP62" s="52"/>
      <c r="PRQ62" s="52"/>
      <c r="PRR62" s="52"/>
      <c r="PRS62" s="52"/>
      <c r="PRT62" s="52"/>
      <c r="PRU62" s="52"/>
      <c r="PRV62" s="52"/>
      <c r="PRW62" s="52"/>
      <c r="PRX62" s="52"/>
      <c r="PRY62" s="52"/>
      <c r="PRZ62" s="52"/>
      <c r="PSA62" s="52"/>
      <c r="PSB62" s="52"/>
      <c r="PSC62" s="52"/>
      <c r="PSD62" s="52"/>
      <c r="PSE62" s="52"/>
      <c r="PSF62" s="52"/>
      <c r="PSG62" s="52"/>
      <c r="PSH62" s="52"/>
      <c r="PSI62" s="52"/>
      <c r="PSJ62" s="52"/>
      <c r="PSK62" s="52"/>
      <c r="PSL62" s="52"/>
      <c r="PSM62" s="52"/>
      <c r="PSN62" s="52"/>
      <c r="PSO62" s="52"/>
      <c r="PSP62" s="52"/>
      <c r="PSQ62" s="52"/>
      <c r="PSR62" s="52"/>
      <c r="PSS62" s="52"/>
      <c r="PST62" s="52"/>
      <c r="PSU62" s="52"/>
      <c r="PSV62" s="52"/>
      <c r="PSW62" s="52"/>
      <c r="PSX62" s="52"/>
      <c r="PSY62" s="52"/>
      <c r="PSZ62" s="52"/>
      <c r="PTA62" s="52"/>
      <c r="PTB62" s="52"/>
      <c r="PTC62" s="52"/>
      <c r="PTD62" s="52"/>
      <c r="PTE62" s="52"/>
      <c r="PTF62" s="52"/>
      <c r="PTG62" s="52"/>
      <c r="PTH62" s="52"/>
      <c r="PTI62" s="52"/>
      <c r="PTJ62" s="52"/>
      <c r="PTK62" s="52"/>
      <c r="PTL62" s="52"/>
      <c r="PTM62" s="52"/>
      <c r="PTN62" s="52"/>
      <c r="PTO62" s="52"/>
      <c r="PTP62" s="52"/>
      <c r="PTQ62" s="52"/>
      <c r="PTR62" s="52"/>
      <c r="PTS62" s="52"/>
      <c r="PTT62" s="52"/>
      <c r="PTU62" s="52"/>
      <c r="PTV62" s="52"/>
      <c r="PTW62" s="52"/>
      <c r="PTX62" s="52"/>
      <c r="PTY62" s="52"/>
      <c r="PTZ62" s="52"/>
      <c r="PUA62" s="52"/>
      <c r="PUB62" s="52"/>
      <c r="PUC62" s="52"/>
      <c r="PUD62" s="52"/>
      <c r="PUE62" s="52"/>
      <c r="PUF62" s="52"/>
      <c r="PUG62" s="52"/>
      <c r="PUH62" s="52"/>
      <c r="PUI62" s="52"/>
      <c r="PUJ62" s="52"/>
      <c r="PUK62" s="52"/>
      <c r="PUL62" s="52"/>
      <c r="PUM62" s="52"/>
      <c r="PUN62" s="52"/>
      <c r="PUO62" s="52"/>
      <c r="PUP62" s="52"/>
      <c r="PUQ62" s="52"/>
      <c r="PUR62" s="52"/>
      <c r="PUS62" s="52"/>
      <c r="PUT62" s="52"/>
      <c r="PUU62" s="52"/>
      <c r="PUV62" s="52"/>
      <c r="PUW62" s="52"/>
      <c r="PUX62" s="52"/>
      <c r="PUY62" s="52"/>
      <c r="PUZ62" s="52"/>
      <c r="PVA62" s="52"/>
      <c r="PVB62" s="52"/>
      <c r="PVC62" s="52"/>
      <c r="PVD62" s="52"/>
      <c r="PVE62" s="52"/>
      <c r="PVF62" s="52"/>
      <c r="PVG62" s="52"/>
      <c r="PVH62" s="52"/>
      <c r="PVI62" s="52"/>
      <c r="PVJ62" s="52"/>
      <c r="PVK62" s="52"/>
      <c r="PVL62" s="52"/>
      <c r="PVM62" s="52"/>
      <c r="PVN62" s="52"/>
      <c r="PVO62" s="52"/>
      <c r="PVP62" s="52"/>
      <c r="PVQ62" s="52"/>
      <c r="PVR62" s="52"/>
      <c r="PVS62" s="52"/>
      <c r="PVT62" s="52"/>
      <c r="PVU62" s="52"/>
      <c r="PVV62" s="52"/>
      <c r="PVW62" s="52"/>
      <c r="PVX62" s="52"/>
      <c r="PVY62" s="52"/>
      <c r="PVZ62" s="52"/>
      <c r="PWA62" s="52"/>
      <c r="PWB62" s="52"/>
      <c r="PWC62" s="52"/>
      <c r="PWD62" s="52"/>
      <c r="PWE62" s="52"/>
      <c r="PWF62" s="52"/>
      <c r="PWG62" s="52"/>
      <c r="PWH62" s="52"/>
      <c r="PWI62" s="52"/>
      <c r="PWJ62" s="52"/>
      <c r="PWK62" s="52"/>
      <c r="PWL62" s="52"/>
      <c r="PWM62" s="52"/>
      <c r="PWN62" s="52"/>
      <c r="PWO62" s="52"/>
      <c r="PWP62" s="52"/>
      <c r="PWQ62" s="52"/>
      <c r="PWR62" s="52"/>
      <c r="PWS62" s="52"/>
      <c r="PWT62" s="52"/>
      <c r="PWU62" s="52"/>
      <c r="PWV62" s="52"/>
      <c r="PWW62" s="52"/>
      <c r="PWX62" s="52"/>
      <c r="PWY62" s="52"/>
      <c r="PWZ62" s="52"/>
      <c r="PXA62" s="52"/>
      <c r="PXB62" s="52"/>
      <c r="PXC62" s="52"/>
      <c r="PXD62" s="52"/>
      <c r="PXE62" s="52"/>
      <c r="PXF62" s="52"/>
      <c r="PXG62" s="52"/>
      <c r="PXH62" s="52"/>
      <c r="PXI62" s="52"/>
      <c r="PXJ62" s="52"/>
      <c r="PXK62" s="52"/>
      <c r="PXL62" s="52"/>
      <c r="PXM62" s="52"/>
      <c r="PXN62" s="52"/>
      <c r="PXO62" s="52"/>
      <c r="PXP62" s="52"/>
      <c r="PXQ62" s="52"/>
      <c r="PXR62" s="52"/>
      <c r="PXS62" s="52"/>
      <c r="PXT62" s="52"/>
      <c r="PXU62" s="52"/>
      <c r="PXV62" s="52"/>
      <c r="PXW62" s="52"/>
      <c r="PXX62" s="52"/>
      <c r="PXY62" s="52"/>
      <c r="PXZ62" s="52"/>
      <c r="PYA62" s="52"/>
      <c r="PYB62" s="52"/>
      <c r="PYC62" s="52"/>
      <c r="PYD62" s="52"/>
      <c r="PYE62" s="52"/>
      <c r="PYF62" s="52"/>
      <c r="PYG62" s="52"/>
      <c r="PYH62" s="52"/>
      <c r="PYI62" s="52"/>
      <c r="PYJ62" s="52"/>
      <c r="PYK62" s="52"/>
      <c r="PYL62" s="52"/>
      <c r="PYM62" s="52"/>
      <c r="PYN62" s="52"/>
      <c r="PYO62" s="52"/>
      <c r="PYP62" s="52"/>
      <c r="PYQ62" s="52"/>
      <c r="PYR62" s="52"/>
      <c r="PYS62" s="52"/>
      <c r="PYT62" s="52"/>
      <c r="PYU62" s="52"/>
      <c r="PYV62" s="52"/>
      <c r="PYW62" s="52"/>
      <c r="PYX62" s="52"/>
      <c r="PYY62" s="52"/>
      <c r="PYZ62" s="52"/>
      <c r="PZA62" s="52"/>
      <c r="PZB62" s="52"/>
      <c r="PZC62" s="52"/>
      <c r="PZD62" s="52"/>
      <c r="PZE62" s="52"/>
      <c r="PZF62" s="52"/>
      <c r="PZG62" s="52"/>
      <c r="PZH62" s="52"/>
      <c r="PZI62" s="52"/>
      <c r="PZJ62" s="52"/>
      <c r="PZK62" s="52"/>
      <c r="PZL62" s="52"/>
      <c r="PZM62" s="52"/>
      <c r="PZN62" s="52"/>
      <c r="PZO62" s="52"/>
      <c r="PZP62" s="52"/>
      <c r="PZQ62" s="52"/>
      <c r="PZR62" s="52"/>
      <c r="PZS62" s="52"/>
      <c r="PZT62" s="52"/>
      <c r="PZU62" s="52"/>
      <c r="PZV62" s="52"/>
      <c r="PZW62" s="52"/>
      <c r="PZX62" s="52"/>
      <c r="PZY62" s="52"/>
      <c r="PZZ62" s="52"/>
      <c r="QAA62" s="52"/>
      <c r="QAB62" s="52"/>
      <c r="QAC62" s="52"/>
      <c r="QAD62" s="52"/>
      <c r="QAE62" s="52"/>
      <c r="QAF62" s="52"/>
      <c r="QAG62" s="52"/>
      <c r="QAH62" s="52"/>
      <c r="QAI62" s="52"/>
      <c r="QAJ62" s="52"/>
      <c r="QAK62" s="52"/>
      <c r="QAL62" s="52"/>
      <c r="QAM62" s="52"/>
      <c r="QAN62" s="52"/>
      <c r="QAO62" s="52"/>
      <c r="QAP62" s="52"/>
      <c r="QAQ62" s="52"/>
      <c r="QAR62" s="52"/>
      <c r="QAS62" s="52"/>
      <c r="QAT62" s="52"/>
      <c r="QAU62" s="52"/>
      <c r="QAV62" s="52"/>
      <c r="QAW62" s="52"/>
      <c r="QAX62" s="52"/>
      <c r="QAY62" s="52"/>
      <c r="QAZ62" s="52"/>
      <c r="QBA62" s="52"/>
      <c r="QBB62" s="52"/>
      <c r="QBC62" s="52"/>
      <c r="QBD62" s="52"/>
      <c r="QBE62" s="52"/>
      <c r="QBF62" s="52"/>
      <c r="QBG62" s="52"/>
      <c r="QBH62" s="52"/>
      <c r="QBI62" s="52"/>
      <c r="QBJ62" s="52"/>
      <c r="QBK62" s="52"/>
      <c r="QBL62" s="52"/>
      <c r="QBM62" s="52"/>
      <c r="QBN62" s="52"/>
      <c r="QBO62" s="52"/>
      <c r="QBP62" s="52"/>
      <c r="QBQ62" s="52"/>
      <c r="QBR62" s="52"/>
      <c r="QBS62" s="52"/>
      <c r="QBT62" s="52"/>
      <c r="QBU62" s="52"/>
      <c r="QBV62" s="52"/>
      <c r="QBW62" s="52"/>
      <c r="QBX62" s="52"/>
      <c r="QBY62" s="52"/>
      <c r="QBZ62" s="52"/>
      <c r="QCA62" s="52"/>
      <c r="QCB62" s="52"/>
      <c r="QCC62" s="52"/>
      <c r="QCD62" s="52"/>
      <c r="QCE62" s="52"/>
      <c r="QCF62" s="52"/>
      <c r="QCG62" s="52"/>
      <c r="QCH62" s="52"/>
      <c r="QCI62" s="52"/>
      <c r="QCJ62" s="52"/>
      <c r="QCK62" s="52"/>
      <c r="QCL62" s="52"/>
      <c r="QCM62" s="52"/>
      <c r="QCN62" s="52"/>
      <c r="QCO62" s="52"/>
      <c r="QCP62" s="52"/>
      <c r="QCQ62" s="52"/>
      <c r="QCR62" s="52"/>
      <c r="QCS62" s="52"/>
      <c r="QCT62" s="52"/>
      <c r="QCU62" s="52"/>
      <c r="QCV62" s="52"/>
      <c r="QCW62" s="52"/>
      <c r="QCX62" s="52"/>
      <c r="QCY62" s="52"/>
      <c r="QCZ62" s="52"/>
      <c r="QDA62" s="52"/>
      <c r="QDB62" s="52"/>
      <c r="QDC62" s="52"/>
      <c r="QDD62" s="52"/>
      <c r="QDE62" s="52"/>
      <c r="QDF62" s="52"/>
      <c r="QDG62" s="52"/>
      <c r="QDH62" s="52"/>
      <c r="QDI62" s="52"/>
      <c r="QDJ62" s="52"/>
      <c r="QDK62" s="52"/>
      <c r="QDL62" s="52"/>
      <c r="QDM62" s="52"/>
      <c r="QDN62" s="52"/>
      <c r="QDO62" s="52"/>
      <c r="QDP62" s="52"/>
      <c r="QDQ62" s="52"/>
      <c r="QDR62" s="52"/>
      <c r="QDS62" s="52"/>
      <c r="QDT62" s="52"/>
      <c r="QDU62" s="52"/>
      <c r="QDV62" s="52"/>
      <c r="QDW62" s="52"/>
      <c r="QDX62" s="52"/>
      <c r="QDY62" s="52"/>
      <c r="QDZ62" s="52"/>
      <c r="QEA62" s="52"/>
      <c r="QEB62" s="52"/>
      <c r="QEC62" s="52"/>
      <c r="QED62" s="52"/>
      <c r="QEE62" s="52"/>
      <c r="QEF62" s="52"/>
      <c r="QEG62" s="52"/>
      <c r="QEH62" s="52"/>
      <c r="QEI62" s="52"/>
      <c r="QEJ62" s="52"/>
      <c r="QEK62" s="52"/>
      <c r="QEL62" s="52"/>
      <c r="QEM62" s="52"/>
      <c r="QEN62" s="52"/>
      <c r="QEO62" s="52"/>
      <c r="QEP62" s="52"/>
      <c r="QEQ62" s="52"/>
      <c r="QER62" s="52"/>
      <c r="QES62" s="52"/>
      <c r="QET62" s="52"/>
      <c r="QEU62" s="52"/>
      <c r="QEV62" s="52"/>
      <c r="QEW62" s="52"/>
      <c r="QEX62" s="52"/>
      <c r="QEY62" s="52"/>
      <c r="QEZ62" s="52"/>
      <c r="QFA62" s="52"/>
      <c r="QFB62" s="52"/>
      <c r="QFC62" s="52"/>
      <c r="QFD62" s="52"/>
      <c r="QFE62" s="52"/>
      <c r="QFF62" s="52"/>
      <c r="QFG62" s="52"/>
      <c r="QFH62" s="52"/>
      <c r="QFI62" s="52"/>
      <c r="QFJ62" s="52"/>
      <c r="QFK62" s="52"/>
      <c r="QFL62" s="52"/>
      <c r="QFM62" s="52"/>
      <c r="QFN62" s="52"/>
      <c r="QFO62" s="52"/>
      <c r="QFP62" s="52"/>
      <c r="QFQ62" s="52"/>
      <c r="QFR62" s="52"/>
      <c r="QFS62" s="52"/>
      <c r="QFT62" s="52"/>
      <c r="QFU62" s="52"/>
      <c r="QFV62" s="52"/>
      <c r="QFW62" s="52"/>
      <c r="QFX62" s="52"/>
      <c r="QFY62" s="52"/>
      <c r="QFZ62" s="52"/>
      <c r="QGA62" s="52"/>
      <c r="QGB62" s="52"/>
      <c r="QGC62" s="52"/>
      <c r="QGD62" s="52"/>
      <c r="QGE62" s="52"/>
      <c r="QGF62" s="52"/>
      <c r="QGG62" s="52"/>
      <c r="QGH62" s="52"/>
      <c r="QGI62" s="52"/>
      <c r="QGJ62" s="52"/>
      <c r="QGK62" s="52"/>
      <c r="QGL62" s="52"/>
      <c r="QGM62" s="52"/>
      <c r="QGN62" s="52"/>
      <c r="QGO62" s="52"/>
      <c r="QGP62" s="52"/>
      <c r="QGQ62" s="52"/>
      <c r="QGR62" s="52"/>
      <c r="QGS62" s="52"/>
      <c r="QGT62" s="52"/>
      <c r="QGU62" s="52"/>
      <c r="QGV62" s="52"/>
      <c r="QGW62" s="52"/>
      <c r="QGX62" s="52"/>
      <c r="QGY62" s="52"/>
      <c r="QGZ62" s="52"/>
      <c r="QHA62" s="52"/>
      <c r="QHB62" s="52"/>
      <c r="QHC62" s="52"/>
      <c r="QHD62" s="52"/>
      <c r="QHE62" s="52"/>
      <c r="QHF62" s="52"/>
      <c r="QHG62" s="52"/>
      <c r="QHH62" s="52"/>
      <c r="QHI62" s="52"/>
      <c r="QHJ62" s="52"/>
      <c r="QHK62" s="52"/>
      <c r="QHL62" s="52"/>
      <c r="QHM62" s="52"/>
      <c r="QHN62" s="52"/>
      <c r="QHO62" s="52"/>
      <c r="QHP62" s="52"/>
      <c r="QHQ62" s="52"/>
      <c r="QHR62" s="52"/>
      <c r="QHS62" s="52"/>
      <c r="QHT62" s="52"/>
      <c r="QHU62" s="52"/>
      <c r="QHV62" s="52"/>
      <c r="QHW62" s="52"/>
      <c r="QHX62" s="52"/>
      <c r="QHY62" s="52"/>
      <c r="QHZ62" s="52"/>
      <c r="QIA62" s="52"/>
      <c r="QIB62" s="52"/>
      <c r="QIC62" s="52"/>
      <c r="QID62" s="52"/>
      <c r="QIE62" s="52"/>
      <c r="QIF62" s="52"/>
      <c r="QIG62" s="52"/>
      <c r="QIH62" s="52"/>
      <c r="QII62" s="52"/>
      <c r="QIJ62" s="52"/>
      <c r="QIK62" s="52"/>
      <c r="QIL62" s="52"/>
      <c r="QIM62" s="52"/>
      <c r="QIN62" s="52"/>
      <c r="QIO62" s="52"/>
      <c r="QIP62" s="52"/>
      <c r="QIQ62" s="52"/>
      <c r="QIR62" s="52"/>
      <c r="QIS62" s="52"/>
      <c r="QIT62" s="52"/>
      <c r="QIU62" s="52"/>
      <c r="QIV62" s="52"/>
      <c r="QIW62" s="52"/>
      <c r="QIX62" s="52"/>
      <c r="QIY62" s="52"/>
      <c r="QIZ62" s="52"/>
      <c r="QJA62" s="52"/>
      <c r="QJB62" s="52"/>
      <c r="QJC62" s="52"/>
      <c r="QJD62" s="52"/>
      <c r="QJE62" s="52"/>
      <c r="QJF62" s="52"/>
      <c r="QJG62" s="52"/>
      <c r="QJH62" s="52"/>
      <c r="QJI62" s="52"/>
      <c r="QJJ62" s="52"/>
      <c r="QJK62" s="52"/>
      <c r="QJL62" s="52"/>
      <c r="QJM62" s="52"/>
      <c r="QJN62" s="52"/>
      <c r="QJO62" s="52"/>
      <c r="QJP62" s="52"/>
      <c r="QJQ62" s="52"/>
      <c r="QJR62" s="52"/>
      <c r="QJS62" s="52"/>
      <c r="QJT62" s="52"/>
      <c r="QJU62" s="52"/>
      <c r="QJV62" s="52"/>
      <c r="QJW62" s="52"/>
      <c r="QJX62" s="52"/>
      <c r="QJY62" s="52"/>
      <c r="QJZ62" s="52"/>
      <c r="QKA62" s="52"/>
      <c r="QKB62" s="52"/>
      <c r="QKC62" s="52"/>
      <c r="QKD62" s="52"/>
      <c r="QKE62" s="52"/>
      <c r="QKF62" s="52"/>
      <c r="QKG62" s="52"/>
      <c r="QKH62" s="52"/>
      <c r="QKI62" s="52"/>
      <c r="QKJ62" s="52"/>
      <c r="QKK62" s="52"/>
      <c r="QKL62" s="52"/>
      <c r="QKM62" s="52"/>
      <c r="QKN62" s="52"/>
      <c r="QKO62" s="52"/>
      <c r="QKP62" s="52"/>
      <c r="QKQ62" s="52"/>
      <c r="QKR62" s="52"/>
      <c r="QKS62" s="52"/>
      <c r="QKT62" s="52"/>
      <c r="QKU62" s="52"/>
      <c r="QKV62" s="52"/>
      <c r="QKW62" s="52"/>
      <c r="QKX62" s="52"/>
      <c r="QKY62" s="52"/>
      <c r="QKZ62" s="52"/>
      <c r="QLA62" s="52"/>
      <c r="QLB62" s="52"/>
      <c r="QLC62" s="52"/>
      <c r="QLD62" s="52"/>
      <c r="QLE62" s="52"/>
      <c r="QLF62" s="52"/>
      <c r="QLG62" s="52"/>
      <c r="QLH62" s="52"/>
      <c r="QLI62" s="52"/>
      <c r="QLJ62" s="52"/>
      <c r="QLK62" s="52"/>
      <c r="QLL62" s="52"/>
      <c r="QLM62" s="52"/>
      <c r="QLN62" s="52"/>
      <c r="QLO62" s="52"/>
      <c r="QLP62" s="52"/>
      <c r="QLQ62" s="52"/>
      <c r="QLR62" s="52"/>
      <c r="QLS62" s="52"/>
      <c r="QLT62" s="52"/>
      <c r="QLU62" s="52"/>
      <c r="QLV62" s="52"/>
      <c r="QLW62" s="52"/>
      <c r="QLX62" s="52"/>
      <c r="QLY62" s="52"/>
      <c r="QLZ62" s="52"/>
      <c r="QMA62" s="52"/>
      <c r="QMB62" s="52"/>
      <c r="QMC62" s="52"/>
      <c r="QMD62" s="52"/>
      <c r="QME62" s="52"/>
      <c r="QMF62" s="52"/>
      <c r="QMG62" s="52"/>
      <c r="QMH62" s="52"/>
      <c r="QMI62" s="52"/>
      <c r="QMJ62" s="52"/>
      <c r="QMK62" s="52"/>
      <c r="QML62" s="52"/>
      <c r="QMM62" s="52"/>
      <c r="QMN62" s="52"/>
      <c r="QMO62" s="52"/>
      <c r="QMP62" s="52"/>
      <c r="QMQ62" s="52"/>
      <c r="QMR62" s="52"/>
      <c r="QMS62" s="52"/>
      <c r="QMT62" s="52"/>
      <c r="QMU62" s="52"/>
      <c r="QMV62" s="52"/>
      <c r="QMW62" s="52"/>
      <c r="QMX62" s="52"/>
      <c r="QMY62" s="52"/>
      <c r="QMZ62" s="52"/>
      <c r="QNA62" s="52"/>
      <c r="QNB62" s="52"/>
      <c r="QNC62" s="52"/>
      <c r="QND62" s="52"/>
      <c r="QNE62" s="52"/>
      <c r="QNF62" s="52"/>
      <c r="QNG62" s="52"/>
      <c r="QNH62" s="52"/>
      <c r="QNI62" s="52"/>
      <c r="QNJ62" s="52"/>
      <c r="QNK62" s="52"/>
      <c r="QNL62" s="52"/>
      <c r="QNM62" s="52"/>
      <c r="QNN62" s="52"/>
      <c r="QNO62" s="52"/>
      <c r="QNP62" s="52"/>
      <c r="QNQ62" s="52"/>
      <c r="QNR62" s="52"/>
      <c r="QNS62" s="52"/>
      <c r="QNT62" s="52"/>
      <c r="QNU62" s="52"/>
      <c r="QNV62" s="52"/>
      <c r="QNW62" s="52"/>
      <c r="QNX62" s="52"/>
      <c r="QNY62" s="52"/>
      <c r="QNZ62" s="52"/>
      <c r="QOA62" s="52"/>
      <c r="QOB62" s="52"/>
      <c r="QOC62" s="52"/>
      <c r="QOD62" s="52"/>
      <c r="QOE62" s="52"/>
      <c r="QOF62" s="52"/>
      <c r="QOG62" s="52"/>
      <c r="QOH62" s="52"/>
      <c r="QOI62" s="52"/>
      <c r="QOJ62" s="52"/>
      <c r="QOK62" s="52"/>
      <c r="QOL62" s="52"/>
      <c r="QOM62" s="52"/>
      <c r="QON62" s="52"/>
      <c r="QOO62" s="52"/>
      <c r="QOP62" s="52"/>
      <c r="QOQ62" s="52"/>
      <c r="QOR62" s="52"/>
      <c r="QOS62" s="52"/>
      <c r="QOT62" s="52"/>
      <c r="QOU62" s="52"/>
      <c r="QOV62" s="52"/>
      <c r="QOW62" s="52"/>
      <c r="QOX62" s="52"/>
      <c r="QOY62" s="52"/>
      <c r="QOZ62" s="52"/>
      <c r="QPA62" s="52"/>
      <c r="QPB62" s="52"/>
      <c r="QPC62" s="52"/>
      <c r="QPD62" s="52"/>
      <c r="QPE62" s="52"/>
      <c r="QPF62" s="52"/>
      <c r="QPG62" s="52"/>
      <c r="QPH62" s="52"/>
      <c r="QPI62" s="52"/>
      <c r="QPJ62" s="52"/>
      <c r="QPK62" s="52"/>
      <c r="QPL62" s="52"/>
      <c r="QPM62" s="52"/>
      <c r="QPN62" s="52"/>
      <c r="QPO62" s="52"/>
      <c r="QPP62" s="52"/>
      <c r="QPQ62" s="52"/>
      <c r="QPR62" s="52"/>
      <c r="QPS62" s="52"/>
      <c r="QPT62" s="52"/>
      <c r="QPU62" s="52"/>
      <c r="QPV62" s="52"/>
      <c r="QPW62" s="52"/>
      <c r="QPX62" s="52"/>
      <c r="QPY62" s="52"/>
      <c r="QPZ62" s="52"/>
      <c r="QQA62" s="52"/>
      <c r="QQB62" s="52"/>
      <c r="QQC62" s="52"/>
      <c r="QQD62" s="52"/>
      <c r="QQE62" s="52"/>
      <c r="QQF62" s="52"/>
      <c r="QQG62" s="52"/>
      <c r="QQH62" s="52"/>
      <c r="QQI62" s="52"/>
      <c r="QQJ62" s="52"/>
      <c r="QQK62" s="52"/>
      <c r="QQL62" s="52"/>
      <c r="QQM62" s="52"/>
      <c r="QQN62" s="52"/>
      <c r="QQO62" s="52"/>
      <c r="QQP62" s="52"/>
      <c r="QQQ62" s="52"/>
      <c r="QQR62" s="52"/>
      <c r="QQS62" s="52"/>
      <c r="QQT62" s="52"/>
      <c r="QQU62" s="52"/>
      <c r="QQV62" s="52"/>
      <c r="QQW62" s="52"/>
      <c r="QQX62" s="52"/>
      <c r="QQY62" s="52"/>
      <c r="QQZ62" s="52"/>
      <c r="QRA62" s="52"/>
      <c r="QRB62" s="52"/>
      <c r="QRC62" s="52"/>
      <c r="QRD62" s="52"/>
      <c r="QRE62" s="52"/>
      <c r="QRF62" s="52"/>
      <c r="QRG62" s="52"/>
      <c r="QRH62" s="52"/>
      <c r="QRI62" s="52"/>
      <c r="QRJ62" s="52"/>
      <c r="QRK62" s="52"/>
      <c r="QRL62" s="52"/>
      <c r="QRM62" s="52"/>
      <c r="QRN62" s="52"/>
      <c r="QRO62" s="52"/>
      <c r="QRP62" s="52"/>
      <c r="QRQ62" s="52"/>
      <c r="QRR62" s="52"/>
      <c r="QRS62" s="52"/>
      <c r="QRT62" s="52"/>
      <c r="QRU62" s="52"/>
      <c r="QRV62" s="52"/>
      <c r="QRW62" s="52"/>
      <c r="QRX62" s="52"/>
      <c r="QRY62" s="52"/>
      <c r="QRZ62" s="52"/>
      <c r="QSA62" s="52"/>
      <c r="QSB62" s="52"/>
      <c r="QSC62" s="52"/>
      <c r="QSD62" s="52"/>
      <c r="QSE62" s="52"/>
      <c r="QSF62" s="52"/>
      <c r="QSG62" s="52"/>
      <c r="QSH62" s="52"/>
      <c r="QSI62" s="52"/>
      <c r="QSJ62" s="52"/>
      <c r="QSK62" s="52"/>
      <c r="QSL62" s="52"/>
      <c r="QSM62" s="52"/>
      <c r="QSN62" s="52"/>
      <c r="QSO62" s="52"/>
      <c r="QSP62" s="52"/>
      <c r="QSQ62" s="52"/>
      <c r="QSR62" s="52"/>
      <c r="QSS62" s="52"/>
      <c r="QST62" s="52"/>
      <c r="QSU62" s="52"/>
      <c r="QSV62" s="52"/>
      <c r="QSW62" s="52"/>
      <c r="QSX62" s="52"/>
      <c r="QSY62" s="52"/>
      <c r="QSZ62" s="52"/>
      <c r="QTA62" s="52"/>
      <c r="QTB62" s="52"/>
      <c r="QTC62" s="52"/>
      <c r="QTD62" s="52"/>
      <c r="QTE62" s="52"/>
      <c r="QTF62" s="52"/>
      <c r="QTG62" s="52"/>
      <c r="QTH62" s="52"/>
      <c r="QTI62" s="52"/>
      <c r="QTJ62" s="52"/>
      <c r="QTK62" s="52"/>
      <c r="QTL62" s="52"/>
      <c r="QTM62" s="52"/>
      <c r="QTN62" s="52"/>
      <c r="QTO62" s="52"/>
      <c r="QTP62" s="52"/>
      <c r="QTQ62" s="52"/>
      <c r="QTR62" s="52"/>
      <c r="QTS62" s="52"/>
      <c r="QTT62" s="52"/>
      <c r="QTU62" s="52"/>
      <c r="QTV62" s="52"/>
      <c r="QTW62" s="52"/>
      <c r="QTX62" s="52"/>
      <c r="QTY62" s="52"/>
      <c r="QTZ62" s="52"/>
      <c r="QUA62" s="52"/>
      <c r="QUB62" s="52"/>
      <c r="QUC62" s="52"/>
      <c r="QUD62" s="52"/>
      <c r="QUE62" s="52"/>
      <c r="QUF62" s="52"/>
      <c r="QUG62" s="52"/>
      <c r="QUH62" s="52"/>
      <c r="QUI62" s="52"/>
      <c r="QUJ62" s="52"/>
      <c r="QUK62" s="52"/>
      <c r="QUL62" s="52"/>
      <c r="QUM62" s="52"/>
      <c r="QUN62" s="52"/>
      <c r="QUO62" s="52"/>
      <c r="QUP62" s="52"/>
      <c r="QUQ62" s="52"/>
      <c r="QUR62" s="52"/>
      <c r="QUS62" s="52"/>
      <c r="QUT62" s="52"/>
      <c r="QUU62" s="52"/>
      <c r="QUV62" s="52"/>
      <c r="QUW62" s="52"/>
      <c r="QUX62" s="52"/>
      <c r="QUY62" s="52"/>
      <c r="QUZ62" s="52"/>
      <c r="QVA62" s="52"/>
      <c r="QVB62" s="52"/>
      <c r="QVC62" s="52"/>
      <c r="QVD62" s="52"/>
      <c r="QVE62" s="52"/>
      <c r="QVF62" s="52"/>
      <c r="QVG62" s="52"/>
      <c r="QVH62" s="52"/>
      <c r="QVI62" s="52"/>
      <c r="QVJ62" s="52"/>
      <c r="QVK62" s="52"/>
      <c r="QVL62" s="52"/>
      <c r="QVM62" s="52"/>
      <c r="QVN62" s="52"/>
      <c r="QVO62" s="52"/>
      <c r="QVP62" s="52"/>
      <c r="QVQ62" s="52"/>
      <c r="QVR62" s="52"/>
      <c r="QVS62" s="52"/>
      <c r="QVT62" s="52"/>
      <c r="QVU62" s="52"/>
      <c r="QVV62" s="52"/>
      <c r="QVW62" s="52"/>
      <c r="QVX62" s="52"/>
      <c r="QVY62" s="52"/>
      <c r="QVZ62" s="52"/>
      <c r="QWA62" s="52"/>
      <c r="QWB62" s="52"/>
      <c r="QWC62" s="52"/>
      <c r="QWD62" s="52"/>
      <c r="QWE62" s="52"/>
      <c r="QWF62" s="52"/>
      <c r="QWG62" s="52"/>
      <c r="QWH62" s="52"/>
      <c r="QWI62" s="52"/>
      <c r="QWJ62" s="52"/>
      <c r="QWK62" s="52"/>
      <c r="QWL62" s="52"/>
      <c r="QWM62" s="52"/>
      <c r="QWN62" s="52"/>
      <c r="QWO62" s="52"/>
      <c r="QWP62" s="52"/>
      <c r="QWQ62" s="52"/>
      <c r="QWR62" s="52"/>
      <c r="QWS62" s="52"/>
      <c r="QWT62" s="52"/>
      <c r="QWU62" s="52"/>
      <c r="QWV62" s="52"/>
      <c r="QWW62" s="52"/>
      <c r="QWX62" s="52"/>
      <c r="QWY62" s="52"/>
      <c r="QWZ62" s="52"/>
      <c r="QXA62" s="52"/>
      <c r="QXB62" s="52"/>
      <c r="QXC62" s="52"/>
      <c r="QXD62" s="52"/>
      <c r="QXE62" s="52"/>
      <c r="QXF62" s="52"/>
      <c r="QXG62" s="52"/>
      <c r="QXH62" s="52"/>
      <c r="QXI62" s="52"/>
      <c r="QXJ62" s="52"/>
      <c r="QXK62" s="52"/>
      <c r="QXL62" s="52"/>
      <c r="QXM62" s="52"/>
      <c r="QXN62" s="52"/>
      <c r="QXO62" s="52"/>
      <c r="QXP62" s="52"/>
      <c r="QXQ62" s="52"/>
      <c r="QXR62" s="52"/>
      <c r="QXS62" s="52"/>
      <c r="QXT62" s="52"/>
      <c r="QXU62" s="52"/>
      <c r="QXV62" s="52"/>
      <c r="QXW62" s="52"/>
      <c r="QXX62" s="52"/>
      <c r="QXY62" s="52"/>
      <c r="QXZ62" s="52"/>
      <c r="QYA62" s="52"/>
      <c r="QYB62" s="52"/>
      <c r="QYC62" s="52"/>
      <c r="QYD62" s="52"/>
      <c r="QYE62" s="52"/>
      <c r="QYF62" s="52"/>
      <c r="QYG62" s="52"/>
      <c r="QYH62" s="52"/>
      <c r="QYI62" s="52"/>
      <c r="QYJ62" s="52"/>
      <c r="QYK62" s="52"/>
      <c r="QYL62" s="52"/>
      <c r="QYM62" s="52"/>
      <c r="QYN62" s="52"/>
      <c r="QYO62" s="52"/>
      <c r="QYP62" s="52"/>
      <c r="QYQ62" s="52"/>
      <c r="QYR62" s="52"/>
      <c r="QYS62" s="52"/>
      <c r="QYT62" s="52"/>
      <c r="QYU62" s="52"/>
      <c r="QYV62" s="52"/>
      <c r="QYW62" s="52"/>
      <c r="QYX62" s="52"/>
      <c r="QYY62" s="52"/>
      <c r="QYZ62" s="52"/>
      <c r="QZA62" s="52"/>
      <c r="QZB62" s="52"/>
      <c r="QZC62" s="52"/>
      <c r="QZD62" s="52"/>
      <c r="QZE62" s="52"/>
      <c r="QZF62" s="52"/>
      <c r="QZG62" s="52"/>
      <c r="QZH62" s="52"/>
      <c r="QZI62" s="52"/>
      <c r="QZJ62" s="52"/>
      <c r="QZK62" s="52"/>
      <c r="QZL62" s="52"/>
      <c r="QZM62" s="52"/>
      <c r="QZN62" s="52"/>
      <c r="QZO62" s="52"/>
      <c r="QZP62" s="52"/>
      <c r="QZQ62" s="52"/>
      <c r="QZR62" s="52"/>
      <c r="QZS62" s="52"/>
      <c r="QZT62" s="52"/>
      <c r="QZU62" s="52"/>
      <c r="QZV62" s="52"/>
      <c r="QZW62" s="52"/>
      <c r="QZX62" s="52"/>
      <c r="QZY62" s="52"/>
      <c r="QZZ62" s="52"/>
      <c r="RAA62" s="52"/>
      <c r="RAB62" s="52"/>
      <c r="RAC62" s="52"/>
      <c r="RAD62" s="52"/>
      <c r="RAE62" s="52"/>
      <c r="RAF62" s="52"/>
      <c r="RAG62" s="52"/>
      <c r="RAH62" s="52"/>
      <c r="RAI62" s="52"/>
      <c r="RAJ62" s="52"/>
      <c r="RAK62" s="52"/>
      <c r="RAL62" s="52"/>
      <c r="RAM62" s="52"/>
      <c r="RAN62" s="52"/>
      <c r="RAO62" s="52"/>
      <c r="RAP62" s="52"/>
      <c r="RAQ62" s="52"/>
      <c r="RAR62" s="52"/>
      <c r="RAS62" s="52"/>
      <c r="RAT62" s="52"/>
      <c r="RAU62" s="52"/>
      <c r="RAV62" s="52"/>
      <c r="RAW62" s="52"/>
      <c r="RAX62" s="52"/>
      <c r="RAY62" s="52"/>
      <c r="RAZ62" s="52"/>
      <c r="RBA62" s="52"/>
      <c r="RBB62" s="52"/>
      <c r="RBC62" s="52"/>
      <c r="RBD62" s="52"/>
      <c r="RBE62" s="52"/>
      <c r="RBF62" s="52"/>
      <c r="RBG62" s="52"/>
      <c r="RBH62" s="52"/>
      <c r="RBI62" s="52"/>
      <c r="RBJ62" s="52"/>
      <c r="RBK62" s="52"/>
      <c r="RBL62" s="52"/>
      <c r="RBM62" s="52"/>
      <c r="RBN62" s="52"/>
      <c r="RBO62" s="52"/>
      <c r="RBP62" s="52"/>
      <c r="RBQ62" s="52"/>
      <c r="RBR62" s="52"/>
      <c r="RBS62" s="52"/>
      <c r="RBT62" s="52"/>
      <c r="RBU62" s="52"/>
      <c r="RBV62" s="52"/>
      <c r="RBW62" s="52"/>
      <c r="RBX62" s="52"/>
      <c r="RBY62" s="52"/>
      <c r="RBZ62" s="52"/>
      <c r="RCA62" s="52"/>
      <c r="RCB62" s="52"/>
      <c r="RCC62" s="52"/>
      <c r="RCD62" s="52"/>
      <c r="RCE62" s="52"/>
      <c r="RCF62" s="52"/>
      <c r="RCG62" s="52"/>
      <c r="RCH62" s="52"/>
      <c r="RCI62" s="52"/>
      <c r="RCJ62" s="52"/>
      <c r="RCK62" s="52"/>
      <c r="RCL62" s="52"/>
      <c r="RCM62" s="52"/>
      <c r="RCN62" s="52"/>
      <c r="RCO62" s="52"/>
      <c r="RCP62" s="52"/>
      <c r="RCQ62" s="52"/>
      <c r="RCR62" s="52"/>
      <c r="RCS62" s="52"/>
      <c r="RCT62" s="52"/>
      <c r="RCU62" s="52"/>
      <c r="RCV62" s="52"/>
      <c r="RCW62" s="52"/>
      <c r="RCX62" s="52"/>
      <c r="RCY62" s="52"/>
      <c r="RCZ62" s="52"/>
      <c r="RDA62" s="52"/>
      <c r="RDB62" s="52"/>
      <c r="RDC62" s="52"/>
      <c r="RDD62" s="52"/>
      <c r="RDE62" s="52"/>
      <c r="RDF62" s="52"/>
      <c r="RDG62" s="52"/>
      <c r="RDH62" s="52"/>
      <c r="RDI62" s="52"/>
      <c r="RDJ62" s="52"/>
      <c r="RDK62" s="52"/>
      <c r="RDL62" s="52"/>
      <c r="RDM62" s="52"/>
      <c r="RDN62" s="52"/>
      <c r="RDO62" s="52"/>
      <c r="RDP62" s="52"/>
      <c r="RDQ62" s="52"/>
      <c r="RDR62" s="52"/>
      <c r="RDS62" s="52"/>
      <c r="RDT62" s="52"/>
      <c r="RDU62" s="52"/>
      <c r="RDV62" s="52"/>
      <c r="RDW62" s="52"/>
      <c r="RDX62" s="52"/>
      <c r="RDY62" s="52"/>
      <c r="RDZ62" s="52"/>
      <c r="REA62" s="52"/>
      <c r="REB62" s="52"/>
      <c r="REC62" s="52"/>
      <c r="RED62" s="52"/>
      <c r="REE62" s="52"/>
      <c r="REF62" s="52"/>
      <c r="REG62" s="52"/>
      <c r="REH62" s="52"/>
      <c r="REI62" s="52"/>
      <c r="REJ62" s="52"/>
      <c r="REK62" s="52"/>
      <c r="REL62" s="52"/>
      <c r="REM62" s="52"/>
      <c r="REN62" s="52"/>
      <c r="REO62" s="52"/>
      <c r="REP62" s="52"/>
      <c r="REQ62" s="52"/>
      <c r="RER62" s="52"/>
      <c r="RES62" s="52"/>
      <c r="RET62" s="52"/>
      <c r="REU62" s="52"/>
      <c r="REV62" s="52"/>
      <c r="REW62" s="52"/>
      <c r="REX62" s="52"/>
      <c r="REY62" s="52"/>
      <c r="REZ62" s="52"/>
      <c r="RFA62" s="52"/>
      <c r="RFB62" s="52"/>
      <c r="RFC62" s="52"/>
      <c r="RFD62" s="52"/>
      <c r="RFE62" s="52"/>
      <c r="RFF62" s="52"/>
      <c r="RFG62" s="52"/>
      <c r="RFH62" s="52"/>
      <c r="RFI62" s="52"/>
      <c r="RFJ62" s="52"/>
      <c r="RFK62" s="52"/>
      <c r="RFL62" s="52"/>
      <c r="RFM62" s="52"/>
      <c r="RFN62" s="52"/>
      <c r="RFO62" s="52"/>
      <c r="RFP62" s="52"/>
      <c r="RFQ62" s="52"/>
      <c r="RFR62" s="52"/>
      <c r="RFS62" s="52"/>
      <c r="RFT62" s="52"/>
      <c r="RFU62" s="52"/>
      <c r="RFV62" s="52"/>
      <c r="RFW62" s="52"/>
      <c r="RFX62" s="52"/>
      <c r="RFY62" s="52"/>
      <c r="RFZ62" s="52"/>
      <c r="RGA62" s="52"/>
      <c r="RGB62" s="52"/>
      <c r="RGC62" s="52"/>
      <c r="RGD62" s="52"/>
      <c r="RGE62" s="52"/>
      <c r="RGF62" s="52"/>
      <c r="RGG62" s="52"/>
      <c r="RGH62" s="52"/>
      <c r="RGI62" s="52"/>
      <c r="RGJ62" s="52"/>
      <c r="RGK62" s="52"/>
      <c r="RGL62" s="52"/>
      <c r="RGM62" s="52"/>
      <c r="RGN62" s="52"/>
      <c r="RGO62" s="52"/>
      <c r="RGP62" s="52"/>
      <c r="RGQ62" s="52"/>
      <c r="RGR62" s="52"/>
      <c r="RGS62" s="52"/>
      <c r="RGT62" s="52"/>
      <c r="RGU62" s="52"/>
      <c r="RGV62" s="52"/>
      <c r="RGW62" s="52"/>
      <c r="RGX62" s="52"/>
      <c r="RGY62" s="52"/>
      <c r="RGZ62" s="52"/>
      <c r="RHA62" s="52"/>
      <c r="RHB62" s="52"/>
      <c r="RHC62" s="52"/>
      <c r="RHD62" s="52"/>
      <c r="RHE62" s="52"/>
      <c r="RHF62" s="52"/>
      <c r="RHG62" s="52"/>
      <c r="RHH62" s="52"/>
      <c r="RHI62" s="52"/>
      <c r="RHJ62" s="52"/>
      <c r="RHK62" s="52"/>
      <c r="RHL62" s="52"/>
      <c r="RHM62" s="52"/>
      <c r="RHN62" s="52"/>
      <c r="RHO62" s="52"/>
      <c r="RHP62" s="52"/>
      <c r="RHQ62" s="52"/>
      <c r="RHR62" s="52"/>
      <c r="RHS62" s="52"/>
      <c r="RHT62" s="52"/>
      <c r="RHU62" s="52"/>
      <c r="RHV62" s="52"/>
      <c r="RHW62" s="52"/>
      <c r="RHX62" s="52"/>
      <c r="RHY62" s="52"/>
      <c r="RHZ62" s="52"/>
      <c r="RIA62" s="52"/>
      <c r="RIB62" s="52"/>
      <c r="RIC62" s="52"/>
      <c r="RID62" s="52"/>
      <c r="RIE62" s="52"/>
      <c r="RIF62" s="52"/>
      <c r="RIG62" s="52"/>
      <c r="RIH62" s="52"/>
      <c r="RII62" s="52"/>
      <c r="RIJ62" s="52"/>
      <c r="RIK62" s="52"/>
      <c r="RIL62" s="52"/>
      <c r="RIM62" s="52"/>
      <c r="RIN62" s="52"/>
      <c r="RIO62" s="52"/>
      <c r="RIP62" s="52"/>
      <c r="RIQ62" s="52"/>
      <c r="RIR62" s="52"/>
      <c r="RIS62" s="52"/>
      <c r="RIT62" s="52"/>
      <c r="RIU62" s="52"/>
      <c r="RIV62" s="52"/>
      <c r="RIW62" s="52"/>
      <c r="RIX62" s="52"/>
      <c r="RIY62" s="52"/>
      <c r="RIZ62" s="52"/>
      <c r="RJA62" s="52"/>
      <c r="RJB62" s="52"/>
      <c r="RJC62" s="52"/>
      <c r="RJD62" s="52"/>
      <c r="RJE62" s="52"/>
      <c r="RJF62" s="52"/>
      <c r="RJG62" s="52"/>
      <c r="RJH62" s="52"/>
      <c r="RJI62" s="52"/>
      <c r="RJJ62" s="52"/>
      <c r="RJK62" s="52"/>
      <c r="RJL62" s="52"/>
      <c r="RJM62" s="52"/>
      <c r="RJN62" s="52"/>
      <c r="RJO62" s="52"/>
      <c r="RJP62" s="52"/>
      <c r="RJQ62" s="52"/>
      <c r="RJR62" s="52"/>
      <c r="RJS62" s="52"/>
      <c r="RJT62" s="52"/>
      <c r="RJU62" s="52"/>
      <c r="RJV62" s="52"/>
      <c r="RJW62" s="52"/>
      <c r="RJX62" s="52"/>
      <c r="RJY62" s="52"/>
      <c r="RJZ62" s="52"/>
      <c r="RKA62" s="52"/>
      <c r="RKB62" s="52"/>
      <c r="RKC62" s="52"/>
      <c r="RKD62" s="52"/>
      <c r="RKE62" s="52"/>
      <c r="RKF62" s="52"/>
      <c r="RKG62" s="52"/>
      <c r="RKH62" s="52"/>
      <c r="RKI62" s="52"/>
      <c r="RKJ62" s="52"/>
      <c r="RKK62" s="52"/>
      <c r="RKL62" s="52"/>
      <c r="RKM62" s="52"/>
      <c r="RKN62" s="52"/>
      <c r="RKO62" s="52"/>
      <c r="RKP62" s="52"/>
      <c r="RKQ62" s="52"/>
      <c r="RKR62" s="52"/>
      <c r="RKS62" s="52"/>
      <c r="RKT62" s="52"/>
      <c r="RKU62" s="52"/>
      <c r="RKV62" s="52"/>
      <c r="RKW62" s="52"/>
      <c r="RKX62" s="52"/>
      <c r="RKY62" s="52"/>
      <c r="RKZ62" s="52"/>
      <c r="RLA62" s="52"/>
      <c r="RLB62" s="52"/>
      <c r="RLC62" s="52"/>
      <c r="RLD62" s="52"/>
      <c r="RLE62" s="52"/>
      <c r="RLF62" s="52"/>
      <c r="RLG62" s="52"/>
      <c r="RLH62" s="52"/>
      <c r="RLI62" s="52"/>
      <c r="RLJ62" s="52"/>
      <c r="RLK62" s="52"/>
      <c r="RLL62" s="52"/>
      <c r="RLM62" s="52"/>
      <c r="RLN62" s="52"/>
      <c r="RLO62" s="52"/>
      <c r="RLP62" s="52"/>
      <c r="RLQ62" s="52"/>
      <c r="RLR62" s="52"/>
      <c r="RLS62" s="52"/>
      <c r="RLT62" s="52"/>
      <c r="RLU62" s="52"/>
      <c r="RLV62" s="52"/>
      <c r="RLW62" s="52"/>
      <c r="RLX62" s="52"/>
      <c r="RLY62" s="52"/>
      <c r="RLZ62" s="52"/>
      <c r="RMA62" s="52"/>
      <c r="RMB62" s="52"/>
      <c r="RMC62" s="52"/>
      <c r="RMD62" s="52"/>
      <c r="RME62" s="52"/>
      <c r="RMF62" s="52"/>
      <c r="RMG62" s="52"/>
      <c r="RMH62" s="52"/>
      <c r="RMI62" s="52"/>
      <c r="RMJ62" s="52"/>
      <c r="RMK62" s="52"/>
      <c r="RML62" s="52"/>
      <c r="RMM62" s="52"/>
      <c r="RMN62" s="52"/>
      <c r="RMO62" s="52"/>
      <c r="RMP62" s="52"/>
      <c r="RMQ62" s="52"/>
      <c r="RMR62" s="52"/>
      <c r="RMS62" s="52"/>
      <c r="RMT62" s="52"/>
      <c r="RMU62" s="52"/>
      <c r="RMV62" s="52"/>
      <c r="RMW62" s="52"/>
      <c r="RMX62" s="52"/>
      <c r="RMY62" s="52"/>
      <c r="RMZ62" s="52"/>
      <c r="RNA62" s="52"/>
      <c r="RNB62" s="52"/>
      <c r="RNC62" s="52"/>
      <c r="RND62" s="52"/>
      <c r="RNE62" s="52"/>
      <c r="RNF62" s="52"/>
      <c r="RNG62" s="52"/>
      <c r="RNH62" s="52"/>
      <c r="RNI62" s="52"/>
      <c r="RNJ62" s="52"/>
      <c r="RNK62" s="52"/>
      <c r="RNL62" s="52"/>
      <c r="RNM62" s="52"/>
      <c r="RNN62" s="52"/>
      <c r="RNO62" s="52"/>
      <c r="RNP62" s="52"/>
      <c r="RNQ62" s="52"/>
      <c r="RNR62" s="52"/>
      <c r="RNS62" s="52"/>
      <c r="RNT62" s="52"/>
      <c r="RNU62" s="52"/>
      <c r="RNV62" s="52"/>
      <c r="RNW62" s="52"/>
      <c r="RNX62" s="52"/>
      <c r="RNY62" s="52"/>
      <c r="RNZ62" s="52"/>
      <c r="ROA62" s="52"/>
      <c r="ROB62" s="52"/>
      <c r="ROC62" s="52"/>
      <c r="ROD62" s="52"/>
      <c r="ROE62" s="52"/>
      <c r="ROF62" s="52"/>
      <c r="ROG62" s="52"/>
      <c r="ROH62" s="52"/>
      <c r="ROI62" s="52"/>
      <c r="ROJ62" s="52"/>
      <c r="ROK62" s="52"/>
      <c r="ROL62" s="52"/>
      <c r="ROM62" s="52"/>
      <c r="RON62" s="52"/>
      <c r="ROO62" s="52"/>
      <c r="ROP62" s="52"/>
      <c r="ROQ62" s="52"/>
      <c r="ROR62" s="52"/>
      <c r="ROS62" s="52"/>
      <c r="ROT62" s="52"/>
      <c r="ROU62" s="52"/>
      <c r="ROV62" s="52"/>
      <c r="ROW62" s="52"/>
      <c r="ROX62" s="52"/>
      <c r="ROY62" s="52"/>
      <c r="ROZ62" s="52"/>
      <c r="RPA62" s="52"/>
      <c r="RPB62" s="52"/>
      <c r="RPC62" s="52"/>
      <c r="RPD62" s="52"/>
      <c r="RPE62" s="52"/>
      <c r="RPF62" s="52"/>
      <c r="RPG62" s="52"/>
      <c r="RPH62" s="52"/>
      <c r="RPI62" s="52"/>
      <c r="RPJ62" s="52"/>
      <c r="RPK62" s="52"/>
      <c r="RPL62" s="52"/>
      <c r="RPM62" s="52"/>
      <c r="RPN62" s="52"/>
      <c r="RPO62" s="52"/>
      <c r="RPP62" s="52"/>
      <c r="RPQ62" s="52"/>
      <c r="RPR62" s="52"/>
      <c r="RPS62" s="52"/>
      <c r="RPT62" s="52"/>
      <c r="RPU62" s="52"/>
      <c r="RPV62" s="52"/>
      <c r="RPW62" s="52"/>
      <c r="RPX62" s="52"/>
      <c r="RPY62" s="52"/>
      <c r="RPZ62" s="52"/>
      <c r="RQA62" s="52"/>
      <c r="RQB62" s="52"/>
      <c r="RQC62" s="52"/>
      <c r="RQD62" s="52"/>
      <c r="RQE62" s="52"/>
      <c r="RQF62" s="52"/>
      <c r="RQG62" s="52"/>
      <c r="RQH62" s="52"/>
      <c r="RQI62" s="52"/>
      <c r="RQJ62" s="52"/>
      <c r="RQK62" s="52"/>
      <c r="RQL62" s="52"/>
      <c r="RQM62" s="52"/>
      <c r="RQN62" s="52"/>
      <c r="RQO62" s="52"/>
      <c r="RQP62" s="52"/>
      <c r="RQQ62" s="52"/>
      <c r="RQR62" s="52"/>
      <c r="RQS62" s="52"/>
      <c r="RQT62" s="52"/>
      <c r="RQU62" s="52"/>
      <c r="RQV62" s="52"/>
      <c r="RQW62" s="52"/>
      <c r="RQX62" s="52"/>
      <c r="RQY62" s="52"/>
      <c r="RQZ62" s="52"/>
      <c r="RRA62" s="52"/>
      <c r="RRB62" s="52"/>
      <c r="RRC62" s="52"/>
      <c r="RRD62" s="52"/>
      <c r="RRE62" s="52"/>
      <c r="RRF62" s="52"/>
      <c r="RRG62" s="52"/>
      <c r="RRH62" s="52"/>
      <c r="RRI62" s="52"/>
      <c r="RRJ62" s="52"/>
      <c r="RRK62" s="52"/>
      <c r="RRL62" s="52"/>
      <c r="RRM62" s="52"/>
      <c r="RRN62" s="52"/>
      <c r="RRO62" s="52"/>
      <c r="RRP62" s="52"/>
      <c r="RRQ62" s="52"/>
      <c r="RRR62" s="52"/>
      <c r="RRS62" s="52"/>
      <c r="RRT62" s="52"/>
      <c r="RRU62" s="52"/>
      <c r="RRV62" s="52"/>
      <c r="RRW62" s="52"/>
      <c r="RRX62" s="52"/>
      <c r="RRY62" s="52"/>
      <c r="RRZ62" s="52"/>
      <c r="RSA62" s="52"/>
      <c r="RSB62" s="52"/>
      <c r="RSC62" s="52"/>
      <c r="RSD62" s="52"/>
      <c r="RSE62" s="52"/>
      <c r="RSF62" s="52"/>
      <c r="RSG62" s="52"/>
      <c r="RSH62" s="52"/>
      <c r="RSI62" s="52"/>
      <c r="RSJ62" s="52"/>
      <c r="RSK62" s="52"/>
      <c r="RSL62" s="52"/>
      <c r="RSM62" s="52"/>
      <c r="RSN62" s="52"/>
      <c r="RSO62" s="52"/>
      <c r="RSP62" s="52"/>
      <c r="RSQ62" s="52"/>
      <c r="RSR62" s="52"/>
      <c r="RSS62" s="52"/>
      <c r="RST62" s="52"/>
      <c r="RSU62" s="52"/>
      <c r="RSV62" s="52"/>
      <c r="RSW62" s="52"/>
      <c r="RSX62" s="52"/>
      <c r="RSY62" s="52"/>
      <c r="RSZ62" s="52"/>
      <c r="RTA62" s="52"/>
      <c r="RTB62" s="52"/>
      <c r="RTC62" s="52"/>
      <c r="RTD62" s="52"/>
      <c r="RTE62" s="52"/>
      <c r="RTF62" s="52"/>
      <c r="RTG62" s="52"/>
      <c r="RTH62" s="52"/>
      <c r="RTI62" s="52"/>
      <c r="RTJ62" s="52"/>
      <c r="RTK62" s="52"/>
      <c r="RTL62" s="52"/>
      <c r="RTM62" s="52"/>
      <c r="RTN62" s="52"/>
      <c r="RTO62" s="52"/>
      <c r="RTP62" s="52"/>
      <c r="RTQ62" s="52"/>
      <c r="RTR62" s="52"/>
      <c r="RTS62" s="52"/>
      <c r="RTT62" s="52"/>
      <c r="RTU62" s="52"/>
      <c r="RTV62" s="52"/>
      <c r="RTW62" s="52"/>
      <c r="RTX62" s="52"/>
      <c r="RTY62" s="52"/>
      <c r="RTZ62" s="52"/>
      <c r="RUA62" s="52"/>
      <c r="RUB62" s="52"/>
      <c r="RUC62" s="52"/>
      <c r="RUD62" s="52"/>
      <c r="RUE62" s="52"/>
      <c r="RUF62" s="52"/>
      <c r="RUG62" s="52"/>
      <c r="RUH62" s="52"/>
      <c r="RUI62" s="52"/>
      <c r="RUJ62" s="52"/>
      <c r="RUK62" s="52"/>
      <c r="RUL62" s="52"/>
      <c r="RUM62" s="52"/>
      <c r="RUN62" s="52"/>
      <c r="RUO62" s="52"/>
      <c r="RUP62" s="52"/>
      <c r="RUQ62" s="52"/>
      <c r="RUR62" s="52"/>
      <c r="RUS62" s="52"/>
      <c r="RUT62" s="52"/>
      <c r="RUU62" s="52"/>
      <c r="RUV62" s="52"/>
      <c r="RUW62" s="52"/>
      <c r="RUX62" s="52"/>
      <c r="RUY62" s="52"/>
      <c r="RUZ62" s="52"/>
      <c r="RVA62" s="52"/>
      <c r="RVB62" s="52"/>
      <c r="RVC62" s="52"/>
      <c r="RVD62" s="52"/>
      <c r="RVE62" s="52"/>
      <c r="RVF62" s="52"/>
      <c r="RVG62" s="52"/>
      <c r="RVH62" s="52"/>
      <c r="RVI62" s="52"/>
      <c r="RVJ62" s="52"/>
      <c r="RVK62" s="52"/>
      <c r="RVL62" s="52"/>
      <c r="RVM62" s="52"/>
      <c r="RVN62" s="52"/>
      <c r="RVO62" s="52"/>
      <c r="RVP62" s="52"/>
      <c r="RVQ62" s="52"/>
      <c r="RVR62" s="52"/>
      <c r="RVS62" s="52"/>
      <c r="RVT62" s="52"/>
      <c r="RVU62" s="52"/>
      <c r="RVV62" s="52"/>
      <c r="RVW62" s="52"/>
      <c r="RVX62" s="52"/>
      <c r="RVY62" s="52"/>
      <c r="RVZ62" s="52"/>
      <c r="RWA62" s="52"/>
      <c r="RWB62" s="52"/>
      <c r="RWC62" s="52"/>
      <c r="RWD62" s="52"/>
      <c r="RWE62" s="52"/>
      <c r="RWF62" s="52"/>
      <c r="RWG62" s="52"/>
      <c r="RWH62" s="52"/>
      <c r="RWI62" s="52"/>
      <c r="RWJ62" s="52"/>
      <c r="RWK62" s="52"/>
      <c r="RWL62" s="52"/>
      <c r="RWM62" s="52"/>
      <c r="RWN62" s="52"/>
      <c r="RWO62" s="52"/>
      <c r="RWP62" s="52"/>
      <c r="RWQ62" s="52"/>
      <c r="RWR62" s="52"/>
      <c r="RWS62" s="52"/>
      <c r="RWT62" s="52"/>
      <c r="RWU62" s="52"/>
      <c r="RWV62" s="52"/>
      <c r="RWW62" s="52"/>
      <c r="RWX62" s="52"/>
      <c r="RWY62" s="52"/>
      <c r="RWZ62" s="52"/>
      <c r="RXA62" s="52"/>
      <c r="RXB62" s="52"/>
      <c r="RXC62" s="52"/>
      <c r="RXD62" s="52"/>
      <c r="RXE62" s="52"/>
      <c r="RXF62" s="52"/>
      <c r="RXG62" s="52"/>
      <c r="RXH62" s="52"/>
      <c r="RXI62" s="52"/>
      <c r="RXJ62" s="52"/>
      <c r="RXK62" s="52"/>
      <c r="RXL62" s="52"/>
      <c r="RXM62" s="52"/>
      <c r="RXN62" s="52"/>
      <c r="RXO62" s="52"/>
      <c r="RXP62" s="52"/>
      <c r="RXQ62" s="52"/>
      <c r="RXR62" s="52"/>
      <c r="RXS62" s="52"/>
      <c r="RXT62" s="52"/>
      <c r="RXU62" s="52"/>
      <c r="RXV62" s="52"/>
      <c r="RXW62" s="52"/>
      <c r="RXX62" s="52"/>
      <c r="RXY62" s="52"/>
      <c r="RXZ62" s="52"/>
      <c r="RYA62" s="52"/>
      <c r="RYB62" s="52"/>
      <c r="RYC62" s="52"/>
      <c r="RYD62" s="52"/>
      <c r="RYE62" s="52"/>
      <c r="RYF62" s="52"/>
      <c r="RYG62" s="52"/>
      <c r="RYH62" s="52"/>
      <c r="RYI62" s="52"/>
      <c r="RYJ62" s="52"/>
      <c r="RYK62" s="52"/>
      <c r="RYL62" s="52"/>
      <c r="RYM62" s="52"/>
      <c r="RYN62" s="52"/>
      <c r="RYO62" s="52"/>
      <c r="RYP62" s="52"/>
      <c r="RYQ62" s="52"/>
      <c r="RYR62" s="52"/>
      <c r="RYS62" s="52"/>
      <c r="RYT62" s="52"/>
      <c r="RYU62" s="52"/>
      <c r="RYV62" s="52"/>
      <c r="RYW62" s="52"/>
      <c r="RYX62" s="52"/>
      <c r="RYY62" s="52"/>
      <c r="RYZ62" s="52"/>
      <c r="RZA62" s="52"/>
      <c r="RZB62" s="52"/>
      <c r="RZC62" s="52"/>
      <c r="RZD62" s="52"/>
      <c r="RZE62" s="52"/>
      <c r="RZF62" s="52"/>
      <c r="RZG62" s="52"/>
      <c r="RZH62" s="52"/>
      <c r="RZI62" s="52"/>
      <c r="RZJ62" s="52"/>
      <c r="RZK62" s="52"/>
      <c r="RZL62" s="52"/>
      <c r="RZM62" s="52"/>
      <c r="RZN62" s="52"/>
      <c r="RZO62" s="52"/>
      <c r="RZP62" s="52"/>
      <c r="RZQ62" s="52"/>
      <c r="RZR62" s="52"/>
      <c r="RZS62" s="52"/>
      <c r="RZT62" s="52"/>
      <c r="RZU62" s="52"/>
      <c r="RZV62" s="52"/>
      <c r="RZW62" s="52"/>
      <c r="RZX62" s="52"/>
      <c r="RZY62" s="52"/>
      <c r="RZZ62" s="52"/>
      <c r="SAA62" s="52"/>
      <c r="SAB62" s="52"/>
      <c r="SAC62" s="52"/>
      <c r="SAD62" s="52"/>
      <c r="SAE62" s="52"/>
      <c r="SAF62" s="52"/>
      <c r="SAG62" s="52"/>
      <c r="SAH62" s="52"/>
      <c r="SAI62" s="52"/>
      <c r="SAJ62" s="52"/>
      <c r="SAK62" s="52"/>
      <c r="SAL62" s="52"/>
      <c r="SAM62" s="52"/>
      <c r="SAN62" s="52"/>
      <c r="SAO62" s="52"/>
      <c r="SAP62" s="52"/>
      <c r="SAQ62" s="52"/>
      <c r="SAR62" s="52"/>
      <c r="SAS62" s="52"/>
      <c r="SAT62" s="52"/>
      <c r="SAU62" s="52"/>
      <c r="SAV62" s="52"/>
      <c r="SAW62" s="52"/>
      <c r="SAX62" s="52"/>
      <c r="SAY62" s="52"/>
      <c r="SAZ62" s="52"/>
      <c r="SBA62" s="52"/>
      <c r="SBB62" s="52"/>
      <c r="SBC62" s="52"/>
      <c r="SBD62" s="52"/>
      <c r="SBE62" s="52"/>
      <c r="SBF62" s="52"/>
      <c r="SBG62" s="52"/>
      <c r="SBH62" s="52"/>
      <c r="SBI62" s="52"/>
      <c r="SBJ62" s="52"/>
      <c r="SBK62" s="52"/>
      <c r="SBL62" s="52"/>
      <c r="SBM62" s="52"/>
      <c r="SBN62" s="52"/>
      <c r="SBO62" s="52"/>
      <c r="SBP62" s="52"/>
      <c r="SBQ62" s="52"/>
      <c r="SBR62" s="52"/>
      <c r="SBS62" s="52"/>
      <c r="SBT62" s="52"/>
      <c r="SBU62" s="52"/>
      <c r="SBV62" s="52"/>
      <c r="SBW62" s="52"/>
      <c r="SBX62" s="52"/>
      <c r="SBY62" s="52"/>
      <c r="SBZ62" s="52"/>
      <c r="SCA62" s="52"/>
      <c r="SCB62" s="52"/>
      <c r="SCC62" s="52"/>
      <c r="SCD62" s="52"/>
      <c r="SCE62" s="52"/>
      <c r="SCF62" s="52"/>
      <c r="SCG62" s="52"/>
      <c r="SCH62" s="52"/>
      <c r="SCI62" s="52"/>
      <c r="SCJ62" s="52"/>
      <c r="SCK62" s="52"/>
      <c r="SCL62" s="52"/>
      <c r="SCM62" s="52"/>
      <c r="SCN62" s="52"/>
      <c r="SCO62" s="52"/>
      <c r="SCP62" s="52"/>
      <c r="SCQ62" s="52"/>
      <c r="SCR62" s="52"/>
      <c r="SCS62" s="52"/>
      <c r="SCT62" s="52"/>
      <c r="SCU62" s="52"/>
      <c r="SCV62" s="52"/>
      <c r="SCW62" s="52"/>
      <c r="SCX62" s="52"/>
      <c r="SCY62" s="52"/>
      <c r="SCZ62" s="52"/>
      <c r="SDA62" s="52"/>
      <c r="SDB62" s="52"/>
      <c r="SDC62" s="52"/>
      <c r="SDD62" s="52"/>
      <c r="SDE62" s="52"/>
      <c r="SDF62" s="52"/>
      <c r="SDG62" s="52"/>
      <c r="SDH62" s="52"/>
      <c r="SDI62" s="52"/>
      <c r="SDJ62" s="52"/>
      <c r="SDK62" s="52"/>
      <c r="SDL62" s="52"/>
      <c r="SDM62" s="52"/>
      <c r="SDN62" s="52"/>
      <c r="SDO62" s="52"/>
      <c r="SDP62" s="52"/>
      <c r="SDQ62" s="52"/>
      <c r="SDR62" s="52"/>
      <c r="SDS62" s="52"/>
      <c r="SDT62" s="52"/>
      <c r="SDU62" s="52"/>
      <c r="SDV62" s="52"/>
      <c r="SDW62" s="52"/>
      <c r="SDX62" s="52"/>
      <c r="SDY62" s="52"/>
      <c r="SDZ62" s="52"/>
      <c r="SEA62" s="52"/>
      <c r="SEB62" s="52"/>
      <c r="SEC62" s="52"/>
      <c r="SED62" s="52"/>
      <c r="SEE62" s="52"/>
      <c r="SEF62" s="52"/>
      <c r="SEG62" s="52"/>
      <c r="SEH62" s="52"/>
      <c r="SEI62" s="52"/>
      <c r="SEJ62" s="52"/>
      <c r="SEK62" s="52"/>
      <c r="SEL62" s="52"/>
      <c r="SEM62" s="52"/>
      <c r="SEN62" s="52"/>
      <c r="SEO62" s="52"/>
      <c r="SEP62" s="52"/>
      <c r="SEQ62" s="52"/>
      <c r="SER62" s="52"/>
      <c r="SES62" s="52"/>
      <c r="SET62" s="52"/>
      <c r="SEU62" s="52"/>
      <c r="SEV62" s="52"/>
      <c r="SEW62" s="52"/>
      <c r="SEX62" s="52"/>
      <c r="SEY62" s="52"/>
      <c r="SEZ62" s="52"/>
      <c r="SFA62" s="52"/>
      <c r="SFB62" s="52"/>
      <c r="SFC62" s="52"/>
      <c r="SFD62" s="52"/>
      <c r="SFE62" s="52"/>
      <c r="SFF62" s="52"/>
      <c r="SFG62" s="52"/>
      <c r="SFH62" s="52"/>
      <c r="SFI62" s="52"/>
      <c r="SFJ62" s="52"/>
      <c r="SFK62" s="52"/>
      <c r="SFL62" s="52"/>
      <c r="SFM62" s="52"/>
      <c r="SFN62" s="52"/>
      <c r="SFO62" s="52"/>
      <c r="SFP62" s="52"/>
      <c r="SFQ62" s="52"/>
      <c r="SFR62" s="52"/>
      <c r="SFS62" s="52"/>
      <c r="SFT62" s="52"/>
      <c r="SFU62" s="52"/>
      <c r="SFV62" s="52"/>
      <c r="SFW62" s="52"/>
      <c r="SFX62" s="52"/>
      <c r="SFY62" s="52"/>
      <c r="SFZ62" s="52"/>
      <c r="SGA62" s="52"/>
      <c r="SGB62" s="52"/>
      <c r="SGC62" s="52"/>
      <c r="SGD62" s="52"/>
      <c r="SGE62" s="52"/>
      <c r="SGF62" s="52"/>
      <c r="SGG62" s="52"/>
      <c r="SGH62" s="52"/>
      <c r="SGI62" s="52"/>
      <c r="SGJ62" s="52"/>
      <c r="SGK62" s="52"/>
      <c r="SGL62" s="52"/>
      <c r="SGM62" s="52"/>
      <c r="SGN62" s="52"/>
      <c r="SGO62" s="52"/>
      <c r="SGP62" s="52"/>
      <c r="SGQ62" s="52"/>
      <c r="SGR62" s="52"/>
      <c r="SGS62" s="52"/>
      <c r="SGT62" s="52"/>
      <c r="SGU62" s="52"/>
      <c r="SGV62" s="52"/>
      <c r="SGW62" s="52"/>
      <c r="SGX62" s="52"/>
      <c r="SGY62" s="52"/>
      <c r="SGZ62" s="52"/>
      <c r="SHA62" s="52"/>
      <c r="SHB62" s="52"/>
      <c r="SHC62" s="52"/>
      <c r="SHD62" s="52"/>
      <c r="SHE62" s="52"/>
      <c r="SHF62" s="52"/>
      <c r="SHG62" s="52"/>
      <c r="SHH62" s="52"/>
      <c r="SHI62" s="52"/>
      <c r="SHJ62" s="52"/>
      <c r="SHK62" s="52"/>
      <c r="SHL62" s="52"/>
      <c r="SHM62" s="52"/>
      <c r="SHN62" s="52"/>
      <c r="SHO62" s="52"/>
      <c r="SHP62" s="52"/>
      <c r="SHQ62" s="52"/>
      <c r="SHR62" s="52"/>
      <c r="SHS62" s="52"/>
      <c r="SHT62" s="52"/>
      <c r="SHU62" s="52"/>
      <c r="SHV62" s="52"/>
      <c r="SHW62" s="52"/>
      <c r="SHX62" s="52"/>
      <c r="SHY62" s="52"/>
      <c r="SHZ62" s="52"/>
      <c r="SIA62" s="52"/>
      <c r="SIB62" s="52"/>
      <c r="SIC62" s="52"/>
      <c r="SID62" s="52"/>
      <c r="SIE62" s="52"/>
      <c r="SIF62" s="52"/>
      <c r="SIG62" s="52"/>
      <c r="SIH62" s="52"/>
      <c r="SII62" s="52"/>
      <c r="SIJ62" s="52"/>
      <c r="SIK62" s="52"/>
      <c r="SIL62" s="52"/>
      <c r="SIM62" s="52"/>
      <c r="SIN62" s="52"/>
      <c r="SIO62" s="52"/>
      <c r="SIP62" s="52"/>
      <c r="SIQ62" s="52"/>
      <c r="SIR62" s="52"/>
      <c r="SIS62" s="52"/>
      <c r="SIT62" s="52"/>
      <c r="SIU62" s="52"/>
      <c r="SIV62" s="52"/>
      <c r="SIW62" s="52"/>
      <c r="SIX62" s="52"/>
      <c r="SIY62" s="52"/>
      <c r="SIZ62" s="52"/>
      <c r="SJA62" s="52"/>
      <c r="SJB62" s="52"/>
      <c r="SJC62" s="52"/>
      <c r="SJD62" s="52"/>
      <c r="SJE62" s="52"/>
      <c r="SJF62" s="52"/>
      <c r="SJG62" s="52"/>
      <c r="SJH62" s="52"/>
      <c r="SJI62" s="52"/>
      <c r="SJJ62" s="52"/>
      <c r="SJK62" s="52"/>
      <c r="SJL62" s="52"/>
      <c r="SJM62" s="52"/>
      <c r="SJN62" s="52"/>
      <c r="SJO62" s="52"/>
      <c r="SJP62" s="52"/>
      <c r="SJQ62" s="52"/>
      <c r="SJR62" s="52"/>
      <c r="SJS62" s="52"/>
      <c r="SJT62" s="52"/>
      <c r="SJU62" s="52"/>
      <c r="SJV62" s="52"/>
      <c r="SJW62" s="52"/>
      <c r="SJX62" s="52"/>
      <c r="SJY62" s="52"/>
      <c r="SJZ62" s="52"/>
      <c r="SKA62" s="52"/>
      <c r="SKB62" s="52"/>
      <c r="SKC62" s="52"/>
      <c r="SKD62" s="52"/>
      <c r="SKE62" s="52"/>
      <c r="SKF62" s="52"/>
      <c r="SKG62" s="52"/>
      <c r="SKH62" s="52"/>
      <c r="SKI62" s="52"/>
      <c r="SKJ62" s="52"/>
      <c r="SKK62" s="52"/>
      <c r="SKL62" s="52"/>
      <c r="SKM62" s="52"/>
      <c r="SKN62" s="52"/>
      <c r="SKO62" s="52"/>
      <c r="SKP62" s="52"/>
      <c r="SKQ62" s="52"/>
      <c r="SKR62" s="52"/>
      <c r="SKS62" s="52"/>
      <c r="SKT62" s="52"/>
      <c r="SKU62" s="52"/>
      <c r="SKV62" s="52"/>
      <c r="SKW62" s="52"/>
      <c r="SKX62" s="52"/>
      <c r="SKY62" s="52"/>
      <c r="SKZ62" s="52"/>
      <c r="SLA62" s="52"/>
      <c r="SLB62" s="52"/>
      <c r="SLC62" s="52"/>
      <c r="SLD62" s="52"/>
      <c r="SLE62" s="52"/>
      <c r="SLF62" s="52"/>
      <c r="SLG62" s="52"/>
      <c r="SLH62" s="52"/>
      <c r="SLI62" s="52"/>
      <c r="SLJ62" s="52"/>
      <c r="SLK62" s="52"/>
      <c r="SLL62" s="52"/>
      <c r="SLM62" s="52"/>
      <c r="SLN62" s="52"/>
      <c r="SLO62" s="52"/>
      <c r="SLP62" s="52"/>
      <c r="SLQ62" s="52"/>
      <c r="SLR62" s="52"/>
      <c r="SLS62" s="52"/>
      <c r="SLT62" s="52"/>
      <c r="SLU62" s="52"/>
      <c r="SLV62" s="52"/>
      <c r="SLW62" s="52"/>
      <c r="SLX62" s="52"/>
      <c r="SLY62" s="52"/>
      <c r="SLZ62" s="52"/>
      <c r="SMA62" s="52"/>
      <c r="SMB62" s="52"/>
      <c r="SMC62" s="52"/>
      <c r="SMD62" s="52"/>
      <c r="SME62" s="52"/>
      <c r="SMF62" s="52"/>
      <c r="SMG62" s="52"/>
      <c r="SMH62" s="52"/>
      <c r="SMI62" s="52"/>
      <c r="SMJ62" s="52"/>
      <c r="SMK62" s="52"/>
      <c r="SML62" s="52"/>
      <c r="SMM62" s="52"/>
      <c r="SMN62" s="52"/>
      <c r="SMO62" s="52"/>
      <c r="SMP62" s="52"/>
      <c r="SMQ62" s="52"/>
      <c r="SMR62" s="52"/>
      <c r="SMS62" s="52"/>
      <c r="SMT62" s="52"/>
      <c r="SMU62" s="52"/>
      <c r="SMV62" s="52"/>
      <c r="SMW62" s="52"/>
      <c r="SMX62" s="52"/>
      <c r="SMY62" s="52"/>
      <c r="SMZ62" s="52"/>
      <c r="SNA62" s="52"/>
      <c r="SNB62" s="52"/>
      <c r="SNC62" s="52"/>
      <c r="SND62" s="52"/>
      <c r="SNE62" s="52"/>
      <c r="SNF62" s="52"/>
      <c r="SNG62" s="52"/>
      <c r="SNH62" s="52"/>
      <c r="SNI62" s="52"/>
      <c r="SNJ62" s="52"/>
      <c r="SNK62" s="52"/>
      <c r="SNL62" s="52"/>
      <c r="SNM62" s="52"/>
      <c r="SNN62" s="52"/>
      <c r="SNO62" s="52"/>
      <c r="SNP62" s="52"/>
      <c r="SNQ62" s="52"/>
      <c r="SNR62" s="52"/>
      <c r="SNS62" s="52"/>
      <c r="SNT62" s="52"/>
      <c r="SNU62" s="52"/>
      <c r="SNV62" s="52"/>
      <c r="SNW62" s="52"/>
      <c r="SNX62" s="52"/>
      <c r="SNY62" s="52"/>
      <c r="SNZ62" s="52"/>
      <c r="SOA62" s="52"/>
      <c r="SOB62" s="52"/>
      <c r="SOC62" s="52"/>
      <c r="SOD62" s="52"/>
      <c r="SOE62" s="52"/>
      <c r="SOF62" s="52"/>
      <c r="SOG62" s="52"/>
      <c r="SOH62" s="52"/>
      <c r="SOI62" s="52"/>
      <c r="SOJ62" s="52"/>
      <c r="SOK62" s="52"/>
      <c r="SOL62" s="52"/>
      <c r="SOM62" s="52"/>
      <c r="SON62" s="52"/>
      <c r="SOO62" s="52"/>
      <c r="SOP62" s="52"/>
      <c r="SOQ62" s="52"/>
      <c r="SOR62" s="52"/>
      <c r="SOS62" s="52"/>
      <c r="SOT62" s="52"/>
      <c r="SOU62" s="52"/>
      <c r="SOV62" s="52"/>
      <c r="SOW62" s="52"/>
      <c r="SOX62" s="52"/>
      <c r="SOY62" s="52"/>
      <c r="SOZ62" s="52"/>
      <c r="SPA62" s="52"/>
      <c r="SPB62" s="52"/>
      <c r="SPC62" s="52"/>
      <c r="SPD62" s="52"/>
      <c r="SPE62" s="52"/>
      <c r="SPF62" s="52"/>
      <c r="SPG62" s="52"/>
      <c r="SPH62" s="52"/>
      <c r="SPI62" s="52"/>
      <c r="SPJ62" s="52"/>
      <c r="SPK62" s="52"/>
      <c r="SPL62" s="52"/>
      <c r="SPM62" s="52"/>
      <c r="SPN62" s="52"/>
      <c r="SPO62" s="52"/>
      <c r="SPP62" s="52"/>
      <c r="SPQ62" s="52"/>
      <c r="SPR62" s="52"/>
      <c r="SPS62" s="52"/>
      <c r="SPT62" s="52"/>
      <c r="SPU62" s="52"/>
      <c r="SPV62" s="52"/>
      <c r="SPW62" s="52"/>
      <c r="SPX62" s="52"/>
      <c r="SPY62" s="52"/>
      <c r="SPZ62" s="52"/>
      <c r="SQA62" s="52"/>
      <c r="SQB62" s="52"/>
      <c r="SQC62" s="52"/>
      <c r="SQD62" s="52"/>
      <c r="SQE62" s="52"/>
      <c r="SQF62" s="52"/>
      <c r="SQG62" s="52"/>
      <c r="SQH62" s="52"/>
      <c r="SQI62" s="52"/>
      <c r="SQJ62" s="52"/>
      <c r="SQK62" s="52"/>
      <c r="SQL62" s="52"/>
      <c r="SQM62" s="52"/>
      <c r="SQN62" s="52"/>
      <c r="SQO62" s="52"/>
      <c r="SQP62" s="52"/>
      <c r="SQQ62" s="52"/>
      <c r="SQR62" s="52"/>
      <c r="SQS62" s="52"/>
      <c r="SQT62" s="52"/>
      <c r="SQU62" s="52"/>
      <c r="SQV62" s="52"/>
      <c r="SQW62" s="52"/>
      <c r="SQX62" s="52"/>
      <c r="SQY62" s="52"/>
      <c r="SQZ62" s="52"/>
      <c r="SRA62" s="52"/>
      <c r="SRB62" s="52"/>
      <c r="SRC62" s="52"/>
      <c r="SRD62" s="52"/>
      <c r="SRE62" s="52"/>
      <c r="SRF62" s="52"/>
      <c r="SRG62" s="52"/>
      <c r="SRH62" s="52"/>
      <c r="SRI62" s="52"/>
      <c r="SRJ62" s="52"/>
      <c r="SRK62" s="52"/>
      <c r="SRL62" s="52"/>
      <c r="SRM62" s="52"/>
      <c r="SRN62" s="52"/>
      <c r="SRO62" s="52"/>
      <c r="SRP62" s="52"/>
      <c r="SRQ62" s="52"/>
      <c r="SRR62" s="52"/>
      <c r="SRS62" s="52"/>
      <c r="SRT62" s="52"/>
      <c r="SRU62" s="52"/>
      <c r="SRV62" s="52"/>
      <c r="SRW62" s="52"/>
      <c r="SRX62" s="52"/>
      <c r="SRY62" s="52"/>
      <c r="SRZ62" s="52"/>
      <c r="SSA62" s="52"/>
      <c r="SSB62" s="52"/>
      <c r="SSC62" s="52"/>
      <c r="SSD62" s="52"/>
      <c r="SSE62" s="52"/>
      <c r="SSF62" s="52"/>
      <c r="SSG62" s="52"/>
      <c r="SSH62" s="52"/>
      <c r="SSI62" s="52"/>
      <c r="SSJ62" s="52"/>
      <c r="SSK62" s="52"/>
      <c r="SSL62" s="52"/>
      <c r="SSM62" s="52"/>
      <c r="SSN62" s="52"/>
      <c r="SSO62" s="52"/>
      <c r="SSP62" s="52"/>
      <c r="SSQ62" s="52"/>
      <c r="SSR62" s="52"/>
      <c r="SSS62" s="52"/>
      <c r="SST62" s="52"/>
      <c r="SSU62" s="52"/>
      <c r="SSV62" s="52"/>
      <c r="SSW62" s="52"/>
      <c r="SSX62" s="52"/>
      <c r="SSY62" s="52"/>
      <c r="SSZ62" s="52"/>
      <c r="STA62" s="52"/>
      <c r="STB62" s="52"/>
      <c r="STC62" s="52"/>
      <c r="STD62" s="52"/>
      <c r="STE62" s="52"/>
      <c r="STF62" s="52"/>
      <c r="STG62" s="52"/>
      <c r="STH62" s="52"/>
      <c r="STI62" s="52"/>
      <c r="STJ62" s="52"/>
      <c r="STK62" s="52"/>
      <c r="STL62" s="52"/>
      <c r="STM62" s="52"/>
      <c r="STN62" s="52"/>
      <c r="STO62" s="52"/>
      <c r="STP62" s="52"/>
      <c r="STQ62" s="52"/>
      <c r="STR62" s="52"/>
      <c r="STS62" s="52"/>
      <c r="STT62" s="52"/>
      <c r="STU62" s="52"/>
      <c r="STV62" s="52"/>
      <c r="STW62" s="52"/>
      <c r="STX62" s="52"/>
      <c r="STY62" s="52"/>
      <c r="STZ62" s="52"/>
      <c r="SUA62" s="52"/>
      <c r="SUB62" s="52"/>
      <c r="SUC62" s="52"/>
      <c r="SUD62" s="52"/>
      <c r="SUE62" s="52"/>
      <c r="SUF62" s="52"/>
      <c r="SUG62" s="52"/>
      <c r="SUH62" s="52"/>
      <c r="SUI62" s="52"/>
      <c r="SUJ62" s="52"/>
      <c r="SUK62" s="52"/>
      <c r="SUL62" s="52"/>
      <c r="SUM62" s="52"/>
      <c r="SUN62" s="52"/>
      <c r="SUO62" s="52"/>
      <c r="SUP62" s="52"/>
      <c r="SUQ62" s="52"/>
      <c r="SUR62" s="52"/>
      <c r="SUS62" s="52"/>
      <c r="SUT62" s="52"/>
      <c r="SUU62" s="52"/>
      <c r="SUV62" s="52"/>
      <c r="SUW62" s="52"/>
      <c r="SUX62" s="52"/>
      <c r="SUY62" s="52"/>
      <c r="SUZ62" s="52"/>
      <c r="SVA62" s="52"/>
      <c r="SVB62" s="52"/>
      <c r="SVC62" s="52"/>
      <c r="SVD62" s="52"/>
      <c r="SVE62" s="52"/>
      <c r="SVF62" s="52"/>
      <c r="SVG62" s="52"/>
      <c r="SVH62" s="52"/>
      <c r="SVI62" s="52"/>
      <c r="SVJ62" s="52"/>
      <c r="SVK62" s="52"/>
      <c r="SVL62" s="52"/>
      <c r="SVM62" s="52"/>
      <c r="SVN62" s="52"/>
      <c r="SVO62" s="52"/>
      <c r="SVP62" s="52"/>
      <c r="SVQ62" s="52"/>
      <c r="SVR62" s="52"/>
      <c r="SVS62" s="52"/>
      <c r="SVT62" s="52"/>
      <c r="SVU62" s="52"/>
      <c r="SVV62" s="52"/>
      <c r="SVW62" s="52"/>
      <c r="SVX62" s="52"/>
      <c r="SVY62" s="52"/>
      <c r="SVZ62" s="52"/>
      <c r="SWA62" s="52"/>
      <c r="SWB62" s="52"/>
      <c r="SWC62" s="52"/>
      <c r="SWD62" s="52"/>
      <c r="SWE62" s="52"/>
      <c r="SWF62" s="52"/>
      <c r="SWG62" s="52"/>
      <c r="SWH62" s="52"/>
      <c r="SWI62" s="52"/>
      <c r="SWJ62" s="52"/>
      <c r="SWK62" s="52"/>
      <c r="SWL62" s="52"/>
      <c r="SWM62" s="52"/>
      <c r="SWN62" s="52"/>
      <c r="SWO62" s="52"/>
      <c r="SWP62" s="52"/>
      <c r="SWQ62" s="52"/>
      <c r="SWR62" s="52"/>
      <c r="SWS62" s="52"/>
      <c r="SWT62" s="52"/>
      <c r="SWU62" s="52"/>
      <c r="SWV62" s="52"/>
      <c r="SWW62" s="52"/>
      <c r="SWX62" s="52"/>
      <c r="SWY62" s="52"/>
      <c r="SWZ62" s="52"/>
      <c r="SXA62" s="52"/>
      <c r="SXB62" s="52"/>
      <c r="SXC62" s="52"/>
      <c r="SXD62" s="52"/>
      <c r="SXE62" s="52"/>
      <c r="SXF62" s="52"/>
      <c r="SXG62" s="52"/>
      <c r="SXH62" s="52"/>
      <c r="SXI62" s="52"/>
      <c r="SXJ62" s="52"/>
      <c r="SXK62" s="52"/>
      <c r="SXL62" s="52"/>
      <c r="SXM62" s="52"/>
      <c r="SXN62" s="52"/>
      <c r="SXO62" s="52"/>
      <c r="SXP62" s="52"/>
      <c r="SXQ62" s="52"/>
      <c r="SXR62" s="52"/>
      <c r="SXS62" s="52"/>
      <c r="SXT62" s="52"/>
      <c r="SXU62" s="52"/>
      <c r="SXV62" s="52"/>
      <c r="SXW62" s="52"/>
      <c r="SXX62" s="52"/>
      <c r="SXY62" s="52"/>
      <c r="SXZ62" s="52"/>
      <c r="SYA62" s="52"/>
      <c r="SYB62" s="52"/>
      <c r="SYC62" s="52"/>
      <c r="SYD62" s="52"/>
      <c r="SYE62" s="52"/>
      <c r="SYF62" s="52"/>
      <c r="SYG62" s="52"/>
      <c r="SYH62" s="52"/>
      <c r="SYI62" s="52"/>
      <c r="SYJ62" s="52"/>
      <c r="SYK62" s="52"/>
      <c r="SYL62" s="52"/>
      <c r="SYM62" s="52"/>
      <c r="SYN62" s="52"/>
      <c r="SYO62" s="52"/>
      <c r="SYP62" s="52"/>
      <c r="SYQ62" s="52"/>
      <c r="SYR62" s="52"/>
      <c r="SYS62" s="52"/>
      <c r="SYT62" s="52"/>
      <c r="SYU62" s="52"/>
      <c r="SYV62" s="52"/>
      <c r="SYW62" s="52"/>
      <c r="SYX62" s="52"/>
      <c r="SYY62" s="52"/>
      <c r="SYZ62" s="52"/>
      <c r="SZA62" s="52"/>
      <c r="SZB62" s="52"/>
      <c r="SZC62" s="52"/>
      <c r="SZD62" s="52"/>
      <c r="SZE62" s="52"/>
      <c r="SZF62" s="52"/>
      <c r="SZG62" s="52"/>
      <c r="SZH62" s="52"/>
      <c r="SZI62" s="52"/>
      <c r="SZJ62" s="52"/>
      <c r="SZK62" s="52"/>
      <c r="SZL62" s="52"/>
      <c r="SZM62" s="52"/>
      <c r="SZN62" s="52"/>
      <c r="SZO62" s="52"/>
      <c r="SZP62" s="52"/>
      <c r="SZQ62" s="52"/>
      <c r="SZR62" s="52"/>
      <c r="SZS62" s="52"/>
      <c r="SZT62" s="52"/>
      <c r="SZU62" s="52"/>
      <c r="SZV62" s="52"/>
      <c r="SZW62" s="52"/>
      <c r="SZX62" s="52"/>
      <c r="SZY62" s="52"/>
      <c r="SZZ62" s="52"/>
      <c r="TAA62" s="52"/>
      <c r="TAB62" s="52"/>
      <c r="TAC62" s="52"/>
      <c r="TAD62" s="52"/>
      <c r="TAE62" s="52"/>
      <c r="TAF62" s="52"/>
      <c r="TAG62" s="52"/>
      <c r="TAH62" s="52"/>
      <c r="TAI62" s="52"/>
      <c r="TAJ62" s="52"/>
      <c r="TAK62" s="52"/>
      <c r="TAL62" s="52"/>
      <c r="TAM62" s="52"/>
      <c r="TAN62" s="52"/>
      <c r="TAO62" s="52"/>
      <c r="TAP62" s="52"/>
      <c r="TAQ62" s="52"/>
      <c r="TAR62" s="52"/>
      <c r="TAS62" s="52"/>
      <c r="TAT62" s="52"/>
      <c r="TAU62" s="52"/>
      <c r="TAV62" s="52"/>
      <c r="TAW62" s="52"/>
      <c r="TAX62" s="52"/>
      <c r="TAY62" s="52"/>
      <c r="TAZ62" s="52"/>
      <c r="TBA62" s="52"/>
      <c r="TBB62" s="52"/>
      <c r="TBC62" s="52"/>
      <c r="TBD62" s="52"/>
      <c r="TBE62" s="52"/>
      <c r="TBF62" s="52"/>
      <c r="TBG62" s="52"/>
      <c r="TBH62" s="52"/>
      <c r="TBI62" s="52"/>
      <c r="TBJ62" s="52"/>
      <c r="TBK62" s="52"/>
      <c r="TBL62" s="52"/>
      <c r="TBM62" s="52"/>
      <c r="TBN62" s="52"/>
      <c r="TBO62" s="52"/>
      <c r="TBP62" s="52"/>
      <c r="TBQ62" s="52"/>
      <c r="TBR62" s="52"/>
      <c r="TBS62" s="52"/>
      <c r="TBT62" s="52"/>
      <c r="TBU62" s="52"/>
      <c r="TBV62" s="52"/>
      <c r="TBW62" s="52"/>
      <c r="TBX62" s="52"/>
      <c r="TBY62" s="52"/>
      <c r="TBZ62" s="52"/>
      <c r="TCA62" s="52"/>
      <c r="TCB62" s="52"/>
      <c r="TCC62" s="52"/>
      <c r="TCD62" s="52"/>
      <c r="TCE62" s="52"/>
      <c r="TCF62" s="52"/>
      <c r="TCG62" s="52"/>
      <c r="TCH62" s="52"/>
      <c r="TCI62" s="52"/>
      <c r="TCJ62" s="52"/>
      <c r="TCK62" s="52"/>
      <c r="TCL62" s="52"/>
      <c r="TCM62" s="52"/>
      <c r="TCN62" s="52"/>
      <c r="TCO62" s="52"/>
      <c r="TCP62" s="52"/>
      <c r="TCQ62" s="52"/>
      <c r="TCR62" s="52"/>
      <c r="TCS62" s="52"/>
      <c r="TCT62" s="52"/>
      <c r="TCU62" s="52"/>
      <c r="TCV62" s="52"/>
      <c r="TCW62" s="52"/>
      <c r="TCX62" s="52"/>
      <c r="TCY62" s="52"/>
      <c r="TCZ62" s="52"/>
      <c r="TDA62" s="52"/>
      <c r="TDB62" s="52"/>
      <c r="TDC62" s="52"/>
      <c r="TDD62" s="52"/>
      <c r="TDE62" s="52"/>
      <c r="TDF62" s="52"/>
      <c r="TDG62" s="52"/>
      <c r="TDH62" s="52"/>
      <c r="TDI62" s="52"/>
      <c r="TDJ62" s="52"/>
      <c r="TDK62" s="52"/>
      <c r="TDL62" s="52"/>
      <c r="TDM62" s="52"/>
      <c r="TDN62" s="52"/>
      <c r="TDO62" s="52"/>
      <c r="TDP62" s="52"/>
      <c r="TDQ62" s="52"/>
      <c r="TDR62" s="52"/>
      <c r="TDS62" s="52"/>
      <c r="TDT62" s="52"/>
      <c r="TDU62" s="52"/>
      <c r="TDV62" s="52"/>
      <c r="TDW62" s="52"/>
      <c r="TDX62" s="52"/>
      <c r="TDY62" s="52"/>
      <c r="TDZ62" s="52"/>
      <c r="TEA62" s="52"/>
      <c r="TEB62" s="52"/>
      <c r="TEC62" s="52"/>
      <c r="TED62" s="52"/>
      <c r="TEE62" s="52"/>
      <c r="TEF62" s="52"/>
      <c r="TEG62" s="52"/>
      <c r="TEH62" s="52"/>
      <c r="TEI62" s="52"/>
      <c r="TEJ62" s="52"/>
      <c r="TEK62" s="52"/>
      <c r="TEL62" s="52"/>
      <c r="TEM62" s="52"/>
      <c r="TEN62" s="52"/>
      <c r="TEO62" s="52"/>
      <c r="TEP62" s="52"/>
      <c r="TEQ62" s="52"/>
      <c r="TER62" s="52"/>
      <c r="TES62" s="52"/>
      <c r="TET62" s="52"/>
      <c r="TEU62" s="52"/>
      <c r="TEV62" s="52"/>
      <c r="TEW62" s="52"/>
      <c r="TEX62" s="52"/>
      <c r="TEY62" s="52"/>
      <c r="TEZ62" s="52"/>
      <c r="TFA62" s="52"/>
      <c r="TFB62" s="52"/>
      <c r="TFC62" s="52"/>
      <c r="TFD62" s="52"/>
      <c r="TFE62" s="52"/>
      <c r="TFF62" s="52"/>
      <c r="TFG62" s="52"/>
      <c r="TFH62" s="52"/>
      <c r="TFI62" s="52"/>
      <c r="TFJ62" s="52"/>
      <c r="TFK62" s="52"/>
      <c r="TFL62" s="52"/>
      <c r="TFM62" s="52"/>
      <c r="TFN62" s="52"/>
      <c r="TFO62" s="52"/>
      <c r="TFP62" s="52"/>
      <c r="TFQ62" s="52"/>
      <c r="TFR62" s="52"/>
      <c r="TFS62" s="52"/>
      <c r="TFT62" s="52"/>
      <c r="TFU62" s="52"/>
      <c r="TFV62" s="52"/>
      <c r="TFW62" s="52"/>
      <c r="TFX62" s="52"/>
      <c r="TFY62" s="52"/>
      <c r="TFZ62" s="52"/>
      <c r="TGA62" s="52"/>
      <c r="TGB62" s="52"/>
      <c r="TGC62" s="52"/>
      <c r="TGD62" s="52"/>
      <c r="TGE62" s="52"/>
      <c r="TGF62" s="52"/>
      <c r="TGG62" s="52"/>
      <c r="TGH62" s="52"/>
      <c r="TGI62" s="52"/>
      <c r="TGJ62" s="52"/>
      <c r="TGK62" s="52"/>
      <c r="TGL62" s="52"/>
      <c r="TGM62" s="52"/>
      <c r="TGN62" s="52"/>
      <c r="TGO62" s="52"/>
      <c r="TGP62" s="52"/>
      <c r="TGQ62" s="52"/>
      <c r="TGR62" s="52"/>
      <c r="TGS62" s="52"/>
      <c r="TGT62" s="52"/>
      <c r="TGU62" s="52"/>
      <c r="TGV62" s="52"/>
      <c r="TGW62" s="52"/>
      <c r="TGX62" s="52"/>
      <c r="TGY62" s="52"/>
      <c r="TGZ62" s="52"/>
      <c r="THA62" s="52"/>
      <c r="THB62" s="52"/>
      <c r="THC62" s="52"/>
      <c r="THD62" s="52"/>
      <c r="THE62" s="52"/>
      <c r="THF62" s="52"/>
      <c r="THG62" s="52"/>
      <c r="THH62" s="52"/>
      <c r="THI62" s="52"/>
      <c r="THJ62" s="52"/>
      <c r="THK62" s="52"/>
      <c r="THL62" s="52"/>
      <c r="THM62" s="52"/>
      <c r="THN62" s="52"/>
      <c r="THO62" s="52"/>
      <c r="THP62" s="52"/>
      <c r="THQ62" s="52"/>
      <c r="THR62" s="52"/>
      <c r="THS62" s="52"/>
      <c r="THT62" s="52"/>
      <c r="THU62" s="52"/>
      <c r="THV62" s="52"/>
      <c r="THW62" s="52"/>
      <c r="THX62" s="52"/>
      <c r="THY62" s="52"/>
      <c r="THZ62" s="52"/>
      <c r="TIA62" s="52"/>
      <c r="TIB62" s="52"/>
      <c r="TIC62" s="52"/>
      <c r="TID62" s="52"/>
      <c r="TIE62" s="52"/>
      <c r="TIF62" s="52"/>
      <c r="TIG62" s="52"/>
      <c r="TIH62" s="52"/>
      <c r="TII62" s="52"/>
      <c r="TIJ62" s="52"/>
      <c r="TIK62" s="52"/>
      <c r="TIL62" s="52"/>
      <c r="TIM62" s="52"/>
      <c r="TIN62" s="52"/>
      <c r="TIO62" s="52"/>
      <c r="TIP62" s="52"/>
      <c r="TIQ62" s="52"/>
      <c r="TIR62" s="52"/>
      <c r="TIS62" s="52"/>
      <c r="TIT62" s="52"/>
      <c r="TIU62" s="52"/>
      <c r="TIV62" s="52"/>
      <c r="TIW62" s="52"/>
      <c r="TIX62" s="52"/>
      <c r="TIY62" s="52"/>
      <c r="TIZ62" s="52"/>
      <c r="TJA62" s="52"/>
      <c r="TJB62" s="52"/>
      <c r="TJC62" s="52"/>
      <c r="TJD62" s="52"/>
      <c r="TJE62" s="52"/>
      <c r="TJF62" s="52"/>
      <c r="TJG62" s="52"/>
      <c r="TJH62" s="52"/>
      <c r="TJI62" s="52"/>
      <c r="TJJ62" s="52"/>
      <c r="TJK62" s="52"/>
      <c r="TJL62" s="52"/>
      <c r="TJM62" s="52"/>
      <c r="TJN62" s="52"/>
      <c r="TJO62" s="52"/>
      <c r="TJP62" s="52"/>
      <c r="TJQ62" s="52"/>
      <c r="TJR62" s="52"/>
      <c r="TJS62" s="52"/>
      <c r="TJT62" s="52"/>
      <c r="TJU62" s="52"/>
      <c r="TJV62" s="52"/>
      <c r="TJW62" s="52"/>
      <c r="TJX62" s="52"/>
      <c r="TJY62" s="52"/>
      <c r="TJZ62" s="52"/>
      <c r="TKA62" s="52"/>
      <c r="TKB62" s="52"/>
      <c r="TKC62" s="52"/>
      <c r="TKD62" s="52"/>
      <c r="TKE62" s="52"/>
      <c r="TKF62" s="52"/>
      <c r="TKG62" s="52"/>
      <c r="TKH62" s="52"/>
      <c r="TKI62" s="52"/>
      <c r="TKJ62" s="52"/>
      <c r="TKK62" s="52"/>
      <c r="TKL62" s="52"/>
      <c r="TKM62" s="52"/>
      <c r="TKN62" s="52"/>
      <c r="TKO62" s="52"/>
      <c r="TKP62" s="52"/>
      <c r="TKQ62" s="52"/>
      <c r="TKR62" s="52"/>
      <c r="TKS62" s="52"/>
      <c r="TKT62" s="52"/>
      <c r="TKU62" s="52"/>
      <c r="TKV62" s="52"/>
      <c r="TKW62" s="52"/>
      <c r="TKX62" s="52"/>
      <c r="TKY62" s="52"/>
      <c r="TKZ62" s="52"/>
      <c r="TLA62" s="52"/>
      <c r="TLB62" s="52"/>
      <c r="TLC62" s="52"/>
      <c r="TLD62" s="52"/>
      <c r="TLE62" s="52"/>
      <c r="TLF62" s="52"/>
      <c r="TLG62" s="52"/>
      <c r="TLH62" s="52"/>
      <c r="TLI62" s="52"/>
      <c r="TLJ62" s="52"/>
      <c r="TLK62" s="52"/>
      <c r="TLL62" s="52"/>
      <c r="TLM62" s="52"/>
      <c r="TLN62" s="52"/>
      <c r="TLO62" s="52"/>
      <c r="TLP62" s="52"/>
      <c r="TLQ62" s="52"/>
      <c r="TLR62" s="52"/>
      <c r="TLS62" s="52"/>
      <c r="TLT62" s="52"/>
      <c r="TLU62" s="52"/>
      <c r="TLV62" s="52"/>
      <c r="TLW62" s="52"/>
      <c r="TLX62" s="52"/>
      <c r="TLY62" s="52"/>
      <c r="TLZ62" s="52"/>
      <c r="TMA62" s="52"/>
      <c r="TMB62" s="52"/>
      <c r="TMC62" s="52"/>
      <c r="TMD62" s="52"/>
      <c r="TME62" s="52"/>
      <c r="TMF62" s="52"/>
      <c r="TMG62" s="52"/>
      <c r="TMH62" s="52"/>
      <c r="TMI62" s="52"/>
      <c r="TMJ62" s="52"/>
      <c r="TMK62" s="52"/>
      <c r="TML62" s="52"/>
      <c r="TMM62" s="52"/>
      <c r="TMN62" s="52"/>
      <c r="TMO62" s="52"/>
      <c r="TMP62" s="52"/>
      <c r="TMQ62" s="52"/>
      <c r="TMR62" s="52"/>
      <c r="TMS62" s="52"/>
      <c r="TMT62" s="52"/>
      <c r="TMU62" s="52"/>
      <c r="TMV62" s="52"/>
      <c r="TMW62" s="52"/>
      <c r="TMX62" s="52"/>
      <c r="TMY62" s="52"/>
      <c r="TMZ62" s="52"/>
      <c r="TNA62" s="52"/>
      <c r="TNB62" s="52"/>
      <c r="TNC62" s="52"/>
      <c r="TND62" s="52"/>
      <c r="TNE62" s="52"/>
      <c r="TNF62" s="52"/>
      <c r="TNG62" s="52"/>
      <c r="TNH62" s="52"/>
      <c r="TNI62" s="52"/>
      <c r="TNJ62" s="52"/>
      <c r="TNK62" s="52"/>
      <c r="TNL62" s="52"/>
      <c r="TNM62" s="52"/>
      <c r="TNN62" s="52"/>
      <c r="TNO62" s="52"/>
      <c r="TNP62" s="52"/>
      <c r="TNQ62" s="52"/>
      <c r="TNR62" s="52"/>
      <c r="TNS62" s="52"/>
      <c r="TNT62" s="52"/>
      <c r="TNU62" s="52"/>
      <c r="TNV62" s="52"/>
      <c r="TNW62" s="52"/>
      <c r="TNX62" s="52"/>
      <c r="TNY62" s="52"/>
      <c r="TNZ62" s="52"/>
      <c r="TOA62" s="52"/>
      <c r="TOB62" s="52"/>
      <c r="TOC62" s="52"/>
      <c r="TOD62" s="52"/>
      <c r="TOE62" s="52"/>
      <c r="TOF62" s="52"/>
      <c r="TOG62" s="52"/>
      <c r="TOH62" s="52"/>
      <c r="TOI62" s="52"/>
      <c r="TOJ62" s="52"/>
      <c r="TOK62" s="52"/>
      <c r="TOL62" s="52"/>
      <c r="TOM62" s="52"/>
      <c r="TON62" s="52"/>
      <c r="TOO62" s="52"/>
      <c r="TOP62" s="52"/>
      <c r="TOQ62" s="52"/>
      <c r="TOR62" s="52"/>
      <c r="TOS62" s="52"/>
      <c r="TOT62" s="52"/>
      <c r="TOU62" s="52"/>
      <c r="TOV62" s="52"/>
      <c r="TOW62" s="52"/>
      <c r="TOX62" s="52"/>
      <c r="TOY62" s="52"/>
      <c r="TOZ62" s="52"/>
      <c r="TPA62" s="52"/>
      <c r="TPB62" s="52"/>
      <c r="TPC62" s="52"/>
      <c r="TPD62" s="52"/>
      <c r="TPE62" s="52"/>
      <c r="TPF62" s="52"/>
      <c r="TPG62" s="52"/>
      <c r="TPH62" s="52"/>
      <c r="TPI62" s="52"/>
      <c r="TPJ62" s="52"/>
      <c r="TPK62" s="52"/>
      <c r="TPL62" s="52"/>
      <c r="TPM62" s="52"/>
      <c r="TPN62" s="52"/>
      <c r="TPO62" s="52"/>
      <c r="TPP62" s="52"/>
      <c r="TPQ62" s="52"/>
      <c r="TPR62" s="52"/>
      <c r="TPS62" s="52"/>
      <c r="TPT62" s="52"/>
      <c r="TPU62" s="52"/>
      <c r="TPV62" s="52"/>
      <c r="TPW62" s="52"/>
      <c r="TPX62" s="52"/>
      <c r="TPY62" s="52"/>
      <c r="TPZ62" s="52"/>
      <c r="TQA62" s="52"/>
      <c r="TQB62" s="52"/>
      <c r="TQC62" s="52"/>
      <c r="TQD62" s="52"/>
      <c r="TQE62" s="52"/>
      <c r="TQF62" s="52"/>
      <c r="TQG62" s="52"/>
      <c r="TQH62" s="52"/>
      <c r="TQI62" s="52"/>
      <c r="TQJ62" s="52"/>
      <c r="TQK62" s="52"/>
      <c r="TQL62" s="52"/>
      <c r="TQM62" s="52"/>
      <c r="TQN62" s="52"/>
      <c r="TQO62" s="52"/>
      <c r="TQP62" s="52"/>
      <c r="TQQ62" s="52"/>
      <c r="TQR62" s="52"/>
      <c r="TQS62" s="52"/>
      <c r="TQT62" s="52"/>
      <c r="TQU62" s="52"/>
      <c r="TQV62" s="52"/>
      <c r="TQW62" s="52"/>
      <c r="TQX62" s="52"/>
      <c r="TQY62" s="52"/>
      <c r="TQZ62" s="52"/>
      <c r="TRA62" s="52"/>
      <c r="TRB62" s="52"/>
      <c r="TRC62" s="52"/>
      <c r="TRD62" s="52"/>
      <c r="TRE62" s="52"/>
      <c r="TRF62" s="52"/>
      <c r="TRG62" s="52"/>
      <c r="TRH62" s="52"/>
      <c r="TRI62" s="52"/>
      <c r="TRJ62" s="52"/>
      <c r="TRK62" s="52"/>
      <c r="TRL62" s="52"/>
      <c r="TRM62" s="52"/>
      <c r="TRN62" s="52"/>
      <c r="TRO62" s="52"/>
      <c r="TRP62" s="52"/>
      <c r="TRQ62" s="52"/>
      <c r="TRR62" s="52"/>
      <c r="TRS62" s="52"/>
      <c r="TRT62" s="52"/>
      <c r="TRU62" s="52"/>
      <c r="TRV62" s="52"/>
      <c r="TRW62" s="52"/>
      <c r="TRX62" s="52"/>
      <c r="TRY62" s="52"/>
      <c r="TRZ62" s="52"/>
      <c r="TSA62" s="52"/>
      <c r="TSB62" s="52"/>
      <c r="TSC62" s="52"/>
      <c r="TSD62" s="52"/>
      <c r="TSE62" s="52"/>
      <c r="TSF62" s="52"/>
      <c r="TSG62" s="52"/>
      <c r="TSH62" s="52"/>
      <c r="TSI62" s="52"/>
      <c r="TSJ62" s="52"/>
      <c r="TSK62" s="52"/>
      <c r="TSL62" s="52"/>
      <c r="TSM62" s="52"/>
      <c r="TSN62" s="52"/>
      <c r="TSO62" s="52"/>
      <c r="TSP62" s="52"/>
      <c r="TSQ62" s="52"/>
      <c r="TSR62" s="52"/>
      <c r="TSS62" s="52"/>
      <c r="TST62" s="52"/>
      <c r="TSU62" s="52"/>
      <c r="TSV62" s="52"/>
      <c r="TSW62" s="52"/>
      <c r="TSX62" s="52"/>
      <c r="TSY62" s="52"/>
      <c r="TSZ62" s="52"/>
      <c r="TTA62" s="52"/>
      <c r="TTB62" s="52"/>
      <c r="TTC62" s="52"/>
      <c r="TTD62" s="52"/>
      <c r="TTE62" s="52"/>
      <c r="TTF62" s="52"/>
      <c r="TTG62" s="52"/>
      <c r="TTH62" s="52"/>
      <c r="TTI62" s="52"/>
      <c r="TTJ62" s="52"/>
      <c r="TTK62" s="52"/>
      <c r="TTL62" s="52"/>
      <c r="TTM62" s="52"/>
      <c r="TTN62" s="52"/>
      <c r="TTO62" s="52"/>
      <c r="TTP62" s="52"/>
      <c r="TTQ62" s="52"/>
      <c r="TTR62" s="52"/>
      <c r="TTS62" s="52"/>
      <c r="TTT62" s="52"/>
      <c r="TTU62" s="52"/>
      <c r="TTV62" s="52"/>
      <c r="TTW62" s="52"/>
      <c r="TTX62" s="52"/>
      <c r="TTY62" s="52"/>
      <c r="TTZ62" s="52"/>
      <c r="TUA62" s="52"/>
      <c r="TUB62" s="52"/>
      <c r="TUC62" s="52"/>
      <c r="TUD62" s="52"/>
      <c r="TUE62" s="52"/>
      <c r="TUF62" s="52"/>
      <c r="TUG62" s="52"/>
      <c r="TUH62" s="52"/>
      <c r="TUI62" s="52"/>
      <c r="TUJ62" s="52"/>
      <c r="TUK62" s="52"/>
      <c r="TUL62" s="52"/>
      <c r="TUM62" s="52"/>
      <c r="TUN62" s="52"/>
      <c r="TUO62" s="52"/>
      <c r="TUP62" s="52"/>
      <c r="TUQ62" s="52"/>
      <c r="TUR62" s="52"/>
      <c r="TUS62" s="52"/>
      <c r="TUT62" s="52"/>
      <c r="TUU62" s="52"/>
      <c r="TUV62" s="52"/>
      <c r="TUW62" s="52"/>
      <c r="TUX62" s="52"/>
      <c r="TUY62" s="52"/>
      <c r="TUZ62" s="52"/>
      <c r="TVA62" s="52"/>
      <c r="TVB62" s="52"/>
      <c r="TVC62" s="52"/>
      <c r="TVD62" s="52"/>
      <c r="TVE62" s="52"/>
      <c r="TVF62" s="52"/>
      <c r="TVG62" s="52"/>
      <c r="TVH62" s="52"/>
      <c r="TVI62" s="52"/>
      <c r="TVJ62" s="52"/>
      <c r="TVK62" s="52"/>
      <c r="TVL62" s="52"/>
      <c r="TVM62" s="52"/>
      <c r="TVN62" s="52"/>
      <c r="TVO62" s="52"/>
      <c r="TVP62" s="52"/>
      <c r="TVQ62" s="52"/>
      <c r="TVR62" s="52"/>
      <c r="TVS62" s="52"/>
      <c r="TVT62" s="52"/>
      <c r="TVU62" s="52"/>
      <c r="TVV62" s="52"/>
      <c r="TVW62" s="52"/>
      <c r="TVX62" s="52"/>
      <c r="TVY62" s="52"/>
      <c r="TVZ62" s="52"/>
      <c r="TWA62" s="52"/>
      <c r="TWB62" s="52"/>
      <c r="TWC62" s="52"/>
      <c r="TWD62" s="52"/>
      <c r="TWE62" s="52"/>
      <c r="TWF62" s="52"/>
      <c r="TWG62" s="52"/>
      <c r="TWH62" s="52"/>
      <c r="TWI62" s="52"/>
      <c r="TWJ62" s="52"/>
      <c r="TWK62" s="52"/>
      <c r="TWL62" s="52"/>
      <c r="TWM62" s="52"/>
      <c r="TWN62" s="52"/>
      <c r="TWO62" s="52"/>
      <c r="TWP62" s="52"/>
      <c r="TWQ62" s="52"/>
      <c r="TWR62" s="52"/>
      <c r="TWS62" s="52"/>
      <c r="TWT62" s="52"/>
      <c r="TWU62" s="52"/>
      <c r="TWV62" s="52"/>
      <c r="TWW62" s="52"/>
      <c r="TWX62" s="52"/>
      <c r="TWY62" s="52"/>
      <c r="TWZ62" s="52"/>
      <c r="TXA62" s="52"/>
      <c r="TXB62" s="52"/>
      <c r="TXC62" s="52"/>
      <c r="TXD62" s="52"/>
      <c r="TXE62" s="52"/>
      <c r="TXF62" s="52"/>
      <c r="TXG62" s="52"/>
      <c r="TXH62" s="52"/>
      <c r="TXI62" s="52"/>
      <c r="TXJ62" s="52"/>
      <c r="TXK62" s="52"/>
      <c r="TXL62" s="52"/>
      <c r="TXM62" s="52"/>
      <c r="TXN62" s="52"/>
      <c r="TXO62" s="52"/>
      <c r="TXP62" s="52"/>
      <c r="TXQ62" s="52"/>
      <c r="TXR62" s="52"/>
      <c r="TXS62" s="52"/>
      <c r="TXT62" s="52"/>
      <c r="TXU62" s="52"/>
      <c r="TXV62" s="52"/>
      <c r="TXW62" s="52"/>
      <c r="TXX62" s="52"/>
      <c r="TXY62" s="52"/>
      <c r="TXZ62" s="52"/>
      <c r="TYA62" s="52"/>
      <c r="TYB62" s="52"/>
      <c r="TYC62" s="52"/>
      <c r="TYD62" s="52"/>
      <c r="TYE62" s="52"/>
      <c r="TYF62" s="52"/>
      <c r="TYG62" s="52"/>
      <c r="TYH62" s="52"/>
      <c r="TYI62" s="52"/>
      <c r="TYJ62" s="52"/>
      <c r="TYK62" s="52"/>
      <c r="TYL62" s="52"/>
      <c r="TYM62" s="52"/>
      <c r="TYN62" s="52"/>
      <c r="TYO62" s="52"/>
      <c r="TYP62" s="52"/>
      <c r="TYQ62" s="52"/>
      <c r="TYR62" s="52"/>
      <c r="TYS62" s="52"/>
      <c r="TYT62" s="52"/>
      <c r="TYU62" s="52"/>
      <c r="TYV62" s="52"/>
      <c r="TYW62" s="52"/>
      <c r="TYX62" s="52"/>
      <c r="TYY62" s="52"/>
      <c r="TYZ62" s="52"/>
      <c r="TZA62" s="52"/>
      <c r="TZB62" s="52"/>
      <c r="TZC62" s="52"/>
      <c r="TZD62" s="52"/>
      <c r="TZE62" s="52"/>
      <c r="TZF62" s="52"/>
      <c r="TZG62" s="52"/>
      <c r="TZH62" s="52"/>
      <c r="TZI62" s="52"/>
      <c r="TZJ62" s="52"/>
      <c r="TZK62" s="52"/>
      <c r="TZL62" s="52"/>
      <c r="TZM62" s="52"/>
      <c r="TZN62" s="52"/>
      <c r="TZO62" s="52"/>
      <c r="TZP62" s="52"/>
      <c r="TZQ62" s="52"/>
      <c r="TZR62" s="52"/>
      <c r="TZS62" s="52"/>
      <c r="TZT62" s="52"/>
      <c r="TZU62" s="52"/>
      <c r="TZV62" s="52"/>
      <c r="TZW62" s="52"/>
      <c r="TZX62" s="52"/>
      <c r="TZY62" s="52"/>
      <c r="TZZ62" s="52"/>
      <c r="UAA62" s="52"/>
      <c r="UAB62" s="52"/>
      <c r="UAC62" s="52"/>
      <c r="UAD62" s="52"/>
      <c r="UAE62" s="52"/>
      <c r="UAF62" s="52"/>
      <c r="UAG62" s="52"/>
      <c r="UAH62" s="52"/>
      <c r="UAI62" s="52"/>
      <c r="UAJ62" s="52"/>
      <c r="UAK62" s="52"/>
      <c r="UAL62" s="52"/>
      <c r="UAM62" s="52"/>
      <c r="UAN62" s="52"/>
      <c r="UAO62" s="52"/>
      <c r="UAP62" s="52"/>
      <c r="UAQ62" s="52"/>
      <c r="UAR62" s="52"/>
      <c r="UAS62" s="52"/>
      <c r="UAT62" s="52"/>
      <c r="UAU62" s="52"/>
      <c r="UAV62" s="52"/>
      <c r="UAW62" s="52"/>
      <c r="UAX62" s="52"/>
      <c r="UAY62" s="52"/>
      <c r="UAZ62" s="52"/>
      <c r="UBA62" s="52"/>
      <c r="UBB62" s="52"/>
      <c r="UBC62" s="52"/>
      <c r="UBD62" s="52"/>
      <c r="UBE62" s="52"/>
      <c r="UBF62" s="52"/>
      <c r="UBG62" s="52"/>
      <c r="UBH62" s="52"/>
      <c r="UBI62" s="52"/>
      <c r="UBJ62" s="52"/>
      <c r="UBK62" s="52"/>
      <c r="UBL62" s="52"/>
      <c r="UBM62" s="52"/>
      <c r="UBN62" s="52"/>
      <c r="UBO62" s="52"/>
      <c r="UBP62" s="52"/>
      <c r="UBQ62" s="52"/>
      <c r="UBR62" s="52"/>
      <c r="UBS62" s="52"/>
      <c r="UBT62" s="52"/>
      <c r="UBU62" s="52"/>
      <c r="UBV62" s="52"/>
      <c r="UBW62" s="52"/>
      <c r="UBX62" s="52"/>
      <c r="UBY62" s="52"/>
      <c r="UBZ62" s="52"/>
      <c r="UCA62" s="52"/>
      <c r="UCB62" s="52"/>
      <c r="UCC62" s="52"/>
      <c r="UCD62" s="52"/>
      <c r="UCE62" s="52"/>
      <c r="UCF62" s="52"/>
      <c r="UCG62" s="52"/>
      <c r="UCH62" s="52"/>
      <c r="UCI62" s="52"/>
      <c r="UCJ62" s="52"/>
      <c r="UCK62" s="52"/>
      <c r="UCL62" s="52"/>
      <c r="UCM62" s="52"/>
      <c r="UCN62" s="52"/>
      <c r="UCO62" s="52"/>
      <c r="UCP62" s="52"/>
      <c r="UCQ62" s="52"/>
      <c r="UCR62" s="52"/>
      <c r="UCS62" s="52"/>
      <c r="UCT62" s="52"/>
      <c r="UCU62" s="52"/>
      <c r="UCV62" s="52"/>
      <c r="UCW62" s="52"/>
      <c r="UCX62" s="52"/>
      <c r="UCY62" s="52"/>
      <c r="UCZ62" s="52"/>
      <c r="UDA62" s="52"/>
      <c r="UDB62" s="52"/>
      <c r="UDC62" s="52"/>
      <c r="UDD62" s="52"/>
      <c r="UDE62" s="52"/>
      <c r="UDF62" s="52"/>
      <c r="UDG62" s="52"/>
      <c r="UDH62" s="52"/>
      <c r="UDI62" s="52"/>
      <c r="UDJ62" s="52"/>
      <c r="UDK62" s="52"/>
      <c r="UDL62" s="52"/>
      <c r="UDM62" s="52"/>
      <c r="UDN62" s="52"/>
      <c r="UDO62" s="52"/>
      <c r="UDP62" s="52"/>
      <c r="UDQ62" s="52"/>
      <c r="UDR62" s="52"/>
      <c r="UDS62" s="52"/>
      <c r="UDT62" s="52"/>
      <c r="UDU62" s="52"/>
      <c r="UDV62" s="52"/>
      <c r="UDW62" s="52"/>
      <c r="UDX62" s="52"/>
      <c r="UDY62" s="52"/>
      <c r="UDZ62" s="52"/>
      <c r="UEA62" s="52"/>
      <c r="UEB62" s="52"/>
      <c r="UEC62" s="52"/>
      <c r="UED62" s="52"/>
      <c r="UEE62" s="52"/>
      <c r="UEF62" s="52"/>
      <c r="UEG62" s="52"/>
      <c r="UEH62" s="52"/>
      <c r="UEI62" s="52"/>
      <c r="UEJ62" s="52"/>
      <c r="UEK62" s="52"/>
      <c r="UEL62" s="52"/>
      <c r="UEM62" s="52"/>
      <c r="UEN62" s="52"/>
      <c r="UEO62" s="52"/>
      <c r="UEP62" s="52"/>
      <c r="UEQ62" s="52"/>
      <c r="UER62" s="52"/>
      <c r="UES62" s="52"/>
      <c r="UET62" s="52"/>
      <c r="UEU62" s="52"/>
      <c r="UEV62" s="52"/>
      <c r="UEW62" s="52"/>
      <c r="UEX62" s="52"/>
      <c r="UEY62" s="52"/>
      <c r="UEZ62" s="52"/>
      <c r="UFA62" s="52"/>
      <c r="UFB62" s="52"/>
      <c r="UFC62" s="52"/>
      <c r="UFD62" s="52"/>
      <c r="UFE62" s="52"/>
      <c r="UFF62" s="52"/>
      <c r="UFG62" s="52"/>
      <c r="UFH62" s="52"/>
      <c r="UFI62" s="52"/>
      <c r="UFJ62" s="52"/>
      <c r="UFK62" s="52"/>
      <c r="UFL62" s="52"/>
      <c r="UFM62" s="52"/>
      <c r="UFN62" s="52"/>
      <c r="UFO62" s="52"/>
      <c r="UFP62" s="52"/>
      <c r="UFQ62" s="52"/>
      <c r="UFR62" s="52"/>
      <c r="UFS62" s="52"/>
      <c r="UFT62" s="52"/>
      <c r="UFU62" s="52"/>
      <c r="UFV62" s="52"/>
      <c r="UFW62" s="52"/>
      <c r="UFX62" s="52"/>
      <c r="UFY62" s="52"/>
      <c r="UFZ62" s="52"/>
      <c r="UGA62" s="52"/>
      <c r="UGB62" s="52"/>
      <c r="UGC62" s="52"/>
      <c r="UGD62" s="52"/>
      <c r="UGE62" s="52"/>
      <c r="UGF62" s="52"/>
      <c r="UGG62" s="52"/>
      <c r="UGH62" s="52"/>
      <c r="UGI62" s="52"/>
      <c r="UGJ62" s="52"/>
      <c r="UGK62" s="52"/>
      <c r="UGL62" s="52"/>
      <c r="UGM62" s="52"/>
      <c r="UGN62" s="52"/>
      <c r="UGO62" s="52"/>
      <c r="UGP62" s="52"/>
      <c r="UGQ62" s="52"/>
      <c r="UGR62" s="52"/>
      <c r="UGS62" s="52"/>
      <c r="UGT62" s="52"/>
      <c r="UGU62" s="52"/>
      <c r="UGV62" s="52"/>
      <c r="UGW62" s="52"/>
      <c r="UGX62" s="52"/>
      <c r="UGY62" s="52"/>
      <c r="UGZ62" s="52"/>
      <c r="UHA62" s="52"/>
      <c r="UHB62" s="52"/>
      <c r="UHC62" s="52"/>
      <c r="UHD62" s="52"/>
      <c r="UHE62" s="52"/>
      <c r="UHF62" s="52"/>
      <c r="UHG62" s="52"/>
      <c r="UHH62" s="52"/>
      <c r="UHI62" s="52"/>
      <c r="UHJ62" s="52"/>
      <c r="UHK62" s="52"/>
      <c r="UHL62" s="52"/>
      <c r="UHM62" s="52"/>
      <c r="UHN62" s="52"/>
      <c r="UHO62" s="52"/>
      <c r="UHP62" s="52"/>
      <c r="UHQ62" s="52"/>
      <c r="UHR62" s="52"/>
      <c r="UHS62" s="52"/>
      <c r="UHT62" s="52"/>
      <c r="UHU62" s="52"/>
      <c r="UHV62" s="52"/>
      <c r="UHW62" s="52"/>
      <c r="UHX62" s="52"/>
      <c r="UHY62" s="52"/>
      <c r="UHZ62" s="52"/>
      <c r="UIA62" s="52"/>
      <c r="UIB62" s="52"/>
      <c r="UIC62" s="52"/>
      <c r="UID62" s="52"/>
      <c r="UIE62" s="52"/>
      <c r="UIF62" s="52"/>
      <c r="UIG62" s="52"/>
      <c r="UIH62" s="52"/>
      <c r="UII62" s="52"/>
      <c r="UIJ62" s="52"/>
      <c r="UIK62" s="52"/>
      <c r="UIL62" s="52"/>
      <c r="UIM62" s="52"/>
      <c r="UIN62" s="52"/>
      <c r="UIO62" s="52"/>
      <c r="UIP62" s="52"/>
      <c r="UIQ62" s="52"/>
      <c r="UIR62" s="52"/>
      <c r="UIS62" s="52"/>
      <c r="UIT62" s="52"/>
      <c r="UIU62" s="52"/>
      <c r="UIV62" s="52"/>
      <c r="UIW62" s="52"/>
      <c r="UIX62" s="52"/>
      <c r="UIY62" s="52"/>
      <c r="UIZ62" s="52"/>
      <c r="UJA62" s="52"/>
      <c r="UJB62" s="52"/>
      <c r="UJC62" s="52"/>
      <c r="UJD62" s="52"/>
      <c r="UJE62" s="52"/>
      <c r="UJF62" s="52"/>
      <c r="UJG62" s="52"/>
      <c r="UJH62" s="52"/>
      <c r="UJI62" s="52"/>
      <c r="UJJ62" s="52"/>
      <c r="UJK62" s="52"/>
      <c r="UJL62" s="52"/>
      <c r="UJM62" s="52"/>
      <c r="UJN62" s="52"/>
      <c r="UJO62" s="52"/>
      <c r="UJP62" s="52"/>
      <c r="UJQ62" s="52"/>
      <c r="UJR62" s="52"/>
      <c r="UJS62" s="52"/>
      <c r="UJT62" s="52"/>
      <c r="UJU62" s="52"/>
      <c r="UJV62" s="52"/>
      <c r="UJW62" s="52"/>
      <c r="UJX62" s="52"/>
      <c r="UJY62" s="52"/>
      <c r="UJZ62" s="52"/>
      <c r="UKA62" s="52"/>
      <c r="UKB62" s="52"/>
      <c r="UKC62" s="52"/>
      <c r="UKD62" s="52"/>
      <c r="UKE62" s="52"/>
      <c r="UKF62" s="52"/>
      <c r="UKG62" s="52"/>
      <c r="UKH62" s="52"/>
      <c r="UKI62" s="52"/>
      <c r="UKJ62" s="52"/>
      <c r="UKK62" s="52"/>
      <c r="UKL62" s="52"/>
      <c r="UKM62" s="52"/>
      <c r="UKN62" s="52"/>
      <c r="UKO62" s="52"/>
      <c r="UKP62" s="52"/>
      <c r="UKQ62" s="52"/>
      <c r="UKR62" s="52"/>
      <c r="UKS62" s="52"/>
      <c r="UKT62" s="52"/>
      <c r="UKU62" s="52"/>
      <c r="UKV62" s="52"/>
      <c r="UKW62" s="52"/>
      <c r="UKX62" s="52"/>
      <c r="UKY62" s="52"/>
      <c r="UKZ62" s="52"/>
      <c r="ULA62" s="52"/>
      <c r="ULB62" s="52"/>
      <c r="ULC62" s="52"/>
      <c r="ULD62" s="52"/>
      <c r="ULE62" s="52"/>
      <c r="ULF62" s="52"/>
      <c r="ULG62" s="52"/>
      <c r="ULH62" s="52"/>
      <c r="ULI62" s="52"/>
      <c r="ULJ62" s="52"/>
      <c r="ULK62" s="52"/>
      <c r="ULL62" s="52"/>
      <c r="ULM62" s="52"/>
      <c r="ULN62" s="52"/>
      <c r="ULO62" s="52"/>
      <c r="ULP62" s="52"/>
      <c r="ULQ62" s="52"/>
      <c r="ULR62" s="52"/>
      <c r="ULS62" s="52"/>
      <c r="ULT62" s="52"/>
      <c r="ULU62" s="52"/>
      <c r="ULV62" s="52"/>
      <c r="ULW62" s="52"/>
      <c r="ULX62" s="52"/>
      <c r="ULY62" s="52"/>
      <c r="ULZ62" s="52"/>
      <c r="UMA62" s="52"/>
      <c r="UMB62" s="52"/>
      <c r="UMC62" s="52"/>
      <c r="UMD62" s="52"/>
      <c r="UME62" s="52"/>
      <c r="UMF62" s="52"/>
      <c r="UMG62" s="52"/>
      <c r="UMH62" s="52"/>
      <c r="UMI62" s="52"/>
      <c r="UMJ62" s="52"/>
      <c r="UMK62" s="52"/>
      <c r="UML62" s="52"/>
      <c r="UMM62" s="52"/>
      <c r="UMN62" s="52"/>
      <c r="UMO62" s="52"/>
      <c r="UMP62" s="52"/>
      <c r="UMQ62" s="52"/>
      <c r="UMR62" s="52"/>
      <c r="UMS62" s="52"/>
      <c r="UMT62" s="52"/>
      <c r="UMU62" s="52"/>
      <c r="UMV62" s="52"/>
      <c r="UMW62" s="52"/>
      <c r="UMX62" s="52"/>
      <c r="UMY62" s="52"/>
      <c r="UMZ62" s="52"/>
      <c r="UNA62" s="52"/>
      <c r="UNB62" s="52"/>
      <c r="UNC62" s="52"/>
      <c r="UND62" s="52"/>
      <c r="UNE62" s="52"/>
      <c r="UNF62" s="52"/>
      <c r="UNG62" s="52"/>
      <c r="UNH62" s="52"/>
      <c r="UNI62" s="52"/>
      <c r="UNJ62" s="52"/>
      <c r="UNK62" s="52"/>
      <c r="UNL62" s="52"/>
      <c r="UNM62" s="52"/>
      <c r="UNN62" s="52"/>
      <c r="UNO62" s="52"/>
      <c r="UNP62" s="52"/>
      <c r="UNQ62" s="52"/>
      <c r="UNR62" s="52"/>
      <c r="UNS62" s="52"/>
      <c r="UNT62" s="52"/>
      <c r="UNU62" s="52"/>
      <c r="UNV62" s="52"/>
      <c r="UNW62" s="52"/>
      <c r="UNX62" s="52"/>
      <c r="UNY62" s="52"/>
      <c r="UNZ62" s="52"/>
      <c r="UOA62" s="52"/>
      <c r="UOB62" s="52"/>
      <c r="UOC62" s="52"/>
      <c r="UOD62" s="52"/>
      <c r="UOE62" s="52"/>
      <c r="UOF62" s="52"/>
      <c r="UOG62" s="52"/>
      <c r="UOH62" s="52"/>
      <c r="UOI62" s="52"/>
      <c r="UOJ62" s="52"/>
      <c r="UOK62" s="52"/>
      <c r="UOL62" s="52"/>
      <c r="UOM62" s="52"/>
      <c r="UON62" s="52"/>
      <c r="UOO62" s="52"/>
      <c r="UOP62" s="52"/>
      <c r="UOQ62" s="52"/>
      <c r="UOR62" s="52"/>
      <c r="UOS62" s="52"/>
      <c r="UOT62" s="52"/>
      <c r="UOU62" s="52"/>
      <c r="UOV62" s="52"/>
      <c r="UOW62" s="52"/>
      <c r="UOX62" s="52"/>
      <c r="UOY62" s="52"/>
      <c r="UOZ62" s="52"/>
      <c r="UPA62" s="52"/>
      <c r="UPB62" s="52"/>
      <c r="UPC62" s="52"/>
      <c r="UPD62" s="52"/>
      <c r="UPE62" s="52"/>
      <c r="UPF62" s="52"/>
      <c r="UPG62" s="52"/>
      <c r="UPH62" s="52"/>
      <c r="UPI62" s="52"/>
      <c r="UPJ62" s="52"/>
      <c r="UPK62" s="52"/>
      <c r="UPL62" s="52"/>
      <c r="UPM62" s="52"/>
      <c r="UPN62" s="52"/>
      <c r="UPO62" s="52"/>
      <c r="UPP62" s="52"/>
      <c r="UPQ62" s="52"/>
      <c r="UPR62" s="52"/>
      <c r="UPS62" s="52"/>
      <c r="UPT62" s="52"/>
      <c r="UPU62" s="52"/>
      <c r="UPV62" s="52"/>
      <c r="UPW62" s="52"/>
      <c r="UPX62" s="52"/>
      <c r="UPY62" s="52"/>
      <c r="UPZ62" s="52"/>
      <c r="UQA62" s="52"/>
      <c r="UQB62" s="52"/>
      <c r="UQC62" s="52"/>
      <c r="UQD62" s="52"/>
      <c r="UQE62" s="52"/>
      <c r="UQF62" s="52"/>
      <c r="UQG62" s="52"/>
      <c r="UQH62" s="52"/>
      <c r="UQI62" s="52"/>
      <c r="UQJ62" s="52"/>
      <c r="UQK62" s="52"/>
      <c r="UQL62" s="52"/>
      <c r="UQM62" s="52"/>
      <c r="UQN62" s="52"/>
      <c r="UQO62" s="52"/>
      <c r="UQP62" s="52"/>
      <c r="UQQ62" s="52"/>
      <c r="UQR62" s="52"/>
      <c r="UQS62" s="52"/>
      <c r="UQT62" s="52"/>
      <c r="UQU62" s="52"/>
      <c r="UQV62" s="52"/>
      <c r="UQW62" s="52"/>
      <c r="UQX62" s="52"/>
      <c r="UQY62" s="52"/>
      <c r="UQZ62" s="52"/>
      <c r="URA62" s="52"/>
      <c r="URB62" s="52"/>
      <c r="URC62" s="52"/>
      <c r="URD62" s="52"/>
      <c r="URE62" s="52"/>
      <c r="URF62" s="52"/>
      <c r="URG62" s="52"/>
      <c r="URH62" s="52"/>
      <c r="URI62" s="52"/>
      <c r="URJ62" s="52"/>
      <c r="URK62" s="52"/>
      <c r="URL62" s="52"/>
      <c r="URM62" s="52"/>
      <c r="URN62" s="52"/>
      <c r="URO62" s="52"/>
      <c r="URP62" s="52"/>
      <c r="URQ62" s="52"/>
      <c r="URR62" s="52"/>
      <c r="URS62" s="52"/>
      <c r="URT62" s="52"/>
      <c r="URU62" s="52"/>
      <c r="URV62" s="52"/>
      <c r="URW62" s="52"/>
      <c r="URX62" s="52"/>
      <c r="URY62" s="52"/>
      <c r="URZ62" s="52"/>
      <c r="USA62" s="52"/>
      <c r="USB62" s="52"/>
      <c r="USC62" s="52"/>
      <c r="USD62" s="52"/>
      <c r="USE62" s="52"/>
      <c r="USF62" s="52"/>
      <c r="USG62" s="52"/>
      <c r="USH62" s="52"/>
      <c r="USI62" s="52"/>
      <c r="USJ62" s="52"/>
      <c r="USK62" s="52"/>
      <c r="USL62" s="52"/>
      <c r="USM62" s="52"/>
      <c r="USN62" s="52"/>
      <c r="USO62" s="52"/>
      <c r="USP62" s="52"/>
      <c r="USQ62" s="52"/>
      <c r="USR62" s="52"/>
      <c r="USS62" s="52"/>
      <c r="UST62" s="52"/>
      <c r="USU62" s="52"/>
      <c r="USV62" s="52"/>
      <c r="USW62" s="52"/>
      <c r="USX62" s="52"/>
      <c r="USY62" s="52"/>
      <c r="USZ62" s="52"/>
      <c r="UTA62" s="52"/>
      <c r="UTB62" s="52"/>
      <c r="UTC62" s="52"/>
      <c r="UTD62" s="52"/>
      <c r="UTE62" s="52"/>
      <c r="UTF62" s="52"/>
      <c r="UTG62" s="52"/>
      <c r="UTH62" s="52"/>
      <c r="UTI62" s="52"/>
      <c r="UTJ62" s="52"/>
      <c r="UTK62" s="52"/>
      <c r="UTL62" s="52"/>
      <c r="UTM62" s="52"/>
      <c r="UTN62" s="52"/>
      <c r="UTO62" s="52"/>
      <c r="UTP62" s="52"/>
      <c r="UTQ62" s="52"/>
      <c r="UTR62" s="52"/>
      <c r="UTS62" s="52"/>
      <c r="UTT62" s="52"/>
      <c r="UTU62" s="52"/>
      <c r="UTV62" s="52"/>
      <c r="UTW62" s="52"/>
      <c r="UTX62" s="52"/>
      <c r="UTY62" s="52"/>
      <c r="UTZ62" s="52"/>
      <c r="UUA62" s="52"/>
      <c r="UUB62" s="52"/>
      <c r="UUC62" s="52"/>
      <c r="UUD62" s="52"/>
      <c r="UUE62" s="52"/>
      <c r="UUF62" s="52"/>
      <c r="UUG62" s="52"/>
      <c r="UUH62" s="52"/>
      <c r="UUI62" s="52"/>
      <c r="UUJ62" s="52"/>
      <c r="UUK62" s="52"/>
      <c r="UUL62" s="52"/>
      <c r="UUM62" s="52"/>
      <c r="UUN62" s="52"/>
      <c r="UUO62" s="52"/>
      <c r="UUP62" s="52"/>
      <c r="UUQ62" s="52"/>
      <c r="UUR62" s="52"/>
      <c r="UUS62" s="52"/>
      <c r="UUT62" s="52"/>
      <c r="UUU62" s="52"/>
      <c r="UUV62" s="52"/>
      <c r="UUW62" s="52"/>
      <c r="UUX62" s="52"/>
      <c r="UUY62" s="52"/>
      <c r="UUZ62" s="52"/>
      <c r="UVA62" s="52"/>
      <c r="UVB62" s="52"/>
      <c r="UVC62" s="52"/>
      <c r="UVD62" s="52"/>
      <c r="UVE62" s="52"/>
      <c r="UVF62" s="52"/>
      <c r="UVG62" s="52"/>
      <c r="UVH62" s="52"/>
      <c r="UVI62" s="52"/>
      <c r="UVJ62" s="52"/>
      <c r="UVK62" s="52"/>
      <c r="UVL62" s="52"/>
      <c r="UVM62" s="52"/>
      <c r="UVN62" s="52"/>
      <c r="UVO62" s="52"/>
      <c r="UVP62" s="52"/>
      <c r="UVQ62" s="52"/>
      <c r="UVR62" s="52"/>
      <c r="UVS62" s="52"/>
      <c r="UVT62" s="52"/>
      <c r="UVU62" s="52"/>
      <c r="UVV62" s="52"/>
      <c r="UVW62" s="52"/>
      <c r="UVX62" s="52"/>
      <c r="UVY62" s="52"/>
      <c r="UVZ62" s="52"/>
      <c r="UWA62" s="52"/>
      <c r="UWB62" s="52"/>
      <c r="UWC62" s="52"/>
      <c r="UWD62" s="52"/>
      <c r="UWE62" s="52"/>
      <c r="UWF62" s="52"/>
      <c r="UWG62" s="52"/>
      <c r="UWH62" s="52"/>
      <c r="UWI62" s="52"/>
      <c r="UWJ62" s="52"/>
      <c r="UWK62" s="52"/>
      <c r="UWL62" s="52"/>
      <c r="UWM62" s="52"/>
      <c r="UWN62" s="52"/>
      <c r="UWO62" s="52"/>
      <c r="UWP62" s="52"/>
      <c r="UWQ62" s="52"/>
      <c r="UWR62" s="52"/>
      <c r="UWS62" s="52"/>
      <c r="UWT62" s="52"/>
      <c r="UWU62" s="52"/>
      <c r="UWV62" s="52"/>
      <c r="UWW62" s="52"/>
      <c r="UWX62" s="52"/>
      <c r="UWY62" s="52"/>
      <c r="UWZ62" s="52"/>
      <c r="UXA62" s="52"/>
      <c r="UXB62" s="52"/>
      <c r="UXC62" s="52"/>
      <c r="UXD62" s="52"/>
      <c r="UXE62" s="52"/>
      <c r="UXF62" s="52"/>
      <c r="UXG62" s="52"/>
      <c r="UXH62" s="52"/>
      <c r="UXI62" s="52"/>
      <c r="UXJ62" s="52"/>
      <c r="UXK62" s="52"/>
      <c r="UXL62" s="52"/>
      <c r="UXM62" s="52"/>
      <c r="UXN62" s="52"/>
      <c r="UXO62" s="52"/>
      <c r="UXP62" s="52"/>
      <c r="UXQ62" s="52"/>
      <c r="UXR62" s="52"/>
      <c r="UXS62" s="52"/>
      <c r="UXT62" s="52"/>
      <c r="UXU62" s="52"/>
      <c r="UXV62" s="52"/>
      <c r="UXW62" s="52"/>
      <c r="UXX62" s="52"/>
      <c r="UXY62" s="52"/>
      <c r="UXZ62" s="52"/>
      <c r="UYA62" s="52"/>
      <c r="UYB62" s="52"/>
      <c r="UYC62" s="52"/>
      <c r="UYD62" s="52"/>
      <c r="UYE62" s="52"/>
      <c r="UYF62" s="52"/>
      <c r="UYG62" s="52"/>
      <c r="UYH62" s="52"/>
      <c r="UYI62" s="52"/>
      <c r="UYJ62" s="52"/>
      <c r="UYK62" s="52"/>
      <c r="UYL62" s="52"/>
      <c r="UYM62" s="52"/>
      <c r="UYN62" s="52"/>
      <c r="UYO62" s="52"/>
      <c r="UYP62" s="52"/>
      <c r="UYQ62" s="52"/>
      <c r="UYR62" s="52"/>
      <c r="UYS62" s="52"/>
      <c r="UYT62" s="52"/>
      <c r="UYU62" s="52"/>
      <c r="UYV62" s="52"/>
      <c r="UYW62" s="52"/>
      <c r="UYX62" s="52"/>
      <c r="UYY62" s="52"/>
      <c r="UYZ62" s="52"/>
      <c r="UZA62" s="52"/>
      <c r="UZB62" s="52"/>
      <c r="UZC62" s="52"/>
      <c r="UZD62" s="52"/>
      <c r="UZE62" s="52"/>
      <c r="UZF62" s="52"/>
      <c r="UZG62" s="52"/>
      <c r="UZH62" s="52"/>
      <c r="UZI62" s="52"/>
      <c r="UZJ62" s="52"/>
      <c r="UZK62" s="52"/>
      <c r="UZL62" s="52"/>
      <c r="UZM62" s="52"/>
      <c r="UZN62" s="52"/>
      <c r="UZO62" s="52"/>
      <c r="UZP62" s="52"/>
      <c r="UZQ62" s="52"/>
      <c r="UZR62" s="52"/>
      <c r="UZS62" s="52"/>
      <c r="UZT62" s="52"/>
      <c r="UZU62" s="52"/>
      <c r="UZV62" s="52"/>
      <c r="UZW62" s="52"/>
      <c r="UZX62" s="52"/>
      <c r="UZY62" s="52"/>
      <c r="UZZ62" s="52"/>
      <c r="VAA62" s="52"/>
      <c r="VAB62" s="52"/>
      <c r="VAC62" s="52"/>
      <c r="VAD62" s="52"/>
      <c r="VAE62" s="52"/>
      <c r="VAF62" s="52"/>
      <c r="VAG62" s="52"/>
      <c r="VAH62" s="52"/>
      <c r="VAI62" s="52"/>
      <c r="VAJ62" s="52"/>
      <c r="VAK62" s="52"/>
      <c r="VAL62" s="52"/>
      <c r="VAM62" s="52"/>
      <c r="VAN62" s="52"/>
      <c r="VAO62" s="52"/>
      <c r="VAP62" s="52"/>
      <c r="VAQ62" s="52"/>
      <c r="VAR62" s="52"/>
      <c r="VAS62" s="52"/>
      <c r="VAT62" s="52"/>
      <c r="VAU62" s="52"/>
      <c r="VAV62" s="52"/>
      <c r="VAW62" s="52"/>
      <c r="VAX62" s="52"/>
      <c r="VAY62" s="52"/>
      <c r="VAZ62" s="52"/>
      <c r="VBA62" s="52"/>
      <c r="VBB62" s="52"/>
      <c r="VBC62" s="52"/>
      <c r="VBD62" s="52"/>
      <c r="VBE62" s="52"/>
      <c r="VBF62" s="52"/>
      <c r="VBG62" s="52"/>
      <c r="VBH62" s="52"/>
      <c r="VBI62" s="52"/>
      <c r="VBJ62" s="52"/>
      <c r="VBK62" s="52"/>
      <c r="VBL62" s="52"/>
      <c r="VBM62" s="52"/>
      <c r="VBN62" s="52"/>
      <c r="VBO62" s="52"/>
      <c r="VBP62" s="52"/>
      <c r="VBQ62" s="52"/>
      <c r="VBR62" s="52"/>
      <c r="VBS62" s="52"/>
      <c r="VBT62" s="52"/>
      <c r="VBU62" s="52"/>
      <c r="VBV62" s="52"/>
      <c r="VBW62" s="52"/>
      <c r="VBX62" s="52"/>
      <c r="VBY62" s="52"/>
      <c r="VBZ62" s="52"/>
      <c r="VCA62" s="52"/>
      <c r="VCB62" s="52"/>
      <c r="VCC62" s="52"/>
      <c r="VCD62" s="52"/>
      <c r="VCE62" s="52"/>
      <c r="VCF62" s="52"/>
      <c r="VCG62" s="52"/>
      <c r="VCH62" s="52"/>
      <c r="VCI62" s="52"/>
      <c r="VCJ62" s="52"/>
      <c r="VCK62" s="52"/>
      <c r="VCL62" s="52"/>
      <c r="VCM62" s="52"/>
      <c r="VCN62" s="52"/>
      <c r="VCO62" s="52"/>
      <c r="VCP62" s="52"/>
      <c r="VCQ62" s="52"/>
      <c r="VCR62" s="52"/>
      <c r="VCS62" s="52"/>
      <c r="VCT62" s="52"/>
      <c r="VCU62" s="52"/>
      <c r="VCV62" s="52"/>
      <c r="VCW62" s="52"/>
      <c r="VCX62" s="52"/>
      <c r="VCY62" s="52"/>
      <c r="VCZ62" s="52"/>
      <c r="VDA62" s="52"/>
      <c r="VDB62" s="52"/>
      <c r="VDC62" s="52"/>
      <c r="VDD62" s="52"/>
      <c r="VDE62" s="52"/>
      <c r="VDF62" s="52"/>
      <c r="VDG62" s="52"/>
      <c r="VDH62" s="52"/>
      <c r="VDI62" s="52"/>
      <c r="VDJ62" s="52"/>
      <c r="VDK62" s="52"/>
      <c r="VDL62" s="52"/>
      <c r="VDM62" s="52"/>
      <c r="VDN62" s="52"/>
      <c r="VDO62" s="52"/>
      <c r="VDP62" s="52"/>
      <c r="VDQ62" s="52"/>
      <c r="VDR62" s="52"/>
      <c r="VDS62" s="52"/>
      <c r="VDT62" s="52"/>
      <c r="VDU62" s="52"/>
      <c r="VDV62" s="52"/>
      <c r="VDW62" s="52"/>
      <c r="VDX62" s="52"/>
      <c r="VDY62" s="52"/>
      <c r="VDZ62" s="52"/>
      <c r="VEA62" s="52"/>
      <c r="VEB62" s="52"/>
      <c r="VEC62" s="52"/>
      <c r="VED62" s="52"/>
      <c r="VEE62" s="52"/>
      <c r="VEF62" s="52"/>
      <c r="VEG62" s="52"/>
      <c r="VEH62" s="52"/>
      <c r="VEI62" s="52"/>
      <c r="VEJ62" s="52"/>
      <c r="VEK62" s="52"/>
      <c r="VEL62" s="52"/>
      <c r="VEM62" s="52"/>
      <c r="VEN62" s="52"/>
      <c r="VEO62" s="52"/>
      <c r="VEP62" s="52"/>
      <c r="VEQ62" s="52"/>
      <c r="VER62" s="52"/>
      <c r="VES62" s="52"/>
      <c r="VET62" s="52"/>
      <c r="VEU62" s="52"/>
      <c r="VEV62" s="52"/>
      <c r="VEW62" s="52"/>
      <c r="VEX62" s="52"/>
      <c r="VEY62" s="52"/>
      <c r="VEZ62" s="52"/>
      <c r="VFA62" s="52"/>
      <c r="VFB62" s="52"/>
      <c r="VFC62" s="52"/>
      <c r="VFD62" s="52"/>
      <c r="VFE62" s="52"/>
      <c r="VFF62" s="52"/>
      <c r="VFG62" s="52"/>
      <c r="VFH62" s="52"/>
      <c r="VFI62" s="52"/>
      <c r="VFJ62" s="52"/>
      <c r="VFK62" s="52"/>
      <c r="VFL62" s="52"/>
      <c r="VFM62" s="52"/>
      <c r="VFN62" s="52"/>
      <c r="VFO62" s="52"/>
      <c r="VFP62" s="52"/>
      <c r="VFQ62" s="52"/>
      <c r="VFR62" s="52"/>
      <c r="VFS62" s="52"/>
      <c r="VFT62" s="52"/>
      <c r="VFU62" s="52"/>
      <c r="VFV62" s="52"/>
      <c r="VFW62" s="52"/>
      <c r="VFX62" s="52"/>
      <c r="VFY62" s="52"/>
      <c r="VFZ62" s="52"/>
      <c r="VGA62" s="52"/>
      <c r="VGB62" s="52"/>
      <c r="VGC62" s="52"/>
      <c r="VGD62" s="52"/>
      <c r="VGE62" s="52"/>
      <c r="VGF62" s="52"/>
      <c r="VGG62" s="52"/>
      <c r="VGH62" s="52"/>
      <c r="VGI62" s="52"/>
      <c r="VGJ62" s="52"/>
      <c r="VGK62" s="52"/>
      <c r="VGL62" s="52"/>
      <c r="VGM62" s="52"/>
      <c r="VGN62" s="52"/>
      <c r="VGO62" s="52"/>
      <c r="VGP62" s="52"/>
      <c r="VGQ62" s="52"/>
      <c r="VGR62" s="52"/>
      <c r="VGS62" s="52"/>
      <c r="VGT62" s="52"/>
      <c r="VGU62" s="52"/>
      <c r="VGV62" s="52"/>
      <c r="VGW62" s="52"/>
      <c r="VGX62" s="52"/>
      <c r="VGY62" s="52"/>
      <c r="VGZ62" s="52"/>
      <c r="VHA62" s="52"/>
      <c r="VHB62" s="52"/>
      <c r="VHC62" s="52"/>
      <c r="VHD62" s="52"/>
      <c r="VHE62" s="52"/>
      <c r="VHF62" s="52"/>
      <c r="VHG62" s="52"/>
      <c r="VHH62" s="52"/>
      <c r="VHI62" s="52"/>
      <c r="VHJ62" s="52"/>
      <c r="VHK62" s="52"/>
      <c r="VHL62" s="52"/>
      <c r="VHM62" s="52"/>
      <c r="VHN62" s="52"/>
      <c r="VHO62" s="52"/>
      <c r="VHP62" s="52"/>
      <c r="VHQ62" s="52"/>
      <c r="VHR62" s="52"/>
      <c r="VHS62" s="52"/>
      <c r="VHT62" s="52"/>
      <c r="VHU62" s="52"/>
      <c r="VHV62" s="52"/>
      <c r="VHW62" s="52"/>
      <c r="VHX62" s="52"/>
      <c r="VHY62" s="52"/>
      <c r="VHZ62" s="52"/>
      <c r="VIA62" s="52"/>
      <c r="VIB62" s="52"/>
      <c r="VIC62" s="52"/>
      <c r="VID62" s="52"/>
      <c r="VIE62" s="52"/>
      <c r="VIF62" s="52"/>
      <c r="VIG62" s="52"/>
      <c r="VIH62" s="52"/>
      <c r="VII62" s="52"/>
      <c r="VIJ62" s="52"/>
      <c r="VIK62" s="52"/>
      <c r="VIL62" s="52"/>
      <c r="VIM62" s="52"/>
      <c r="VIN62" s="52"/>
      <c r="VIO62" s="52"/>
      <c r="VIP62" s="52"/>
      <c r="VIQ62" s="52"/>
      <c r="VIR62" s="52"/>
      <c r="VIS62" s="52"/>
      <c r="VIT62" s="52"/>
      <c r="VIU62" s="52"/>
      <c r="VIV62" s="52"/>
      <c r="VIW62" s="52"/>
      <c r="VIX62" s="52"/>
      <c r="VIY62" s="52"/>
      <c r="VIZ62" s="52"/>
      <c r="VJA62" s="52"/>
      <c r="VJB62" s="52"/>
      <c r="VJC62" s="52"/>
      <c r="VJD62" s="52"/>
      <c r="VJE62" s="52"/>
      <c r="VJF62" s="52"/>
      <c r="VJG62" s="52"/>
      <c r="VJH62" s="52"/>
      <c r="VJI62" s="52"/>
      <c r="VJJ62" s="52"/>
      <c r="VJK62" s="52"/>
      <c r="VJL62" s="52"/>
      <c r="VJM62" s="52"/>
      <c r="VJN62" s="52"/>
      <c r="VJO62" s="52"/>
      <c r="VJP62" s="52"/>
      <c r="VJQ62" s="52"/>
      <c r="VJR62" s="52"/>
      <c r="VJS62" s="52"/>
      <c r="VJT62" s="52"/>
      <c r="VJU62" s="52"/>
      <c r="VJV62" s="52"/>
      <c r="VJW62" s="52"/>
      <c r="VJX62" s="52"/>
      <c r="VJY62" s="52"/>
      <c r="VJZ62" s="52"/>
      <c r="VKA62" s="52"/>
      <c r="VKB62" s="52"/>
      <c r="VKC62" s="52"/>
      <c r="VKD62" s="52"/>
      <c r="VKE62" s="52"/>
      <c r="VKF62" s="52"/>
      <c r="VKG62" s="52"/>
      <c r="VKH62" s="52"/>
      <c r="VKI62" s="52"/>
      <c r="VKJ62" s="52"/>
      <c r="VKK62" s="52"/>
      <c r="VKL62" s="52"/>
      <c r="VKM62" s="52"/>
      <c r="VKN62" s="52"/>
      <c r="VKO62" s="52"/>
      <c r="VKP62" s="52"/>
      <c r="VKQ62" s="52"/>
      <c r="VKR62" s="52"/>
      <c r="VKS62" s="52"/>
      <c r="VKT62" s="52"/>
      <c r="VKU62" s="52"/>
      <c r="VKV62" s="52"/>
      <c r="VKW62" s="52"/>
      <c r="VKX62" s="52"/>
      <c r="VKY62" s="52"/>
      <c r="VKZ62" s="52"/>
      <c r="VLA62" s="52"/>
      <c r="VLB62" s="52"/>
      <c r="VLC62" s="52"/>
      <c r="VLD62" s="52"/>
      <c r="VLE62" s="52"/>
      <c r="VLF62" s="52"/>
      <c r="VLG62" s="52"/>
      <c r="VLH62" s="52"/>
      <c r="VLI62" s="52"/>
      <c r="VLJ62" s="52"/>
      <c r="VLK62" s="52"/>
      <c r="VLL62" s="52"/>
      <c r="VLM62" s="52"/>
      <c r="VLN62" s="52"/>
      <c r="VLO62" s="52"/>
      <c r="VLP62" s="52"/>
      <c r="VLQ62" s="52"/>
      <c r="VLR62" s="52"/>
      <c r="VLS62" s="52"/>
      <c r="VLT62" s="52"/>
      <c r="VLU62" s="52"/>
      <c r="VLV62" s="52"/>
      <c r="VLW62" s="52"/>
      <c r="VLX62" s="52"/>
      <c r="VLY62" s="52"/>
      <c r="VLZ62" s="52"/>
      <c r="VMA62" s="52"/>
      <c r="VMB62" s="52"/>
      <c r="VMC62" s="52"/>
      <c r="VMD62" s="52"/>
      <c r="VME62" s="52"/>
      <c r="VMF62" s="52"/>
      <c r="VMG62" s="52"/>
      <c r="VMH62" s="52"/>
      <c r="VMI62" s="52"/>
      <c r="VMJ62" s="52"/>
      <c r="VMK62" s="52"/>
      <c r="VML62" s="52"/>
      <c r="VMM62" s="52"/>
      <c r="VMN62" s="52"/>
      <c r="VMO62" s="52"/>
      <c r="VMP62" s="52"/>
      <c r="VMQ62" s="52"/>
      <c r="VMR62" s="52"/>
      <c r="VMS62" s="52"/>
      <c r="VMT62" s="52"/>
      <c r="VMU62" s="52"/>
      <c r="VMV62" s="52"/>
      <c r="VMW62" s="52"/>
      <c r="VMX62" s="52"/>
      <c r="VMY62" s="52"/>
      <c r="VMZ62" s="52"/>
      <c r="VNA62" s="52"/>
      <c r="VNB62" s="52"/>
      <c r="VNC62" s="52"/>
      <c r="VND62" s="52"/>
      <c r="VNE62" s="52"/>
      <c r="VNF62" s="52"/>
      <c r="VNG62" s="52"/>
      <c r="VNH62" s="52"/>
      <c r="VNI62" s="52"/>
      <c r="VNJ62" s="52"/>
      <c r="VNK62" s="52"/>
      <c r="VNL62" s="52"/>
      <c r="VNM62" s="52"/>
      <c r="VNN62" s="52"/>
      <c r="VNO62" s="52"/>
      <c r="VNP62" s="52"/>
      <c r="VNQ62" s="52"/>
      <c r="VNR62" s="52"/>
      <c r="VNS62" s="52"/>
      <c r="VNT62" s="52"/>
      <c r="VNU62" s="52"/>
      <c r="VNV62" s="52"/>
      <c r="VNW62" s="52"/>
      <c r="VNX62" s="52"/>
      <c r="VNY62" s="52"/>
      <c r="VNZ62" s="52"/>
      <c r="VOA62" s="52"/>
      <c r="VOB62" s="52"/>
      <c r="VOC62" s="52"/>
      <c r="VOD62" s="52"/>
      <c r="VOE62" s="52"/>
      <c r="VOF62" s="52"/>
      <c r="VOG62" s="52"/>
      <c r="VOH62" s="52"/>
      <c r="VOI62" s="52"/>
      <c r="VOJ62" s="52"/>
      <c r="VOK62" s="52"/>
      <c r="VOL62" s="52"/>
      <c r="VOM62" s="52"/>
      <c r="VON62" s="52"/>
      <c r="VOO62" s="52"/>
      <c r="VOP62" s="52"/>
      <c r="VOQ62" s="52"/>
      <c r="VOR62" s="52"/>
      <c r="VOS62" s="52"/>
      <c r="VOT62" s="52"/>
      <c r="VOU62" s="52"/>
      <c r="VOV62" s="52"/>
      <c r="VOW62" s="52"/>
      <c r="VOX62" s="52"/>
      <c r="VOY62" s="52"/>
      <c r="VOZ62" s="52"/>
      <c r="VPA62" s="52"/>
      <c r="VPB62" s="52"/>
      <c r="VPC62" s="52"/>
      <c r="VPD62" s="52"/>
      <c r="VPE62" s="52"/>
      <c r="VPF62" s="52"/>
      <c r="VPG62" s="52"/>
      <c r="VPH62" s="52"/>
      <c r="VPI62" s="52"/>
      <c r="VPJ62" s="52"/>
      <c r="VPK62" s="52"/>
      <c r="VPL62" s="52"/>
      <c r="VPM62" s="52"/>
      <c r="VPN62" s="52"/>
      <c r="VPO62" s="52"/>
      <c r="VPP62" s="52"/>
      <c r="VPQ62" s="52"/>
      <c r="VPR62" s="52"/>
      <c r="VPS62" s="52"/>
      <c r="VPT62" s="52"/>
      <c r="VPU62" s="52"/>
      <c r="VPV62" s="52"/>
      <c r="VPW62" s="52"/>
      <c r="VPX62" s="52"/>
      <c r="VPY62" s="52"/>
      <c r="VPZ62" s="52"/>
      <c r="VQA62" s="52"/>
      <c r="VQB62" s="52"/>
      <c r="VQC62" s="52"/>
      <c r="VQD62" s="52"/>
      <c r="VQE62" s="52"/>
      <c r="VQF62" s="52"/>
      <c r="VQG62" s="52"/>
      <c r="VQH62" s="52"/>
      <c r="VQI62" s="52"/>
      <c r="VQJ62" s="52"/>
      <c r="VQK62" s="52"/>
      <c r="VQL62" s="52"/>
      <c r="VQM62" s="52"/>
      <c r="VQN62" s="52"/>
      <c r="VQO62" s="52"/>
      <c r="VQP62" s="52"/>
      <c r="VQQ62" s="52"/>
      <c r="VQR62" s="52"/>
      <c r="VQS62" s="52"/>
      <c r="VQT62" s="52"/>
      <c r="VQU62" s="52"/>
      <c r="VQV62" s="52"/>
      <c r="VQW62" s="52"/>
      <c r="VQX62" s="52"/>
      <c r="VQY62" s="52"/>
      <c r="VQZ62" s="52"/>
      <c r="VRA62" s="52"/>
      <c r="VRB62" s="52"/>
      <c r="VRC62" s="52"/>
      <c r="VRD62" s="52"/>
      <c r="VRE62" s="52"/>
      <c r="VRF62" s="52"/>
      <c r="VRG62" s="52"/>
      <c r="VRH62" s="52"/>
      <c r="VRI62" s="52"/>
      <c r="VRJ62" s="52"/>
      <c r="VRK62" s="52"/>
      <c r="VRL62" s="52"/>
      <c r="VRM62" s="52"/>
      <c r="VRN62" s="52"/>
      <c r="VRO62" s="52"/>
      <c r="VRP62" s="52"/>
      <c r="VRQ62" s="52"/>
      <c r="VRR62" s="52"/>
      <c r="VRS62" s="52"/>
      <c r="VRT62" s="52"/>
      <c r="VRU62" s="52"/>
      <c r="VRV62" s="52"/>
      <c r="VRW62" s="52"/>
      <c r="VRX62" s="52"/>
      <c r="VRY62" s="52"/>
      <c r="VRZ62" s="52"/>
      <c r="VSA62" s="52"/>
      <c r="VSB62" s="52"/>
      <c r="VSC62" s="52"/>
      <c r="VSD62" s="52"/>
      <c r="VSE62" s="52"/>
      <c r="VSF62" s="52"/>
      <c r="VSG62" s="52"/>
      <c r="VSH62" s="52"/>
      <c r="VSI62" s="52"/>
      <c r="VSJ62" s="52"/>
      <c r="VSK62" s="52"/>
      <c r="VSL62" s="52"/>
      <c r="VSM62" s="52"/>
      <c r="VSN62" s="52"/>
      <c r="VSO62" s="52"/>
      <c r="VSP62" s="52"/>
      <c r="VSQ62" s="52"/>
      <c r="VSR62" s="52"/>
      <c r="VSS62" s="52"/>
      <c r="VST62" s="52"/>
      <c r="VSU62" s="52"/>
      <c r="VSV62" s="52"/>
      <c r="VSW62" s="52"/>
      <c r="VSX62" s="52"/>
      <c r="VSY62" s="52"/>
      <c r="VSZ62" s="52"/>
      <c r="VTA62" s="52"/>
      <c r="VTB62" s="52"/>
      <c r="VTC62" s="52"/>
      <c r="VTD62" s="52"/>
      <c r="VTE62" s="52"/>
      <c r="VTF62" s="52"/>
      <c r="VTG62" s="52"/>
      <c r="VTH62" s="52"/>
      <c r="VTI62" s="52"/>
      <c r="VTJ62" s="52"/>
      <c r="VTK62" s="52"/>
      <c r="VTL62" s="52"/>
      <c r="VTM62" s="52"/>
      <c r="VTN62" s="52"/>
      <c r="VTO62" s="52"/>
      <c r="VTP62" s="52"/>
      <c r="VTQ62" s="52"/>
      <c r="VTR62" s="52"/>
      <c r="VTS62" s="52"/>
      <c r="VTT62" s="52"/>
      <c r="VTU62" s="52"/>
      <c r="VTV62" s="52"/>
      <c r="VTW62" s="52"/>
      <c r="VTX62" s="52"/>
      <c r="VTY62" s="52"/>
      <c r="VTZ62" s="52"/>
      <c r="VUA62" s="52"/>
      <c r="VUB62" s="52"/>
      <c r="VUC62" s="52"/>
      <c r="VUD62" s="52"/>
      <c r="VUE62" s="52"/>
      <c r="VUF62" s="52"/>
      <c r="VUG62" s="52"/>
      <c r="VUH62" s="52"/>
      <c r="VUI62" s="52"/>
      <c r="VUJ62" s="52"/>
      <c r="VUK62" s="52"/>
      <c r="VUL62" s="52"/>
      <c r="VUM62" s="52"/>
      <c r="VUN62" s="52"/>
      <c r="VUO62" s="52"/>
      <c r="VUP62" s="52"/>
      <c r="VUQ62" s="52"/>
      <c r="VUR62" s="52"/>
      <c r="VUS62" s="52"/>
      <c r="VUT62" s="52"/>
      <c r="VUU62" s="52"/>
      <c r="VUV62" s="52"/>
      <c r="VUW62" s="52"/>
      <c r="VUX62" s="52"/>
      <c r="VUY62" s="52"/>
      <c r="VUZ62" s="52"/>
      <c r="VVA62" s="52"/>
      <c r="VVB62" s="52"/>
      <c r="VVC62" s="52"/>
      <c r="VVD62" s="52"/>
      <c r="VVE62" s="52"/>
      <c r="VVF62" s="52"/>
      <c r="VVG62" s="52"/>
      <c r="VVH62" s="52"/>
      <c r="VVI62" s="52"/>
      <c r="VVJ62" s="52"/>
      <c r="VVK62" s="52"/>
      <c r="VVL62" s="52"/>
      <c r="VVM62" s="52"/>
      <c r="VVN62" s="52"/>
      <c r="VVO62" s="52"/>
      <c r="VVP62" s="52"/>
      <c r="VVQ62" s="52"/>
      <c r="VVR62" s="52"/>
      <c r="VVS62" s="52"/>
      <c r="VVT62" s="52"/>
      <c r="VVU62" s="52"/>
      <c r="VVV62" s="52"/>
      <c r="VVW62" s="52"/>
      <c r="VVX62" s="52"/>
      <c r="VVY62" s="52"/>
      <c r="VVZ62" s="52"/>
      <c r="VWA62" s="52"/>
      <c r="VWB62" s="52"/>
      <c r="VWC62" s="52"/>
      <c r="VWD62" s="52"/>
      <c r="VWE62" s="52"/>
      <c r="VWF62" s="52"/>
      <c r="VWG62" s="52"/>
      <c r="VWH62" s="52"/>
      <c r="VWI62" s="52"/>
      <c r="VWJ62" s="52"/>
      <c r="VWK62" s="52"/>
      <c r="VWL62" s="52"/>
      <c r="VWM62" s="52"/>
      <c r="VWN62" s="52"/>
      <c r="VWO62" s="52"/>
      <c r="VWP62" s="52"/>
      <c r="VWQ62" s="52"/>
      <c r="VWR62" s="52"/>
      <c r="VWS62" s="52"/>
      <c r="VWT62" s="52"/>
      <c r="VWU62" s="52"/>
      <c r="VWV62" s="52"/>
      <c r="VWW62" s="52"/>
      <c r="VWX62" s="52"/>
      <c r="VWY62" s="52"/>
      <c r="VWZ62" s="52"/>
      <c r="VXA62" s="52"/>
      <c r="VXB62" s="52"/>
      <c r="VXC62" s="52"/>
      <c r="VXD62" s="52"/>
      <c r="VXE62" s="52"/>
      <c r="VXF62" s="52"/>
      <c r="VXG62" s="52"/>
      <c r="VXH62" s="52"/>
      <c r="VXI62" s="52"/>
      <c r="VXJ62" s="52"/>
      <c r="VXK62" s="52"/>
      <c r="VXL62" s="52"/>
      <c r="VXM62" s="52"/>
      <c r="VXN62" s="52"/>
      <c r="VXO62" s="52"/>
      <c r="VXP62" s="52"/>
      <c r="VXQ62" s="52"/>
      <c r="VXR62" s="52"/>
      <c r="VXS62" s="52"/>
      <c r="VXT62" s="52"/>
      <c r="VXU62" s="52"/>
      <c r="VXV62" s="52"/>
      <c r="VXW62" s="52"/>
      <c r="VXX62" s="52"/>
      <c r="VXY62" s="52"/>
      <c r="VXZ62" s="52"/>
      <c r="VYA62" s="52"/>
      <c r="VYB62" s="52"/>
      <c r="VYC62" s="52"/>
      <c r="VYD62" s="52"/>
      <c r="VYE62" s="52"/>
      <c r="VYF62" s="52"/>
      <c r="VYG62" s="52"/>
      <c r="VYH62" s="52"/>
      <c r="VYI62" s="52"/>
      <c r="VYJ62" s="52"/>
      <c r="VYK62" s="52"/>
      <c r="VYL62" s="52"/>
      <c r="VYM62" s="52"/>
      <c r="VYN62" s="52"/>
      <c r="VYO62" s="52"/>
      <c r="VYP62" s="52"/>
      <c r="VYQ62" s="52"/>
      <c r="VYR62" s="52"/>
      <c r="VYS62" s="52"/>
      <c r="VYT62" s="52"/>
      <c r="VYU62" s="52"/>
      <c r="VYV62" s="52"/>
      <c r="VYW62" s="52"/>
      <c r="VYX62" s="52"/>
      <c r="VYY62" s="52"/>
      <c r="VYZ62" s="52"/>
      <c r="VZA62" s="52"/>
      <c r="VZB62" s="52"/>
      <c r="VZC62" s="52"/>
      <c r="VZD62" s="52"/>
      <c r="VZE62" s="52"/>
      <c r="VZF62" s="52"/>
      <c r="VZG62" s="52"/>
      <c r="VZH62" s="52"/>
      <c r="VZI62" s="52"/>
      <c r="VZJ62" s="52"/>
      <c r="VZK62" s="52"/>
      <c r="VZL62" s="52"/>
      <c r="VZM62" s="52"/>
      <c r="VZN62" s="52"/>
      <c r="VZO62" s="52"/>
      <c r="VZP62" s="52"/>
      <c r="VZQ62" s="52"/>
      <c r="VZR62" s="52"/>
      <c r="VZS62" s="52"/>
      <c r="VZT62" s="52"/>
      <c r="VZU62" s="52"/>
      <c r="VZV62" s="52"/>
      <c r="VZW62" s="52"/>
      <c r="VZX62" s="52"/>
      <c r="VZY62" s="52"/>
      <c r="VZZ62" s="52"/>
      <c r="WAA62" s="52"/>
      <c r="WAB62" s="52"/>
      <c r="WAC62" s="52"/>
      <c r="WAD62" s="52"/>
      <c r="WAE62" s="52"/>
      <c r="WAF62" s="52"/>
      <c r="WAG62" s="52"/>
      <c r="WAH62" s="52"/>
      <c r="WAI62" s="52"/>
      <c r="WAJ62" s="52"/>
      <c r="WAK62" s="52"/>
      <c r="WAL62" s="52"/>
      <c r="WAM62" s="52"/>
      <c r="WAN62" s="52"/>
      <c r="WAO62" s="52"/>
      <c r="WAP62" s="52"/>
      <c r="WAQ62" s="52"/>
      <c r="WAR62" s="52"/>
      <c r="WAS62" s="52"/>
      <c r="WAT62" s="52"/>
      <c r="WAU62" s="52"/>
      <c r="WAV62" s="52"/>
      <c r="WAW62" s="52"/>
      <c r="WAX62" s="52"/>
      <c r="WAY62" s="52"/>
      <c r="WAZ62" s="52"/>
      <c r="WBA62" s="52"/>
      <c r="WBB62" s="52"/>
      <c r="WBC62" s="52"/>
      <c r="WBD62" s="52"/>
      <c r="WBE62" s="52"/>
      <c r="WBF62" s="52"/>
      <c r="WBG62" s="52"/>
      <c r="WBH62" s="52"/>
      <c r="WBI62" s="52"/>
      <c r="WBJ62" s="52"/>
      <c r="WBK62" s="52"/>
      <c r="WBL62" s="52"/>
      <c r="WBM62" s="52"/>
      <c r="WBN62" s="52"/>
      <c r="WBO62" s="52"/>
      <c r="WBP62" s="52"/>
      <c r="WBQ62" s="52"/>
      <c r="WBR62" s="52"/>
      <c r="WBS62" s="52"/>
      <c r="WBT62" s="52"/>
      <c r="WBU62" s="52"/>
      <c r="WBV62" s="52"/>
      <c r="WBW62" s="52"/>
      <c r="WBX62" s="52"/>
      <c r="WBY62" s="52"/>
      <c r="WBZ62" s="52"/>
      <c r="WCA62" s="52"/>
      <c r="WCB62" s="52"/>
      <c r="WCC62" s="52"/>
      <c r="WCD62" s="52"/>
      <c r="WCE62" s="52"/>
      <c r="WCF62" s="52"/>
      <c r="WCG62" s="52"/>
      <c r="WCH62" s="52"/>
      <c r="WCI62" s="52"/>
      <c r="WCJ62" s="52"/>
      <c r="WCK62" s="52"/>
      <c r="WCL62" s="52"/>
      <c r="WCM62" s="52"/>
      <c r="WCN62" s="52"/>
      <c r="WCO62" s="52"/>
      <c r="WCP62" s="52"/>
      <c r="WCQ62" s="52"/>
      <c r="WCR62" s="52"/>
      <c r="WCS62" s="52"/>
      <c r="WCT62" s="52"/>
      <c r="WCU62" s="52"/>
      <c r="WCV62" s="52"/>
      <c r="WCW62" s="52"/>
      <c r="WCX62" s="52"/>
      <c r="WCY62" s="52"/>
      <c r="WCZ62" s="52"/>
      <c r="WDA62" s="52"/>
      <c r="WDB62" s="52"/>
      <c r="WDC62" s="52"/>
      <c r="WDD62" s="52"/>
      <c r="WDE62" s="52"/>
      <c r="WDF62" s="52"/>
      <c r="WDG62" s="52"/>
      <c r="WDH62" s="52"/>
      <c r="WDI62" s="52"/>
      <c r="WDJ62" s="52"/>
      <c r="WDK62" s="52"/>
      <c r="WDL62" s="52"/>
      <c r="WDM62" s="52"/>
      <c r="WDN62" s="52"/>
      <c r="WDO62" s="52"/>
      <c r="WDP62" s="52"/>
      <c r="WDQ62" s="52"/>
      <c r="WDR62" s="52"/>
      <c r="WDS62" s="52"/>
      <c r="WDT62" s="52"/>
      <c r="WDU62" s="52"/>
      <c r="WDV62" s="52"/>
      <c r="WDW62" s="52"/>
      <c r="WDX62" s="52"/>
      <c r="WDY62" s="52"/>
      <c r="WDZ62" s="52"/>
      <c r="WEA62" s="52"/>
      <c r="WEB62" s="52"/>
      <c r="WEC62" s="52"/>
      <c r="WED62" s="52"/>
      <c r="WEE62" s="52"/>
      <c r="WEF62" s="52"/>
      <c r="WEG62" s="52"/>
      <c r="WEH62" s="52"/>
      <c r="WEI62" s="52"/>
      <c r="WEJ62" s="52"/>
      <c r="WEK62" s="52"/>
      <c r="WEL62" s="52"/>
      <c r="WEM62" s="52"/>
      <c r="WEN62" s="52"/>
      <c r="WEO62" s="52"/>
      <c r="WEP62" s="52"/>
      <c r="WEQ62" s="52"/>
      <c r="WER62" s="52"/>
      <c r="WES62" s="52"/>
      <c r="WET62" s="52"/>
      <c r="WEU62" s="52"/>
      <c r="WEV62" s="52"/>
      <c r="WEW62" s="52"/>
      <c r="WEX62" s="52"/>
      <c r="WEY62" s="52"/>
      <c r="WEZ62" s="52"/>
      <c r="WFA62" s="52"/>
      <c r="WFB62" s="52"/>
      <c r="WFC62" s="52"/>
      <c r="WFD62" s="52"/>
      <c r="WFE62" s="52"/>
      <c r="WFF62" s="52"/>
      <c r="WFG62" s="52"/>
      <c r="WFH62" s="52"/>
      <c r="WFI62" s="52"/>
      <c r="WFJ62" s="52"/>
      <c r="WFK62" s="52"/>
      <c r="WFL62" s="52"/>
      <c r="WFM62" s="52"/>
      <c r="WFN62" s="52"/>
      <c r="WFO62" s="52"/>
      <c r="WFP62" s="52"/>
      <c r="WFQ62" s="52"/>
      <c r="WFR62" s="52"/>
      <c r="WFS62" s="52"/>
      <c r="WFT62" s="52"/>
      <c r="WFU62" s="52"/>
      <c r="WFV62" s="52"/>
      <c r="WFW62" s="52"/>
      <c r="WFX62" s="52"/>
      <c r="WFY62" s="52"/>
      <c r="WFZ62" s="52"/>
      <c r="WGA62" s="52"/>
      <c r="WGB62" s="52"/>
      <c r="WGC62" s="52"/>
      <c r="WGD62" s="52"/>
      <c r="WGE62" s="52"/>
      <c r="WGF62" s="52"/>
      <c r="WGG62" s="52"/>
      <c r="WGH62" s="52"/>
      <c r="WGI62" s="52"/>
      <c r="WGJ62" s="52"/>
      <c r="WGK62" s="52"/>
      <c r="WGL62" s="52"/>
      <c r="WGM62" s="52"/>
      <c r="WGN62" s="52"/>
      <c r="WGO62" s="52"/>
      <c r="WGP62" s="52"/>
      <c r="WGQ62" s="52"/>
      <c r="WGR62" s="52"/>
      <c r="WGS62" s="52"/>
      <c r="WGT62" s="52"/>
      <c r="WGU62" s="52"/>
      <c r="WGV62" s="52"/>
      <c r="WGW62" s="52"/>
      <c r="WGX62" s="52"/>
      <c r="WGY62" s="52"/>
      <c r="WGZ62" s="52"/>
      <c r="WHA62" s="52"/>
      <c r="WHB62" s="52"/>
      <c r="WHC62" s="52"/>
      <c r="WHD62" s="52"/>
      <c r="WHE62" s="52"/>
      <c r="WHF62" s="52"/>
      <c r="WHG62" s="52"/>
      <c r="WHH62" s="52"/>
      <c r="WHI62" s="52"/>
      <c r="WHJ62" s="52"/>
      <c r="WHK62" s="52"/>
      <c r="WHL62" s="52"/>
      <c r="WHM62" s="52"/>
      <c r="WHN62" s="52"/>
      <c r="WHO62" s="52"/>
      <c r="WHP62" s="52"/>
      <c r="WHQ62" s="52"/>
      <c r="WHR62" s="52"/>
      <c r="WHS62" s="52"/>
      <c r="WHT62" s="52"/>
      <c r="WHU62" s="52"/>
      <c r="WHV62" s="52"/>
      <c r="WHW62" s="52"/>
      <c r="WHX62" s="52"/>
      <c r="WHY62" s="52"/>
      <c r="WHZ62" s="52"/>
      <c r="WIA62" s="52"/>
      <c r="WIB62" s="52"/>
      <c r="WIC62" s="52"/>
      <c r="WID62" s="52"/>
      <c r="WIE62" s="52"/>
      <c r="WIF62" s="52"/>
      <c r="WIG62" s="52"/>
      <c r="WIH62" s="52"/>
      <c r="WII62" s="52"/>
      <c r="WIJ62" s="52"/>
      <c r="WIK62" s="52"/>
      <c r="WIL62" s="52"/>
      <c r="WIM62" s="52"/>
      <c r="WIN62" s="52"/>
      <c r="WIO62" s="52"/>
      <c r="WIP62" s="52"/>
      <c r="WIQ62" s="52"/>
      <c r="WIR62" s="52"/>
      <c r="WIS62" s="52"/>
      <c r="WIT62" s="52"/>
      <c r="WIU62" s="52"/>
      <c r="WIV62" s="52"/>
      <c r="WIW62" s="52"/>
      <c r="WIX62" s="52"/>
      <c r="WIY62" s="52"/>
      <c r="WIZ62" s="52"/>
      <c r="WJA62" s="52"/>
      <c r="WJB62" s="52"/>
      <c r="WJC62" s="52"/>
      <c r="WJD62" s="52"/>
      <c r="WJE62" s="52"/>
      <c r="WJF62" s="52"/>
      <c r="WJG62" s="52"/>
      <c r="WJH62" s="52"/>
      <c r="WJI62" s="52"/>
      <c r="WJJ62" s="52"/>
      <c r="WJK62" s="52"/>
      <c r="WJL62" s="52"/>
      <c r="WJM62" s="52"/>
      <c r="WJN62" s="52"/>
      <c r="WJO62" s="52"/>
      <c r="WJP62" s="52"/>
      <c r="WJQ62" s="52"/>
      <c r="WJR62" s="52"/>
      <c r="WJS62" s="52"/>
      <c r="WJT62" s="52"/>
      <c r="WJU62" s="52"/>
      <c r="WJV62" s="52"/>
      <c r="WJW62" s="52"/>
      <c r="WJX62" s="52"/>
      <c r="WJY62" s="52"/>
      <c r="WJZ62" s="52"/>
      <c r="WKA62" s="52"/>
      <c r="WKB62" s="52"/>
      <c r="WKC62" s="52"/>
      <c r="WKD62" s="52"/>
      <c r="WKE62" s="52"/>
      <c r="WKF62" s="52"/>
      <c r="WKG62" s="52"/>
      <c r="WKH62" s="52"/>
      <c r="WKI62" s="52"/>
      <c r="WKJ62" s="52"/>
      <c r="WKK62" s="52"/>
      <c r="WKL62" s="52"/>
      <c r="WKM62" s="52"/>
      <c r="WKN62" s="52"/>
      <c r="WKO62" s="52"/>
      <c r="WKP62" s="52"/>
      <c r="WKQ62" s="52"/>
      <c r="WKR62" s="52"/>
      <c r="WKS62" s="52"/>
      <c r="WKT62" s="52"/>
      <c r="WKU62" s="52"/>
      <c r="WKV62" s="52"/>
      <c r="WKW62" s="52"/>
      <c r="WKX62" s="52"/>
      <c r="WKY62" s="52"/>
      <c r="WKZ62" s="52"/>
      <c r="WLA62" s="52"/>
      <c r="WLB62" s="52"/>
      <c r="WLC62" s="52"/>
      <c r="WLD62" s="52"/>
      <c r="WLE62" s="52"/>
      <c r="WLF62" s="52"/>
      <c r="WLG62" s="52"/>
      <c r="WLH62" s="52"/>
      <c r="WLI62" s="52"/>
      <c r="WLJ62" s="52"/>
      <c r="WLK62" s="52"/>
      <c r="WLL62" s="52"/>
      <c r="WLM62" s="52"/>
      <c r="WLN62" s="52"/>
      <c r="WLO62" s="52"/>
      <c r="WLP62" s="52"/>
      <c r="WLQ62" s="52"/>
      <c r="WLR62" s="52"/>
      <c r="WLS62" s="52"/>
      <c r="WLT62" s="52"/>
      <c r="WLU62" s="52"/>
      <c r="WLV62" s="52"/>
      <c r="WLW62" s="52"/>
      <c r="WLX62" s="52"/>
      <c r="WLY62" s="52"/>
      <c r="WLZ62" s="52"/>
      <c r="WMA62" s="52"/>
      <c r="WMB62" s="52"/>
      <c r="WMC62" s="52"/>
      <c r="WMD62" s="52"/>
      <c r="WME62" s="52"/>
      <c r="WMF62" s="52"/>
      <c r="WMG62" s="52"/>
      <c r="WMH62" s="52"/>
      <c r="WMI62" s="52"/>
      <c r="WMJ62" s="52"/>
      <c r="WMK62" s="52"/>
      <c r="WML62" s="52"/>
      <c r="WMM62" s="52"/>
      <c r="WMN62" s="52"/>
      <c r="WMO62" s="52"/>
      <c r="WMP62" s="52"/>
      <c r="WMQ62" s="52"/>
      <c r="WMR62" s="52"/>
      <c r="WMS62" s="52"/>
      <c r="WMT62" s="52"/>
      <c r="WMU62" s="52"/>
      <c r="WMV62" s="52"/>
      <c r="WMW62" s="52"/>
      <c r="WMX62" s="52"/>
      <c r="WMY62" s="52"/>
      <c r="WMZ62" s="52"/>
      <c r="WNA62" s="52"/>
      <c r="WNB62" s="52"/>
      <c r="WNC62" s="52"/>
      <c r="WND62" s="52"/>
      <c r="WNE62" s="52"/>
      <c r="WNF62" s="52"/>
      <c r="WNG62" s="52"/>
      <c r="WNH62" s="52"/>
      <c r="WNI62" s="52"/>
      <c r="WNJ62" s="52"/>
      <c r="WNK62" s="52"/>
      <c r="WNL62" s="52"/>
      <c r="WNM62" s="52"/>
      <c r="WNN62" s="52"/>
      <c r="WNO62" s="52"/>
      <c r="WNP62" s="52"/>
      <c r="WNQ62" s="52"/>
      <c r="WNR62" s="52"/>
      <c r="WNS62" s="52"/>
      <c r="WNT62" s="52"/>
      <c r="WNU62" s="52"/>
      <c r="WNV62" s="52"/>
      <c r="WNW62" s="52"/>
      <c r="WNX62" s="52"/>
      <c r="WNY62" s="52"/>
      <c r="WNZ62" s="52"/>
      <c r="WOA62" s="52"/>
      <c r="WOB62" s="52"/>
      <c r="WOC62" s="52"/>
      <c r="WOD62" s="52"/>
      <c r="WOE62" s="52"/>
      <c r="WOF62" s="52"/>
      <c r="WOG62" s="52"/>
      <c r="WOH62" s="52"/>
      <c r="WOI62" s="52"/>
      <c r="WOJ62" s="52"/>
      <c r="WOK62" s="52"/>
      <c r="WOL62" s="52"/>
      <c r="WOM62" s="52"/>
      <c r="WON62" s="52"/>
      <c r="WOO62" s="52"/>
      <c r="WOP62" s="52"/>
      <c r="WOQ62" s="52"/>
      <c r="WOR62" s="52"/>
      <c r="WOS62" s="52"/>
      <c r="WOT62" s="52"/>
      <c r="WOU62" s="52"/>
      <c r="WOV62" s="52"/>
      <c r="WOW62" s="52"/>
      <c r="WOX62" s="52"/>
      <c r="WOY62" s="52"/>
      <c r="WOZ62" s="52"/>
      <c r="WPA62" s="52"/>
      <c r="WPB62" s="52"/>
      <c r="WPC62" s="52"/>
      <c r="WPD62" s="52"/>
      <c r="WPE62" s="52"/>
      <c r="WPF62" s="52"/>
      <c r="WPG62" s="52"/>
      <c r="WPH62" s="52"/>
      <c r="WPI62" s="52"/>
      <c r="WPJ62" s="52"/>
      <c r="WPK62" s="52"/>
      <c r="WPL62" s="52"/>
      <c r="WPM62" s="52"/>
      <c r="WPN62" s="52"/>
      <c r="WPO62" s="52"/>
      <c r="WPP62" s="52"/>
      <c r="WPQ62" s="52"/>
      <c r="WPR62" s="52"/>
      <c r="WPS62" s="52"/>
      <c r="WPT62" s="52"/>
      <c r="WPU62" s="52"/>
      <c r="WPV62" s="52"/>
      <c r="WPW62" s="52"/>
      <c r="WPX62" s="52"/>
      <c r="WPY62" s="52"/>
      <c r="WPZ62" s="52"/>
      <c r="WQA62" s="52"/>
      <c r="WQB62" s="52"/>
      <c r="WQC62" s="52"/>
      <c r="WQD62" s="52"/>
      <c r="WQE62" s="52"/>
      <c r="WQF62" s="52"/>
      <c r="WQG62" s="52"/>
      <c r="WQH62" s="52"/>
      <c r="WQI62" s="52"/>
      <c r="WQJ62" s="52"/>
      <c r="WQK62" s="52"/>
      <c r="WQL62" s="52"/>
      <c r="WQM62" s="52"/>
      <c r="WQN62" s="52"/>
      <c r="WQO62" s="52"/>
      <c r="WQP62" s="52"/>
      <c r="WQQ62" s="52"/>
      <c r="WQR62" s="52"/>
      <c r="WQS62" s="52"/>
      <c r="WQT62" s="52"/>
      <c r="WQU62" s="52"/>
      <c r="WQV62" s="52"/>
      <c r="WQW62" s="52"/>
      <c r="WQX62" s="52"/>
      <c r="WQY62" s="52"/>
      <c r="WQZ62" s="52"/>
      <c r="WRA62" s="52"/>
      <c r="WRB62" s="52"/>
      <c r="WRC62" s="52"/>
      <c r="WRD62" s="52"/>
      <c r="WRE62" s="52"/>
      <c r="WRF62" s="52"/>
      <c r="WRG62" s="52"/>
      <c r="WRH62" s="52"/>
      <c r="WRI62" s="52"/>
      <c r="WRJ62" s="52"/>
      <c r="WRK62" s="52"/>
      <c r="WRL62" s="52"/>
      <c r="WRM62" s="52"/>
      <c r="WRN62" s="52"/>
      <c r="WRO62" s="52"/>
      <c r="WRP62" s="52"/>
      <c r="WRQ62" s="52"/>
      <c r="WRR62" s="52"/>
      <c r="WRS62" s="52"/>
      <c r="WRT62" s="52"/>
      <c r="WRU62" s="52"/>
      <c r="WRV62" s="52"/>
      <c r="WRW62" s="52"/>
      <c r="WRX62" s="52"/>
      <c r="WRY62" s="52"/>
      <c r="WRZ62" s="52"/>
      <c r="WSA62" s="52"/>
      <c r="WSB62" s="52"/>
      <c r="WSC62" s="52"/>
      <c r="WSD62" s="52"/>
      <c r="WSE62" s="52"/>
      <c r="WSF62" s="52"/>
      <c r="WSG62" s="52"/>
      <c r="WSH62" s="52"/>
      <c r="WSI62" s="52"/>
      <c r="WSJ62" s="52"/>
      <c r="WSK62" s="52"/>
      <c r="WSL62" s="52"/>
      <c r="WSM62" s="52"/>
      <c r="WSN62" s="52"/>
      <c r="WSO62" s="52"/>
      <c r="WSP62" s="52"/>
      <c r="WSQ62" s="52"/>
      <c r="WSR62" s="52"/>
      <c r="WSS62" s="52"/>
      <c r="WST62" s="52"/>
      <c r="WSU62" s="52"/>
      <c r="WSV62" s="52"/>
      <c r="WSW62" s="52"/>
      <c r="WSX62" s="52"/>
      <c r="WSY62" s="52"/>
      <c r="WSZ62" s="52"/>
      <c r="WTA62" s="52"/>
      <c r="WTB62" s="52"/>
      <c r="WTC62" s="52"/>
      <c r="WTD62" s="52"/>
      <c r="WTE62" s="52"/>
      <c r="WTF62" s="52"/>
      <c r="WTG62" s="52"/>
      <c r="WTH62" s="52"/>
      <c r="WTI62" s="52"/>
      <c r="WTJ62" s="52"/>
      <c r="WTK62" s="52"/>
      <c r="WTL62" s="52"/>
      <c r="WTM62" s="52"/>
      <c r="WTN62" s="52"/>
      <c r="WTO62" s="52"/>
      <c r="WTP62" s="52"/>
      <c r="WTQ62" s="52"/>
      <c r="WTR62" s="52"/>
      <c r="WTS62" s="52"/>
      <c r="WTT62" s="52"/>
      <c r="WTU62" s="52"/>
      <c r="WTV62" s="52"/>
      <c r="WTW62" s="52"/>
      <c r="WTX62" s="52"/>
      <c r="WTY62" s="52"/>
      <c r="WTZ62" s="52"/>
      <c r="WUA62" s="52"/>
      <c r="WUB62" s="52"/>
      <c r="WUC62" s="52"/>
      <c r="WUD62" s="52"/>
      <c r="WUE62" s="52"/>
      <c r="WUF62" s="52"/>
      <c r="WUG62" s="52"/>
      <c r="WUH62" s="52"/>
      <c r="WUI62" s="52"/>
      <c r="WUJ62" s="52"/>
      <c r="WUK62" s="52"/>
      <c r="WUL62" s="52"/>
      <c r="WUM62" s="52"/>
      <c r="WUN62" s="52"/>
      <c r="WUO62" s="52"/>
      <c r="WUP62" s="52"/>
      <c r="WUQ62" s="52"/>
      <c r="WUR62" s="52"/>
      <c r="WUS62" s="52"/>
      <c r="WUT62" s="52"/>
      <c r="WUU62" s="52"/>
      <c r="WUV62" s="52"/>
      <c r="WUW62" s="52"/>
      <c r="WUX62" s="52"/>
      <c r="WUY62" s="52"/>
      <c r="WUZ62" s="52"/>
      <c r="WVA62" s="52"/>
      <c r="WVB62" s="52"/>
      <c r="WVC62" s="52"/>
      <c r="WVD62" s="52"/>
      <c r="WVE62" s="52"/>
      <c r="WVF62" s="52"/>
      <c r="WVG62" s="52"/>
      <c r="WVH62" s="52"/>
      <c r="WVI62" s="52"/>
      <c r="WVJ62" s="52"/>
      <c r="WVK62" s="52"/>
      <c r="WVL62" s="52"/>
      <c r="WVM62" s="52"/>
      <c r="WVN62" s="52"/>
      <c r="WVO62" s="52"/>
      <c r="WVP62" s="52"/>
      <c r="WVQ62" s="52"/>
      <c r="WVR62" s="52"/>
      <c r="WVS62" s="52"/>
      <c r="WVT62" s="52"/>
      <c r="WVU62" s="52"/>
      <c r="WVV62" s="52"/>
      <c r="WVW62" s="52"/>
      <c r="WVX62" s="52"/>
      <c r="WVY62" s="52"/>
      <c r="WVZ62" s="52"/>
      <c r="WWA62" s="52"/>
      <c r="WWB62" s="52"/>
      <c r="WWC62" s="52"/>
      <c r="WWD62" s="52"/>
      <c r="WWE62" s="52"/>
      <c r="WWF62" s="52"/>
      <c r="WWG62" s="52"/>
      <c r="WWH62" s="52"/>
      <c r="WWI62" s="52"/>
      <c r="WWJ62" s="52"/>
      <c r="WWK62" s="52"/>
      <c r="WWL62" s="52"/>
      <c r="WWM62" s="52"/>
      <c r="WWN62" s="52"/>
      <c r="WWO62" s="52"/>
      <c r="WWP62" s="52"/>
      <c r="WWQ62" s="52"/>
      <c r="WWR62" s="52"/>
      <c r="WWS62" s="52"/>
      <c r="WWT62" s="52"/>
      <c r="WWU62" s="52"/>
      <c r="WWV62" s="52"/>
      <c r="WWW62" s="52"/>
      <c r="WWX62" s="52"/>
      <c r="WWY62" s="52"/>
      <c r="WWZ62" s="52"/>
      <c r="WXA62" s="52"/>
      <c r="WXB62" s="52"/>
      <c r="WXC62" s="52"/>
      <c r="WXD62" s="52"/>
      <c r="WXE62" s="52"/>
      <c r="WXF62" s="52"/>
      <c r="WXG62" s="52"/>
      <c r="WXH62" s="52"/>
      <c r="WXI62" s="52"/>
      <c r="WXJ62" s="52"/>
      <c r="WXK62" s="52"/>
      <c r="WXL62" s="52"/>
      <c r="WXM62" s="52"/>
      <c r="WXN62" s="52"/>
      <c r="WXO62" s="52"/>
      <c r="WXP62" s="52"/>
      <c r="WXQ62" s="52"/>
      <c r="WXR62" s="52"/>
      <c r="WXS62" s="52"/>
      <c r="WXT62" s="52"/>
      <c r="WXU62" s="52"/>
      <c r="WXV62" s="52"/>
      <c r="WXW62" s="52"/>
      <c r="WXX62" s="52"/>
      <c r="WXY62" s="52"/>
      <c r="WXZ62" s="52"/>
      <c r="WYA62" s="52"/>
      <c r="WYB62" s="52"/>
      <c r="WYC62" s="52"/>
      <c r="WYD62" s="52"/>
      <c r="WYE62" s="52"/>
      <c r="WYF62" s="52"/>
      <c r="WYG62" s="52"/>
      <c r="WYH62" s="52"/>
      <c r="WYI62" s="52"/>
      <c r="WYJ62" s="52"/>
      <c r="WYK62" s="52"/>
      <c r="WYL62" s="52"/>
      <c r="WYM62" s="52"/>
      <c r="WYN62" s="52"/>
      <c r="WYO62" s="52"/>
      <c r="WYP62" s="52"/>
      <c r="WYQ62" s="52"/>
      <c r="WYR62" s="52"/>
      <c r="WYS62" s="52"/>
      <c r="WYT62" s="52"/>
      <c r="WYU62" s="52"/>
      <c r="WYV62" s="52"/>
      <c r="WYW62" s="52"/>
      <c r="WYX62" s="52"/>
      <c r="WYY62" s="52"/>
      <c r="WYZ62" s="52"/>
      <c r="WZA62" s="52"/>
      <c r="WZB62" s="52"/>
      <c r="WZC62" s="52"/>
      <c r="WZD62" s="52"/>
      <c r="WZE62" s="52"/>
      <c r="WZF62" s="52"/>
      <c r="WZG62" s="52"/>
      <c r="WZH62" s="52"/>
      <c r="WZI62" s="52"/>
      <c r="WZJ62" s="52"/>
      <c r="WZK62" s="52"/>
      <c r="WZL62" s="52"/>
      <c r="WZM62" s="52"/>
      <c r="WZN62" s="52"/>
      <c r="WZO62" s="52"/>
      <c r="WZP62" s="52"/>
      <c r="WZQ62" s="52"/>
      <c r="WZR62" s="52"/>
      <c r="WZS62" s="52"/>
      <c r="WZT62" s="52"/>
      <c r="WZU62" s="52"/>
      <c r="WZV62" s="52"/>
      <c r="WZW62" s="52"/>
      <c r="WZX62" s="52"/>
      <c r="WZY62" s="52"/>
      <c r="WZZ62" s="52"/>
      <c r="XAA62" s="52"/>
      <c r="XAB62" s="52"/>
      <c r="XAC62" s="52"/>
      <c r="XAD62" s="52"/>
      <c r="XAE62" s="52"/>
      <c r="XAF62" s="52"/>
      <c r="XAG62" s="52"/>
      <c r="XAH62" s="52"/>
      <c r="XAI62" s="52"/>
      <c r="XAJ62" s="52"/>
      <c r="XAK62" s="52"/>
      <c r="XAL62" s="52"/>
      <c r="XAM62" s="52"/>
      <c r="XAN62" s="52"/>
      <c r="XAO62" s="52"/>
      <c r="XAP62" s="52"/>
      <c r="XAQ62" s="52"/>
      <c r="XAR62" s="52"/>
      <c r="XAS62" s="52"/>
      <c r="XAT62" s="52"/>
      <c r="XAU62" s="52"/>
      <c r="XAV62" s="52"/>
      <c r="XAW62" s="52"/>
      <c r="XAX62" s="52"/>
      <c r="XAY62" s="52"/>
      <c r="XAZ62" s="52"/>
      <c r="XBA62" s="52"/>
      <c r="XBB62" s="52"/>
      <c r="XBC62" s="52"/>
      <c r="XBD62" s="52"/>
      <c r="XBE62" s="52"/>
      <c r="XBF62" s="52"/>
      <c r="XBG62" s="52"/>
      <c r="XBH62" s="52"/>
      <c r="XBI62" s="52"/>
      <c r="XBJ62" s="52"/>
      <c r="XBK62" s="52"/>
      <c r="XBL62" s="52"/>
      <c r="XBM62" s="52"/>
      <c r="XBN62" s="52"/>
      <c r="XBO62" s="52"/>
      <c r="XBP62" s="52"/>
      <c r="XBQ62" s="52"/>
      <c r="XBR62" s="52"/>
      <c r="XBS62" s="52"/>
      <c r="XBT62" s="52"/>
      <c r="XBU62" s="52"/>
      <c r="XBV62" s="52"/>
      <c r="XBW62" s="52"/>
      <c r="XBX62" s="52"/>
      <c r="XBY62" s="52"/>
      <c r="XBZ62" s="52"/>
      <c r="XCA62" s="52"/>
      <c r="XCB62" s="52"/>
      <c r="XCC62" s="52"/>
      <c r="XCD62" s="52"/>
      <c r="XCE62" s="52"/>
      <c r="XCF62" s="52"/>
      <c r="XCG62" s="52"/>
      <c r="XCH62" s="52"/>
      <c r="XCI62" s="52"/>
      <c r="XCJ62" s="52"/>
      <c r="XCK62" s="52"/>
      <c r="XCL62" s="52"/>
      <c r="XCM62" s="52"/>
      <c r="XCN62" s="52"/>
      <c r="XCO62" s="52"/>
      <c r="XCP62" s="52"/>
      <c r="XCQ62" s="52"/>
      <c r="XCR62" s="52"/>
      <c r="XCS62" s="52"/>
      <c r="XCT62" s="52"/>
      <c r="XCU62" s="52"/>
      <c r="XCV62" s="52"/>
      <c r="XCW62" s="52"/>
    </row>
    <row r="63" spans="1:16325" s="51" customFormat="1" x14ac:dyDescent="0.25">
      <c r="B63" s="52"/>
      <c r="C63" s="64"/>
      <c r="D63" s="59"/>
      <c r="E63" s="59"/>
      <c r="F63" s="60"/>
    </row>
    <row r="64" spans="1:16325" s="51" customFormat="1" x14ac:dyDescent="0.25">
      <c r="C64" s="64"/>
      <c r="D64" s="59"/>
      <c r="E64" s="59"/>
      <c r="F64" s="60"/>
    </row>
    <row r="65" spans="3:6" s="51" customFormat="1" x14ac:dyDescent="0.25">
      <c r="C65" s="64"/>
      <c r="D65" s="59"/>
      <c r="E65" s="59"/>
      <c r="F65" s="60"/>
    </row>
    <row r="66" spans="3:6" s="51" customFormat="1" x14ac:dyDescent="0.25">
      <c r="C66" s="64"/>
      <c r="D66" s="59"/>
      <c r="E66" s="59"/>
      <c r="F66" s="60"/>
    </row>
    <row r="67" spans="3:6" s="51" customFormat="1" x14ac:dyDescent="0.25">
      <c r="C67" s="64"/>
      <c r="D67" s="59"/>
      <c r="E67" s="59"/>
      <c r="F67" s="60"/>
    </row>
    <row r="68" spans="3:6" s="51" customFormat="1" x14ac:dyDescent="0.25">
      <c r="C68" s="64"/>
      <c r="D68" s="59"/>
      <c r="E68" s="59"/>
      <c r="F68" s="60"/>
    </row>
    <row r="69" spans="3:6" s="51" customFormat="1" x14ac:dyDescent="0.25">
      <c r="C69" s="64"/>
      <c r="D69" s="59"/>
      <c r="E69" s="59"/>
      <c r="F69" s="60"/>
    </row>
    <row r="70" spans="3:6" s="51" customFormat="1" x14ac:dyDescent="0.25">
      <c r="C70" s="64"/>
      <c r="D70" s="59"/>
      <c r="E70" s="59"/>
      <c r="F70" s="60"/>
    </row>
    <row r="71" spans="3:6" s="51" customFormat="1" x14ac:dyDescent="0.25">
      <c r="C71" s="64"/>
      <c r="D71" s="59"/>
      <c r="E71" s="59"/>
      <c r="F71" s="60"/>
    </row>
    <row r="72" spans="3:6" s="51" customFormat="1" x14ac:dyDescent="0.25">
      <c r="C72" s="64"/>
      <c r="D72" s="59"/>
      <c r="E72" s="59"/>
      <c r="F72" s="60"/>
    </row>
    <row r="73" spans="3:6" s="51" customFormat="1" x14ac:dyDescent="0.25">
      <c r="C73" s="64"/>
      <c r="D73" s="59"/>
      <c r="E73" s="59"/>
      <c r="F73" s="60"/>
    </row>
    <row r="74" spans="3:6" s="51" customFormat="1" x14ac:dyDescent="0.25">
      <c r="C74" s="64"/>
      <c r="D74" s="59"/>
      <c r="E74" s="59"/>
      <c r="F74" s="60"/>
    </row>
    <row r="75" spans="3:6" s="51" customFormat="1" x14ac:dyDescent="0.25">
      <c r="C75" s="64"/>
      <c r="D75" s="59"/>
      <c r="E75" s="59"/>
      <c r="F75" s="60"/>
    </row>
    <row r="76" spans="3:6" s="51" customFormat="1" x14ac:dyDescent="0.25">
      <c r="C76" s="64"/>
      <c r="D76" s="59"/>
      <c r="E76" s="59"/>
      <c r="F76" s="60"/>
    </row>
    <row r="77" spans="3:6" s="51" customFormat="1" x14ac:dyDescent="0.25">
      <c r="C77" s="64"/>
      <c r="D77" s="59"/>
      <c r="E77" s="59"/>
      <c r="F77" s="60"/>
    </row>
    <row r="78" spans="3:6" s="51" customFormat="1" x14ac:dyDescent="0.25">
      <c r="C78" s="64"/>
      <c r="D78" s="59"/>
      <c r="E78" s="59"/>
      <c r="F78" s="60"/>
    </row>
    <row r="79" spans="3:6" s="51" customFormat="1" x14ac:dyDescent="0.25">
      <c r="C79" s="64"/>
      <c r="D79" s="59"/>
      <c r="E79" s="59"/>
      <c r="F79" s="60"/>
    </row>
    <row r="80" spans="3:6" s="51" customFormat="1" x14ac:dyDescent="0.25">
      <c r="C80" s="64"/>
      <c r="D80" s="59"/>
      <c r="E80" s="59"/>
      <c r="F80" s="60"/>
    </row>
    <row r="81" spans="3:6" s="51" customFormat="1" x14ac:dyDescent="0.25">
      <c r="C81" s="64"/>
      <c r="D81" s="59"/>
      <c r="E81" s="59"/>
      <c r="F81" s="60"/>
    </row>
    <row r="82" spans="3:6" s="51" customFormat="1" x14ac:dyDescent="0.25">
      <c r="C82" s="64"/>
      <c r="D82" s="59"/>
      <c r="E82" s="59"/>
      <c r="F82" s="60"/>
    </row>
    <row r="83" spans="3:6" s="51" customFormat="1" x14ac:dyDescent="0.25">
      <c r="C83" s="64"/>
      <c r="D83" s="59"/>
      <c r="E83" s="59"/>
      <c r="F83" s="60"/>
    </row>
    <row r="84" spans="3:6" s="51" customFormat="1" x14ac:dyDescent="0.25">
      <c r="C84" s="64"/>
      <c r="D84" s="59"/>
      <c r="E84" s="59"/>
      <c r="F84" s="60"/>
    </row>
    <row r="85" spans="3:6" s="51" customFormat="1" x14ac:dyDescent="0.25">
      <c r="C85" s="64"/>
      <c r="D85" s="59"/>
      <c r="E85" s="59"/>
      <c r="F85" s="60"/>
    </row>
    <row r="86" spans="3:6" s="51" customFormat="1" x14ac:dyDescent="0.25">
      <c r="C86" s="64"/>
      <c r="D86" s="59"/>
      <c r="E86" s="59"/>
      <c r="F86" s="60"/>
    </row>
    <row r="87" spans="3:6" s="51" customFormat="1" x14ac:dyDescent="0.25">
      <c r="C87" s="64"/>
      <c r="D87" s="59"/>
      <c r="E87" s="59"/>
      <c r="F87" s="60"/>
    </row>
    <row r="88" spans="3:6" s="51" customFormat="1" x14ac:dyDescent="0.25">
      <c r="C88" s="64"/>
      <c r="D88" s="59"/>
      <c r="E88" s="59"/>
      <c r="F88" s="60"/>
    </row>
    <row r="89" spans="3:6" s="51" customFormat="1" x14ac:dyDescent="0.25">
      <c r="C89" s="64"/>
      <c r="D89" s="59"/>
      <c r="E89" s="59"/>
      <c r="F89" s="60"/>
    </row>
    <row r="90" spans="3:6" s="51" customFormat="1" x14ac:dyDescent="0.25">
      <c r="C90" s="64"/>
      <c r="D90" s="59"/>
      <c r="E90" s="59"/>
      <c r="F90" s="60"/>
    </row>
    <row r="91" spans="3:6" s="51" customFormat="1" x14ac:dyDescent="0.25">
      <c r="C91" s="64"/>
      <c r="D91" s="59"/>
      <c r="E91" s="59"/>
      <c r="F91" s="60"/>
    </row>
    <row r="92" spans="3:6" s="51" customFormat="1" x14ac:dyDescent="0.25">
      <c r="C92" s="64"/>
      <c r="D92" s="59"/>
      <c r="E92" s="59"/>
      <c r="F92" s="60"/>
    </row>
    <row r="93" spans="3:6" s="51" customFormat="1" x14ac:dyDescent="0.25">
      <c r="C93" s="64"/>
      <c r="D93" s="59"/>
      <c r="E93" s="59"/>
      <c r="F93" s="60"/>
    </row>
    <row r="94" spans="3:6" s="51" customFormat="1" x14ac:dyDescent="0.25">
      <c r="C94" s="64"/>
      <c r="D94" s="59"/>
      <c r="E94" s="59"/>
      <c r="F94" s="60"/>
    </row>
    <row r="95" spans="3:6" s="51" customFormat="1" x14ac:dyDescent="0.25">
      <c r="C95" s="64"/>
      <c r="D95" s="59"/>
      <c r="E95" s="59"/>
      <c r="F95" s="60"/>
    </row>
    <row r="96" spans="3:6" s="51" customFormat="1" x14ac:dyDescent="0.25">
      <c r="C96" s="64"/>
      <c r="D96" s="59"/>
      <c r="E96" s="59"/>
      <c r="F96" s="60"/>
    </row>
    <row r="97" spans="3:6" s="51" customFormat="1" x14ac:dyDescent="0.25">
      <c r="C97" s="64"/>
      <c r="D97" s="59"/>
      <c r="E97" s="59"/>
      <c r="F97" s="60"/>
    </row>
    <row r="98" spans="3:6" s="51" customFormat="1" x14ac:dyDescent="0.25">
      <c r="C98" s="64"/>
      <c r="D98" s="59"/>
      <c r="E98" s="59"/>
      <c r="F98" s="60"/>
    </row>
    <row r="99" spans="3:6" s="51" customFormat="1" x14ac:dyDescent="0.25">
      <c r="C99" s="64"/>
      <c r="D99" s="59"/>
      <c r="E99" s="59"/>
      <c r="F99" s="60"/>
    </row>
    <row r="100" spans="3:6" s="51" customFormat="1" x14ac:dyDescent="0.25">
      <c r="C100" s="64"/>
      <c r="D100" s="59"/>
      <c r="E100" s="59"/>
      <c r="F100" s="60"/>
    </row>
    <row r="101" spans="3:6" s="51" customFormat="1" x14ac:dyDescent="0.25">
      <c r="C101" s="64"/>
      <c r="D101" s="59"/>
      <c r="E101" s="59"/>
      <c r="F101" s="60"/>
    </row>
    <row r="102" spans="3:6" s="51" customFormat="1" x14ac:dyDescent="0.25">
      <c r="C102" s="64"/>
      <c r="D102" s="59"/>
      <c r="E102" s="59"/>
      <c r="F102" s="60"/>
    </row>
    <row r="103" spans="3:6" s="51" customFormat="1" x14ac:dyDescent="0.25">
      <c r="C103" s="64"/>
      <c r="D103" s="59"/>
      <c r="E103" s="59"/>
      <c r="F103" s="60"/>
    </row>
    <row r="104" spans="3:6" s="51" customFormat="1" x14ac:dyDescent="0.25">
      <c r="C104" s="64"/>
      <c r="D104" s="59"/>
      <c r="E104" s="59"/>
      <c r="F104" s="60"/>
    </row>
    <row r="105" spans="3:6" s="51" customFormat="1" x14ac:dyDescent="0.25">
      <c r="C105" s="64"/>
      <c r="D105" s="59"/>
      <c r="E105" s="59"/>
      <c r="F105" s="60"/>
    </row>
    <row r="106" spans="3:6" s="51" customFormat="1" x14ac:dyDescent="0.25">
      <c r="C106" s="64"/>
      <c r="D106" s="59"/>
      <c r="E106" s="59"/>
      <c r="F106" s="60"/>
    </row>
    <row r="107" spans="3:6" s="51" customFormat="1" x14ac:dyDescent="0.25">
      <c r="C107" s="64"/>
      <c r="D107" s="59"/>
      <c r="E107" s="59"/>
      <c r="F107" s="60"/>
    </row>
    <row r="108" spans="3:6" s="51" customFormat="1" x14ac:dyDescent="0.25">
      <c r="C108" s="64"/>
      <c r="D108" s="59"/>
      <c r="E108" s="59"/>
      <c r="F108" s="60"/>
    </row>
    <row r="109" spans="3:6" s="51" customFormat="1" x14ac:dyDescent="0.25">
      <c r="C109" s="64"/>
      <c r="D109" s="59"/>
      <c r="E109" s="59"/>
      <c r="F109" s="60"/>
    </row>
    <row r="110" spans="3:6" s="51" customFormat="1" x14ac:dyDescent="0.25">
      <c r="C110" s="64"/>
      <c r="D110" s="59"/>
      <c r="E110" s="59"/>
      <c r="F110" s="60"/>
    </row>
    <row r="111" spans="3:6" s="51" customFormat="1" x14ac:dyDescent="0.25">
      <c r="C111" s="64"/>
      <c r="D111" s="59"/>
      <c r="E111" s="59"/>
      <c r="F111" s="60"/>
    </row>
    <row r="112" spans="3:6" s="51" customFormat="1" x14ac:dyDescent="0.25">
      <c r="C112" s="64"/>
      <c r="D112" s="59"/>
      <c r="E112" s="59"/>
      <c r="F112" s="60"/>
    </row>
    <row r="113" spans="3:6" s="51" customFormat="1" x14ac:dyDescent="0.25">
      <c r="C113" s="64"/>
      <c r="D113" s="59"/>
      <c r="E113" s="59"/>
      <c r="F113" s="60"/>
    </row>
    <row r="114" spans="3:6" s="51" customFormat="1" x14ac:dyDescent="0.25">
      <c r="C114" s="64"/>
      <c r="D114" s="59"/>
      <c r="E114" s="59"/>
      <c r="F114" s="60"/>
    </row>
    <row r="115" spans="3:6" s="51" customFormat="1" x14ac:dyDescent="0.25">
      <c r="C115" s="64"/>
      <c r="D115" s="59"/>
      <c r="E115" s="59"/>
      <c r="F115" s="60"/>
    </row>
    <row r="116" spans="3:6" s="51" customFormat="1" x14ac:dyDescent="0.25">
      <c r="C116" s="64"/>
      <c r="D116" s="59"/>
      <c r="E116" s="59"/>
      <c r="F116" s="60"/>
    </row>
    <row r="117" spans="3:6" s="51" customFormat="1" x14ac:dyDescent="0.25">
      <c r="C117" s="64"/>
      <c r="D117" s="59"/>
      <c r="E117" s="59"/>
      <c r="F117" s="60"/>
    </row>
    <row r="118" spans="3:6" s="51" customFormat="1" x14ac:dyDescent="0.25">
      <c r="C118" s="64"/>
      <c r="D118" s="59"/>
      <c r="E118" s="59"/>
      <c r="F118" s="60"/>
    </row>
    <row r="119" spans="3:6" s="51" customFormat="1" x14ac:dyDescent="0.25">
      <c r="C119" s="64"/>
      <c r="D119" s="59"/>
      <c r="E119" s="59"/>
      <c r="F119" s="60"/>
    </row>
    <row r="120" spans="3:6" s="51" customFormat="1" x14ac:dyDescent="0.25">
      <c r="C120" s="64"/>
      <c r="D120" s="59"/>
      <c r="E120" s="59"/>
      <c r="F120" s="60"/>
    </row>
    <row r="121" spans="3:6" s="51" customFormat="1" x14ac:dyDescent="0.25">
      <c r="C121" s="64"/>
      <c r="D121" s="59"/>
      <c r="E121" s="59"/>
      <c r="F121" s="60"/>
    </row>
    <row r="122" spans="3:6" s="51" customFormat="1" x14ac:dyDescent="0.25">
      <c r="C122" s="64"/>
      <c r="D122" s="59"/>
      <c r="E122" s="59"/>
      <c r="F122" s="60"/>
    </row>
    <row r="123" spans="3:6" s="51" customFormat="1" x14ac:dyDescent="0.25">
      <c r="C123" s="64"/>
      <c r="D123" s="59"/>
      <c r="E123" s="59"/>
      <c r="F123" s="60"/>
    </row>
    <row r="124" spans="3:6" s="51" customFormat="1" x14ac:dyDescent="0.25">
      <c r="C124" s="64"/>
      <c r="D124" s="59"/>
      <c r="E124" s="59"/>
      <c r="F124" s="60"/>
    </row>
    <row r="125" spans="3:6" s="51" customFormat="1" x14ac:dyDescent="0.25">
      <c r="C125" s="64"/>
      <c r="D125" s="59"/>
      <c r="E125" s="59"/>
      <c r="F125" s="60"/>
    </row>
    <row r="126" spans="3:6" s="51" customFormat="1" x14ac:dyDescent="0.25">
      <c r="C126" s="64"/>
      <c r="D126" s="59"/>
      <c r="E126" s="59"/>
      <c r="F126" s="60"/>
    </row>
    <row r="127" spans="3:6" s="51" customFormat="1" x14ac:dyDescent="0.25">
      <c r="C127" s="64"/>
      <c r="D127" s="59"/>
      <c r="E127" s="59"/>
      <c r="F127" s="60"/>
    </row>
    <row r="128" spans="3:6" s="51" customFormat="1" x14ac:dyDescent="0.25">
      <c r="C128" s="64"/>
      <c r="D128" s="59"/>
      <c r="E128" s="59"/>
      <c r="F128" s="60"/>
    </row>
    <row r="129" spans="3:6" s="51" customFormat="1" x14ac:dyDescent="0.25">
      <c r="C129" s="64"/>
      <c r="D129" s="59"/>
      <c r="E129" s="59"/>
      <c r="F129" s="60"/>
    </row>
    <row r="130" spans="3:6" s="51" customFormat="1" x14ac:dyDescent="0.25">
      <c r="C130" s="64"/>
      <c r="D130" s="59"/>
      <c r="E130" s="59"/>
      <c r="F130" s="60"/>
    </row>
    <row r="131" spans="3:6" s="51" customFormat="1" x14ac:dyDescent="0.25">
      <c r="C131" s="64"/>
      <c r="D131" s="59"/>
      <c r="E131" s="59"/>
      <c r="F131" s="60"/>
    </row>
    <row r="132" spans="3:6" s="51" customFormat="1" x14ac:dyDescent="0.25">
      <c r="C132" s="64"/>
      <c r="D132" s="59"/>
      <c r="E132" s="59"/>
      <c r="F132" s="60"/>
    </row>
    <row r="133" spans="3:6" s="51" customFormat="1" x14ac:dyDescent="0.25">
      <c r="C133" s="64"/>
      <c r="D133" s="59"/>
      <c r="E133" s="59"/>
      <c r="F133" s="60"/>
    </row>
    <row r="134" spans="3:6" s="51" customFormat="1" x14ac:dyDescent="0.25">
      <c r="C134" s="64"/>
      <c r="D134" s="59"/>
      <c r="E134" s="59"/>
      <c r="F134" s="60"/>
    </row>
    <row r="135" spans="3:6" s="51" customFormat="1" x14ac:dyDescent="0.25">
      <c r="C135" s="64"/>
      <c r="D135" s="59"/>
      <c r="E135" s="59"/>
      <c r="F135" s="60"/>
    </row>
    <row r="136" spans="3:6" s="51" customFormat="1" x14ac:dyDescent="0.25">
      <c r="C136" s="64"/>
      <c r="D136" s="59"/>
      <c r="E136" s="59"/>
      <c r="F136" s="60"/>
    </row>
    <row r="137" spans="3:6" s="51" customFormat="1" x14ac:dyDescent="0.25">
      <c r="C137" s="64"/>
      <c r="D137" s="59"/>
      <c r="E137" s="59"/>
      <c r="F137" s="60"/>
    </row>
    <row r="138" spans="3:6" s="51" customFormat="1" x14ac:dyDescent="0.25">
      <c r="C138" s="64"/>
      <c r="D138" s="59"/>
      <c r="E138" s="59"/>
      <c r="F138" s="60"/>
    </row>
    <row r="139" spans="3:6" s="51" customFormat="1" x14ac:dyDescent="0.25">
      <c r="C139" s="64"/>
      <c r="D139" s="59"/>
      <c r="E139" s="59"/>
      <c r="F139" s="60"/>
    </row>
    <row r="140" spans="3:6" s="51" customFormat="1" x14ac:dyDescent="0.25">
      <c r="C140" s="64"/>
      <c r="D140" s="59"/>
      <c r="E140" s="59"/>
      <c r="F140" s="60"/>
    </row>
    <row r="141" spans="3:6" s="51" customFormat="1" x14ac:dyDescent="0.25">
      <c r="C141" s="64"/>
      <c r="D141" s="59"/>
      <c r="E141" s="59"/>
      <c r="F141" s="60"/>
    </row>
    <row r="142" spans="3:6" s="51" customFormat="1" x14ac:dyDescent="0.25">
      <c r="C142" s="64"/>
      <c r="D142" s="59"/>
      <c r="E142" s="59"/>
      <c r="F142" s="60"/>
    </row>
    <row r="143" spans="3:6" s="51" customFormat="1" x14ac:dyDescent="0.25">
      <c r="C143" s="64"/>
      <c r="D143" s="59"/>
      <c r="E143" s="59"/>
      <c r="F143" s="60"/>
    </row>
    <row r="144" spans="3:6" s="51" customFormat="1" x14ac:dyDescent="0.25">
      <c r="C144" s="64"/>
      <c r="D144" s="59"/>
      <c r="E144" s="59"/>
      <c r="F144" s="60"/>
    </row>
    <row r="145" spans="3:6" s="51" customFormat="1" x14ac:dyDescent="0.25">
      <c r="C145" s="64"/>
      <c r="D145" s="59"/>
      <c r="E145" s="59"/>
      <c r="F145" s="60"/>
    </row>
    <row r="146" spans="3:6" s="51" customFormat="1" x14ac:dyDescent="0.25">
      <c r="C146" s="64"/>
      <c r="D146" s="59"/>
      <c r="E146" s="59"/>
      <c r="F146" s="60"/>
    </row>
    <row r="147" spans="3:6" s="51" customFormat="1" x14ac:dyDescent="0.25">
      <c r="C147" s="64"/>
      <c r="D147" s="59"/>
      <c r="E147" s="59"/>
      <c r="F147" s="60"/>
    </row>
    <row r="148" spans="3:6" s="51" customFormat="1" x14ac:dyDescent="0.25">
      <c r="C148" s="64"/>
      <c r="D148" s="59"/>
      <c r="E148" s="59"/>
      <c r="F148" s="60"/>
    </row>
    <row r="149" spans="3:6" s="51" customFormat="1" x14ac:dyDescent="0.25">
      <c r="C149" s="64"/>
      <c r="D149" s="59"/>
      <c r="E149" s="59"/>
      <c r="F149" s="60"/>
    </row>
    <row r="150" spans="3:6" s="51" customFormat="1" x14ac:dyDescent="0.25">
      <c r="C150" s="64"/>
      <c r="D150" s="59"/>
      <c r="E150" s="59"/>
      <c r="F150" s="60"/>
    </row>
    <row r="151" spans="3:6" s="51" customFormat="1" x14ac:dyDescent="0.25">
      <c r="C151" s="64"/>
      <c r="D151" s="59"/>
      <c r="E151" s="59"/>
      <c r="F151" s="60"/>
    </row>
    <row r="152" spans="3:6" s="51" customFormat="1" x14ac:dyDescent="0.25">
      <c r="C152" s="64"/>
      <c r="D152" s="59"/>
      <c r="E152" s="59"/>
      <c r="F152" s="60"/>
    </row>
    <row r="153" spans="3:6" s="51" customFormat="1" x14ac:dyDescent="0.25">
      <c r="C153" s="64"/>
      <c r="D153" s="59"/>
      <c r="E153" s="59"/>
      <c r="F153" s="60"/>
    </row>
    <row r="154" spans="3:6" s="51" customFormat="1" x14ac:dyDescent="0.25">
      <c r="C154" s="64"/>
      <c r="D154" s="59"/>
      <c r="E154" s="59"/>
      <c r="F154" s="60"/>
    </row>
    <row r="155" spans="3:6" s="51" customFormat="1" x14ac:dyDescent="0.25">
      <c r="C155" s="64"/>
      <c r="D155" s="59"/>
      <c r="E155" s="59"/>
      <c r="F155" s="60"/>
    </row>
    <row r="156" spans="3:6" s="51" customFormat="1" x14ac:dyDescent="0.25">
      <c r="C156" s="64"/>
      <c r="D156" s="59"/>
      <c r="E156" s="59"/>
      <c r="F156" s="60"/>
    </row>
    <row r="157" spans="3:6" s="51" customFormat="1" x14ac:dyDescent="0.25">
      <c r="C157" s="64"/>
      <c r="D157" s="59"/>
      <c r="E157" s="59"/>
      <c r="F157" s="60"/>
    </row>
    <row r="158" spans="3:6" s="51" customFormat="1" x14ac:dyDescent="0.25">
      <c r="C158" s="64"/>
      <c r="D158" s="59"/>
      <c r="E158" s="59"/>
      <c r="F158" s="60"/>
    </row>
    <row r="159" spans="3:6" s="51" customFormat="1" x14ac:dyDescent="0.25">
      <c r="C159" s="64"/>
      <c r="D159" s="59"/>
      <c r="E159" s="59"/>
      <c r="F159" s="60"/>
    </row>
    <row r="160" spans="3:6" s="51" customFormat="1" x14ac:dyDescent="0.25">
      <c r="C160" s="64"/>
      <c r="D160" s="59"/>
      <c r="E160" s="59"/>
      <c r="F160" s="60"/>
    </row>
    <row r="161" spans="3:6" s="51" customFormat="1" x14ac:dyDescent="0.25">
      <c r="C161" s="64"/>
      <c r="D161" s="59"/>
      <c r="E161" s="59"/>
      <c r="F161" s="60"/>
    </row>
    <row r="162" spans="3:6" s="51" customFormat="1" x14ac:dyDescent="0.25">
      <c r="C162" s="64"/>
      <c r="D162" s="59"/>
      <c r="E162" s="59"/>
      <c r="F162" s="60"/>
    </row>
    <row r="163" spans="3:6" s="51" customFormat="1" x14ac:dyDescent="0.25">
      <c r="C163" s="64"/>
      <c r="D163" s="59"/>
      <c r="E163" s="59"/>
      <c r="F163" s="60"/>
    </row>
    <row r="164" spans="3:6" s="51" customFormat="1" x14ac:dyDescent="0.25">
      <c r="C164" s="64"/>
      <c r="D164" s="59"/>
      <c r="E164" s="59"/>
      <c r="F164" s="60"/>
    </row>
    <row r="165" spans="3:6" s="51" customFormat="1" x14ac:dyDescent="0.25">
      <c r="C165" s="64"/>
      <c r="D165" s="59"/>
      <c r="E165" s="59"/>
      <c r="F165" s="60"/>
    </row>
    <row r="166" spans="3:6" s="51" customFormat="1" x14ac:dyDescent="0.25">
      <c r="C166" s="64"/>
      <c r="D166" s="59"/>
      <c r="E166" s="59"/>
      <c r="F166" s="60"/>
    </row>
    <row r="167" spans="3:6" s="51" customFormat="1" x14ac:dyDescent="0.25">
      <c r="C167" s="64"/>
      <c r="D167" s="59"/>
      <c r="E167" s="59"/>
      <c r="F167" s="60"/>
    </row>
    <row r="168" spans="3:6" s="51" customFormat="1" x14ac:dyDescent="0.25">
      <c r="C168" s="64"/>
      <c r="D168" s="59"/>
      <c r="E168" s="59"/>
      <c r="F168" s="60"/>
    </row>
    <row r="169" spans="3:6" s="51" customFormat="1" x14ac:dyDescent="0.25">
      <c r="C169" s="64"/>
      <c r="D169" s="59"/>
      <c r="E169" s="59"/>
      <c r="F169" s="60"/>
    </row>
    <row r="170" spans="3:6" s="51" customFormat="1" x14ac:dyDescent="0.25">
      <c r="C170" s="64"/>
      <c r="D170" s="59"/>
      <c r="E170" s="59"/>
      <c r="F170" s="60"/>
    </row>
    <row r="171" spans="3:6" s="51" customFormat="1" x14ac:dyDescent="0.25">
      <c r="C171" s="64"/>
      <c r="D171" s="59"/>
      <c r="E171" s="59"/>
      <c r="F171" s="60"/>
    </row>
    <row r="172" spans="3:6" s="51" customFormat="1" x14ac:dyDescent="0.25">
      <c r="C172" s="64"/>
      <c r="D172" s="59"/>
      <c r="E172" s="59"/>
      <c r="F172" s="60"/>
    </row>
    <row r="173" spans="3:6" s="51" customFormat="1" x14ac:dyDescent="0.25">
      <c r="C173" s="64"/>
      <c r="D173" s="59"/>
      <c r="E173" s="59"/>
      <c r="F173" s="60"/>
    </row>
    <row r="174" spans="3:6" s="51" customFormat="1" x14ac:dyDescent="0.25">
      <c r="C174" s="64"/>
      <c r="D174" s="59"/>
      <c r="E174" s="59"/>
      <c r="F174" s="60"/>
    </row>
    <row r="175" spans="3:6" s="51" customFormat="1" x14ac:dyDescent="0.25">
      <c r="C175" s="64"/>
      <c r="D175" s="59"/>
      <c r="E175" s="59"/>
      <c r="F175" s="60"/>
    </row>
    <row r="176" spans="3:6" s="51" customFormat="1" x14ac:dyDescent="0.25">
      <c r="C176" s="64"/>
      <c r="D176" s="59"/>
      <c r="E176" s="59"/>
      <c r="F176" s="60"/>
    </row>
    <row r="177" spans="3:6" s="51" customFormat="1" x14ac:dyDescent="0.25">
      <c r="C177" s="64"/>
      <c r="D177" s="59"/>
      <c r="E177" s="59"/>
      <c r="F177" s="60"/>
    </row>
    <row r="178" spans="3:6" s="51" customFormat="1" x14ac:dyDescent="0.25">
      <c r="C178" s="64"/>
      <c r="D178" s="59"/>
      <c r="E178" s="59"/>
      <c r="F178" s="60"/>
    </row>
    <row r="179" spans="3:6" s="51" customFormat="1" x14ac:dyDescent="0.25">
      <c r="C179" s="64"/>
      <c r="D179" s="59"/>
      <c r="E179" s="59"/>
      <c r="F179" s="60"/>
    </row>
    <row r="180" spans="3:6" s="51" customFormat="1" x14ac:dyDescent="0.25">
      <c r="C180" s="64"/>
      <c r="D180" s="59"/>
      <c r="E180" s="59"/>
      <c r="F180" s="60"/>
    </row>
    <row r="181" spans="3:6" s="51" customFormat="1" x14ac:dyDescent="0.25">
      <c r="C181" s="64"/>
      <c r="D181" s="59"/>
      <c r="E181" s="59"/>
      <c r="F181" s="60"/>
    </row>
    <row r="182" spans="3:6" s="51" customFormat="1" x14ac:dyDescent="0.25">
      <c r="C182" s="64"/>
      <c r="D182" s="59"/>
      <c r="E182" s="59"/>
      <c r="F182" s="60"/>
    </row>
    <row r="183" spans="3:6" s="51" customFormat="1" x14ac:dyDescent="0.25">
      <c r="C183" s="64"/>
      <c r="D183" s="59"/>
      <c r="E183" s="59"/>
      <c r="F183" s="60"/>
    </row>
    <row r="184" spans="3:6" s="51" customFormat="1" x14ac:dyDescent="0.25">
      <c r="C184" s="64"/>
      <c r="D184" s="59"/>
      <c r="E184" s="59"/>
      <c r="F184" s="60"/>
    </row>
    <row r="185" spans="3:6" s="51" customFormat="1" x14ac:dyDescent="0.25">
      <c r="C185" s="64"/>
      <c r="D185" s="59"/>
      <c r="E185" s="59"/>
      <c r="F185" s="60"/>
    </row>
    <row r="186" spans="3:6" s="51" customFormat="1" x14ac:dyDescent="0.25">
      <c r="C186" s="64"/>
      <c r="D186" s="59"/>
      <c r="E186" s="59"/>
      <c r="F186" s="60"/>
    </row>
    <row r="187" spans="3:6" s="51" customFormat="1" x14ac:dyDescent="0.25">
      <c r="C187" s="64"/>
      <c r="D187" s="59"/>
      <c r="E187" s="59"/>
      <c r="F187" s="60"/>
    </row>
    <row r="188" spans="3:6" s="51" customFormat="1" x14ac:dyDescent="0.25">
      <c r="C188" s="64"/>
      <c r="D188" s="59"/>
      <c r="E188" s="59"/>
      <c r="F188" s="60"/>
    </row>
    <row r="189" spans="3:6" s="51" customFormat="1" x14ac:dyDescent="0.25">
      <c r="C189" s="64"/>
      <c r="D189" s="59"/>
      <c r="E189" s="59"/>
      <c r="F189" s="60"/>
    </row>
    <row r="190" spans="3:6" s="51" customFormat="1" x14ac:dyDescent="0.25">
      <c r="C190" s="64"/>
      <c r="D190" s="59"/>
      <c r="E190" s="59"/>
      <c r="F190" s="60"/>
    </row>
    <row r="191" spans="3:6" s="51" customFormat="1" x14ac:dyDescent="0.25">
      <c r="C191" s="64"/>
      <c r="D191" s="59"/>
      <c r="E191" s="59"/>
      <c r="F191" s="60"/>
    </row>
    <row r="192" spans="3:6" s="51" customFormat="1" x14ac:dyDescent="0.25">
      <c r="C192" s="64"/>
      <c r="D192" s="59"/>
      <c r="E192" s="59"/>
      <c r="F192" s="60"/>
    </row>
    <row r="193" spans="3:6" s="51" customFormat="1" x14ac:dyDescent="0.25">
      <c r="C193" s="64"/>
      <c r="D193" s="59"/>
      <c r="E193" s="59"/>
      <c r="F193" s="60"/>
    </row>
    <row r="194" spans="3:6" s="51" customFormat="1" x14ac:dyDescent="0.25">
      <c r="C194" s="64"/>
      <c r="D194" s="59"/>
      <c r="E194" s="59"/>
      <c r="F194" s="60"/>
    </row>
    <row r="195" spans="3:6" s="51" customFormat="1" x14ac:dyDescent="0.25">
      <c r="C195" s="64"/>
      <c r="D195" s="59"/>
      <c r="E195" s="59"/>
      <c r="F195" s="60"/>
    </row>
    <row r="196" spans="3:6" s="51" customFormat="1" x14ac:dyDescent="0.25">
      <c r="C196" s="64"/>
      <c r="D196" s="59"/>
      <c r="E196" s="59"/>
      <c r="F196" s="60"/>
    </row>
    <row r="197" spans="3:6" s="51" customFormat="1" x14ac:dyDescent="0.25">
      <c r="C197" s="64"/>
      <c r="D197" s="59"/>
      <c r="E197" s="59"/>
      <c r="F197" s="60"/>
    </row>
    <row r="198" spans="3:6" s="51" customFormat="1" x14ac:dyDescent="0.25">
      <c r="C198" s="64"/>
      <c r="D198" s="59"/>
      <c r="E198" s="59"/>
      <c r="F198" s="60"/>
    </row>
    <row r="199" spans="3:6" s="51" customFormat="1" x14ac:dyDescent="0.25">
      <c r="C199" s="64"/>
      <c r="D199" s="59"/>
      <c r="E199" s="59"/>
      <c r="F199" s="60"/>
    </row>
    <row r="200" spans="3:6" s="51" customFormat="1" x14ac:dyDescent="0.25">
      <c r="C200" s="64"/>
      <c r="D200" s="59"/>
      <c r="E200" s="59"/>
      <c r="F200" s="60"/>
    </row>
    <row r="201" spans="3:6" s="51" customFormat="1" x14ac:dyDescent="0.25">
      <c r="C201" s="64"/>
      <c r="D201" s="59"/>
      <c r="E201" s="59"/>
      <c r="F201" s="60"/>
    </row>
    <row r="202" spans="3:6" s="51" customFormat="1" x14ac:dyDescent="0.25">
      <c r="C202" s="64"/>
      <c r="D202" s="59"/>
      <c r="E202" s="59"/>
      <c r="F202" s="60"/>
    </row>
    <row r="203" spans="3:6" s="51" customFormat="1" x14ac:dyDescent="0.25">
      <c r="C203" s="64"/>
      <c r="D203" s="59"/>
      <c r="E203" s="59"/>
      <c r="F203" s="60"/>
    </row>
    <row r="204" spans="3:6" s="51" customFormat="1" x14ac:dyDescent="0.25">
      <c r="C204" s="64"/>
      <c r="D204" s="59"/>
      <c r="E204" s="59"/>
      <c r="F204" s="60"/>
    </row>
    <row r="205" spans="3:6" s="51" customFormat="1" x14ac:dyDescent="0.25">
      <c r="C205" s="64"/>
      <c r="D205" s="59"/>
      <c r="E205" s="59"/>
      <c r="F205" s="60"/>
    </row>
    <row r="206" spans="3:6" s="51" customFormat="1" x14ac:dyDescent="0.25">
      <c r="C206" s="64"/>
      <c r="D206" s="59"/>
      <c r="E206" s="59"/>
      <c r="F206" s="60"/>
    </row>
    <row r="207" spans="3:6" s="51" customFormat="1" x14ac:dyDescent="0.25">
      <c r="C207" s="64"/>
      <c r="D207" s="59"/>
      <c r="E207" s="59"/>
      <c r="F207" s="60"/>
    </row>
    <row r="208" spans="3:6" s="51" customFormat="1" x14ac:dyDescent="0.25">
      <c r="C208" s="64"/>
      <c r="D208" s="59"/>
      <c r="E208" s="59"/>
      <c r="F208" s="60"/>
    </row>
    <row r="209" spans="3:6" s="51" customFormat="1" x14ac:dyDescent="0.25">
      <c r="C209" s="64"/>
      <c r="D209" s="59"/>
      <c r="E209" s="59"/>
      <c r="F209" s="60"/>
    </row>
    <row r="210" spans="3:6" s="51" customFormat="1" x14ac:dyDescent="0.25">
      <c r="C210" s="64"/>
      <c r="D210" s="59"/>
      <c r="E210" s="59"/>
      <c r="F210" s="60"/>
    </row>
    <row r="211" spans="3:6" s="51" customFormat="1" x14ac:dyDescent="0.25">
      <c r="C211" s="64"/>
      <c r="D211" s="59"/>
      <c r="E211" s="59"/>
      <c r="F211" s="60"/>
    </row>
    <row r="212" spans="3:6" s="51" customFormat="1" x14ac:dyDescent="0.25">
      <c r="C212" s="64"/>
      <c r="D212" s="59"/>
      <c r="E212" s="59"/>
      <c r="F212" s="60"/>
    </row>
    <row r="213" spans="3:6" s="51" customFormat="1" x14ac:dyDescent="0.25">
      <c r="C213" s="64"/>
      <c r="D213" s="59"/>
      <c r="E213" s="59"/>
      <c r="F213" s="60"/>
    </row>
    <row r="214" spans="3:6" s="51" customFormat="1" x14ac:dyDescent="0.25">
      <c r="C214" s="64"/>
      <c r="D214" s="59"/>
      <c r="E214" s="59"/>
      <c r="F214" s="60"/>
    </row>
    <row r="215" spans="3:6" s="51" customFormat="1" x14ac:dyDescent="0.25">
      <c r="C215" s="64"/>
      <c r="D215" s="59"/>
      <c r="E215" s="59"/>
      <c r="F215" s="60"/>
    </row>
    <row r="216" spans="3:6" s="51" customFormat="1" x14ac:dyDescent="0.25">
      <c r="C216" s="64"/>
      <c r="D216" s="59"/>
      <c r="E216" s="59"/>
      <c r="F216" s="60"/>
    </row>
    <row r="217" spans="3:6" s="51" customFormat="1" x14ac:dyDescent="0.25">
      <c r="C217" s="64"/>
      <c r="D217" s="59"/>
      <c r="E217" s="59"/>
      <c r="F217" s="60"/>
    </row>
    <row r="218" spans="3:6" s="51" customFormat="1" x14ac:dyDescent="0.25">
      <c r="C218" s="64"/>
      <c r="D218" s="59"/>
      <c r="E218" s="59"/>
      <c r="F218" s="60"/>
    </row>
    <row r="219" spans="3:6" s="51" customFormat="1" x14ac:dyDescent="0.25">
      <c r="C219" s="64"/>
      <c r="D219" s="59"/>
      <c r="E219" s="59"/>
      <c r="F219" s="60"/>
    </row>
    <row r="220" spans="3:6" s="51" customFormat="1" x14ac:dyDescent="0.25">
      <c r="C220" s="64"/>
      <c r="D220" s="59"/>
      <c r="E220" s="59"/>
      <c r="F220" s="60"/>
    </row>
    <row r="221" spans="3:6" s="51" customFormat="1" x14ac:dyDescent="0.25">
      <c r="C221" s="64"/>
      <c r="D221" s="59"/>
      <c r="E221" s="59"/>
      <c r="F221" s="60"/>
    </row>
    <row r="222" spans="3:6" s="51" customFormat="1" x14ac:dyDescent="0.25">
      <c r="C222" s="64"/>
      <c r="D222" s="59"/>
      <c r="E222" s="59"/>
      <c r="F222" s="60"/>
    </row>
    <row r="223" spans="3:6" s="51" customFormat="1" x14ac:dyDescent="0.25">
      <c r="C223" s="64"/>
      <c r="D223" s="59"/>
      <c r="E223" s="59"/>
      <c r="F223" s="60"/>
    </row>
    <row r="224" spans="3:6" s="51" customFormat="1" x14ac:dyDescent="0.25">
      <c r="C224" s="64"/>
      <c r="D224" s="59"/>
      <c r="E224" s="59"/>
      <c r="F224" s="60"/>
    </row>
    <row r="225" spans="3:6" s="51" customFormat="1" x14ac:dyDescent="0.25">
      <c r="C225" s="64"/>
      <c r="D225" s="59"/>
      <c r="E225" s="59"/>
      <c r="F225" s="60"/>
    </row>
    <row r="226" spans="3:6" s="51" customFormat="1" x14ac:dyDescent="0.25">
      <c r="C226" s="64"/>
      <c r="D226" s="59"/>
      <c r="E226" s="59"/>
      <c r="F226" s="60"/>
    </row>
    <row r="227" spans="3:6" s="51" customFormat="1" x14ac:dyDescent="0.25">
      <c r="C227" s="64"/>
      <c r="D227" s="59"/>
      <c r="E227" s="59"/>
      <c r="F227" s="60"/>
    </row>
    <row r="228" spans="3:6" s="51" customFormat="1" x14ac:dyDescent="0.25">
      <c r="C228" s="64"/>
      <c r="D228" s="59"/>
      <c r="E228" s="59"/>
      <c r="F228" s="60"/>
    </row>
    <row r="229" spans="3:6" s="51" customFormat="1" x14ac:dyDescent="0.25">
      <c r="C229" s="64"/>
      <c r="D229" s="59"/>
      <c r="E229" s="59"/>
      <c r="F229" s="60"/>
    </row>
    <row r="230" spans="3:6" s="51" customFormat="1" x14ac:dyDescent="0.25">
      <c r="C230" s="64"/>
      <c r="D230" s="59"/>
      <c r="E230" s="59"/>
      <c r="F230" s="60"/>
    </row>
    <row r="231" spans="3:6" s="51" customFormat="1" x14ac:dyDescent="0.25">
      <c r="C231" s="64"/>
      <c r="D231" s="59"/>
      <c r="E231" s="59"/>
      <c r="F231" s="60"/>
    </row>
    <row r="232" spans="3:6" s="51" customFormat="1" x14ac:dyDescent="0.25">
      <c r="C232" s="64"/>
      <c r="D232" s="59"/>
      <c r="E232" s="59"/>
      <c r="F232" s="60"/>
    </row>
    <row r="233" spans="3:6" s="51" customFormat="1" x14ac:dyDescent="0.25">
      <c r="C233" s="64"/>
      <c r="D233" s="59"/>
      <c r="E233" s="59"/>
      <c r="F233" s="60"/>
    </row>
    <row r="234" spans="3:6" s="51" customFormat="1" x14ac:dyDescent="0.25">
      <c r="C234" s="64"/>
      <c r="D234" s="59"/>
      <c r="E234" s="59"/>
      <c r="F234" s="60"/>
    </row>
    <row r="235" spans="3:6" s="51" customFormat="1" x14ac:dyDescent="0.25">
      <c r="C235" s="64"/>
      <c r="D235" s="59"/>
      <c r="E235" s="59"/>
      <c r="F235" s="60"/>
    </row>
    <row r="236" spans="3:6" s="51" customFormat="1" x14ac:dyDescent="0.25">
      <c r="C236" s="64"/>
      <c r="D236" s="59"/>
      <c r="E236" s="59"/>
      <c r="F236" s="60"/>
    </row>
    <row r="237" spans="3:6" s="51" customFormat="1" x14ac:dyDescent="0.25">
      <c r="C237" s="64"/>
      <c r="D237" s="59"/>
      <c r="E237" s="59"/>
      <c r="F237" s="60"/>
    </row>
    <row r="238" spans="3:6" s="51" customFormat="1" x14ac:dyDescent="0.25">
      <c r="C238" s="64"/>
      <c r="D238" s="59"/>
      <c r="E238" s="59"/>
      <c r="F238" s="60"/>
    </row>
    <row r="239" spans="3:6" s="51" customFormat="1" x14ac:dyDescent="0.25">
      <c r="C239" s="64"/>
      <c r="D239" s="59"/>
      <c r="E239" s="59"/>
      <c r="F239" s="60"/>
    </row>
    <row r="240" spans="3:6" s="51" customFormat="1" x14ac:dyDescent="0.25">
      <c r="C240" s="64"/>
      <c r="D240" s="59"/>
      <c r="E240" s="59"/>
      <c r="F240" s="60"/>
    </row>
    <row r="241" spans="3:6" s="51" customFormat="1" x14ac:dyDescent="0.25">
      <c r="C241" s="64"/>
      <c r="D241" s="59"/>
      <c r="E241" s="59"/>
      <c r="F241" s="60"/>
    </row>
    <row r="242" spans="3:6" s="51" customFormat="1" x14ac:dyDescent="0.25">
      <c r="C242" s="64"/>
      <c r="D242" s="59"/>
      <c r="E242" s="59"/>
      <c r="F242" s="60"/>
    </row>
    <row r="243" spans="3:6" s="51" customFormat="1" x14ac:dyDescent="0.25">
      <c r="C243" s="64"/>
      <c r="D243" s="59"/>
      <c r="E243" s="59"/>
      <c r="F243" s="60"/>
    </row>
    <row r="244" spans="3:6" s="51" customFormat="1" x14ac:dyDescent="0.25">
      <c r="C244" s="64"/>
      <c r="D244" s="59"/>
      <c r="E244" s="59"/>
      <c r="F244" s="60"/>
    </row>
    <row r="245" spans="3:6" s="51" customFormat="1" x14ac:dyDescent="0.25">
      <c r="C245" s="64"/>
      <c r="D245" s="59"/>
      <c r="E245" s="59"/>
      <c r="F245" s="60"/>
    </row>
    <row r="246" spans="3:6" s="51" customFormat="1" x14ac:dyDescent="0.25">
      <c r="C246" s="64"/>
      <c r="D246" s="59"/>
      <c r="E246" s="59"/>
      <c r="F246" s="60"/>
    </row>
    <row r="247" spans="3:6" s="51" customFormat="1" x14ac:dyDescent="0.25">
      <c r="C247" s="64"/>
      <c r="D247" s="59"/>
      <c r="E247" s="59"/>
      <c r="F247" s="60"/>
    </row>
    <row r="248" spans="3:6" s="51" customFormat="1" x14ac:dyDescent="0.25">
      <c r="C248" s="64"/>
      <c r="D248" s="59"/>
      <c r="E248" s="59"/>
      <c r="F248" s="60"/>
    </row>
    <row r="249" spans="3:6" s="51" customFormat="1" x14ac:dyDescent="0.25">
      <c r="C249" s="64"/>
      <c r="D249" s="59"/>
      <c r="E249" s="59"/>
      <c r="F249" s="60"/>
    </row>
    <row r="250" spans="3:6" s="51" customFormat="1" x14ac:dyDescent="0.25">
      <c r="C250" s="64"/>
      <c r="D250" s="59"/>
      <c r="E250" s="59"/>
      <c r="F250" s="60"/>
    </row>
    <row r="251" spans="3:6" s="51" customFormat="1" x14ac:dyDescent="0.25">
      <c r="C251" s="64"/>
      <c r="D251" s="59"/>
      <c r="E251" s="59"/>
      <c r="F251" s="60"/>
    </row>
    <row r="252" spans="3:6" s="51" customFormat="1" x14ac:dyDescent="0.25">
      <c r="C252" s="64"/>
      <c r="D252" s="59"/>
      <c r="E252" s="59"/>
      <c r="F252" s="60"/>
    </row>
    <row r="253" spans="3:6" s="51" customFormat="1" x14ac:dyDescent="0.25">
      <c r="C253" s="64"/>
      <c r="D253" s="59"/>
      <c r="E253" s="59"/>
      <c r="F253" s="60"/>
    </row>
    <row r="254" spans="3:6" s="51" customFormat="1" x14ac:dyDescent="0.25">
      <c r="C254" s="64"/>
      <c r="D254" s="59"/>
      <c r="E254" s="59"/>
      <c r="F254" s="60"/>
    </row>
    <row r="255" spans="3:6" s="51" customFormat="1" x14ac:dyDescent="0.25">
      <c r="C255" s="64"/>
      <c r="D255" s="59"/>
      <c r="E255" s="59"/>
      <c r="F255" s="60"/>
    </row>
    <row r="256" spans="3:6" s="51" customFormat="1" x14ac:dyDescent="0.25">
      <c r="C256" s="64"/>
      <c r="D256" s="59"/>
      <c r="E256" s="59"/>
      <c r="F256" s="60"/>
    </row>
    <row r="257" spans="3:6" s="51" customFormat="1" x14ac:dyDescent="0.25">
      <c r="C257" s="64"/>
      <c r="D257" s="59"/>
      <c r="E257" s="59"/>
      <c r="F257" s="60"/>
    </row>
    <row r="258" spans="3:6" s="51" customFormat="1" x14ac:dyDescent="0.25">
      <c r="C258" s="64"/>
      <c r="D258" s="59"/>
      <c r="E258" s="59"/>
      <c r="F258" s="60"/>
    </row>
    <row r="259" spans="3:6" s="51" customFormat="1" x14ac:dyDescent="0.25">
      <c r="C259" s="64"/>
      <c r="D259" s="59"/>
      <c r="E259" s="59"/>
      <c r="F259" s="60"/>
    </row>
    <row r="260" spans="3:6" s="51" customFormat="1" x14ac:dyDescent="0.25">
      <c r="C260" s="64"/>
      <c r="D260" s="59"/>
      <c r="E260" s="59"/>
      <c r="F260" s="60"/>
    </row>
    <row r="261" spans="3:6" s="51" customFormat="1" x14ac:dyDescent="0.25">
      <c r="C261" s="64"/>
      <c r="D261" s="59"/>
      <c r="E261" s="59"/>
      <c r="F261" s="60"/>
    </row>
    <row r="262" spans="3:6" s="51" customFormat="1" x14ac:dyDescent="0.25">
      <c r="C262" s="64"/>
      <c r="D262" s="59"/>
      <c r="E262" s="59"/>
      <c r="F262" s="60"/>
    </row>
    <row r="263" spans="3:6" s="51" customFormat="1" x14ac:dyDescent="0.25">
      <c r="C263" s="64"/>
      <c r="D263" s="59"/>
      <c r="E263" s="59"/>
      <c r="F263" s="60"/>
    </row>
    <row r="264" spans="3:6" s="51" customFormat="1" x14ac:dyDescent="0.25">
      <c r="C264" s="64"/>
      <c r="D264" s="59"/>
      <c r="E264" s="59"/>
      <c r="F264" s="60"/>
    </row>
    <row r="265" spans="3:6" s="51" customFormat="1" x14ac:dyDescent="0.25">
      <c r="C265" s="64"/>
      <c r="D265" s="59"/>
      <c r="E265" s="59"/>
      <c r="F265" s="60"/>
    </row>
    <row r="266" spans="3:6" s="51" customFormat="1" x14ac:dyDescent="0.25">
      <c r="C266" s="64"/>
      <c r="D266" s="59"/>
      <c r="E266" s="59"/>
      <c r="F266" s="60"/>
    </row>
    <row r="267" spans="3:6" s="51" customFormat="1" x14ac:dyDescent="0.25">
      <c r="C267" s="64"/>
      <c r="D267" s="59"/>
      <c r="E267" s="59"/>
      <c r="F267" s="60"/>
    </row>
    <row r="268" spans="3:6" s="51" customFormat="1" x14ac:dyDescent="0.25">
      <c r="C268" s="64"/>
      <c r="D268" s="59"/>
      <c r="E268" s="59"/>
      <c r="F268" s="60"/>
    </row>
    <row r="269" spans="3:6" s="51" customFormat="1" x14ac:dyDescent="0.25">
      <c r="C269" s="64"/>
      <c r="D269" s="59"/>
      <c r="E269" s="59"/>
      <c r="F269" s="60"/>
    </row>
    <row r="270" spans="3:6" s="51" customFormat="1" x14ac:dyDescent="0.25">
      <c r="C270" s="64"/>
      <c r="D270" s="59"/>
      <c r="E270" s="59"/>
      <c r="F270" s="60"/>
    </row>
    <row r="271" spans="3:6" s="51" customFormat="1" x14ac:dyDescent="0.25">
      <c r="C271" s="64"/>
      <c r="D271" s="59"/>
      <c r="E271" s="59"/>
      <c r="F271" s="60"/>
    </row>
    <row r="272" spans="3:6" s="51" customFormat="1" x14ac:dyDescent="0.25">
      <c r="C272" s="64"/>
      <c r="D272" s="59"/>
      <c r="E272" s="59"/>
      <c r="F272" s="60"/>
    </row>
    <row r="273" spans="3:6" s="51" customFormat="1" x14ac:dyDescent="0.25">
      <c r="C273" s="64"/>
      <c r="D273" s="59"/>
      <c r="E273" s="59"/>
      <c r="F273" s="60"/>
    </row>
    <row r="274" spans="3:6" s="51" customFormat="1" x14ac:dyDescent="0.25">
      <c r="C274" s="64"/>
      <c r="D274" s="59"/>
      <c r="E274" s="59"/>
      <c r="F274" s="60"/>
    </row>
    <row r="275" spans="3:6" s="51" customFormat="1" x14ac:dyDescent="0.25">
      <c r="C275" s="64"/>
      <c r="D275" s="59"/>
      <c r="E275" s="59"/>
      <c r="F275" s="60"/>
    </row>
    <row r="276" spans="3:6" s="51" customFormat="1" x14ac:dyDescent="0.25">
      <c r="C276" s="64"/>
      <c r="D276" s="59"/>
      <c r="E276" s="59"/>
      <c r="F276" s="60"/>
    </row>
    <row r="277" spans="3:6" s="51" customFormat="1" x14ac:dyDescent="0.25">
      <c r="C277" s="64"/>
      <c r="D277" s="59"/>
      <c r="E277" s="59"/>
      <c r="F277" s="60"/>
    </row>
    <row r="278" spans="3:6" s="51" customFormat="1" x14ac:dyDescent="0.25">
      <c r="C278" s="64"/>
      <c r="D278" s="59"/>
      <c r="E278" s="59"/>
      <c r="F278" s="60"/>
    </row>
    <row r="279" spans="3:6" s="51" customFormat="1" x14ac:dyDescent="0.25">
      <c r="C279" s="64"/>
      <c r="D279" s="59"/>
      <c r="E279" s="59"/>
      <c r="F279" s="60"/>
    </row>
    <row r="280" spans="3:6" s="51" customFormat="1" x14ac:dyDescent="0.25">
      <c r="C280" s="64"/>
      <c r="D280" s="59"/>
      <c r="E280" s="59"/>
      <c r="F280" s="60"/>
    </row>
    <row r="281" spans="3:6" s="51" customFormat="1" x14ac:dyDescent="0.25">
      <c r="C281" s="64"/>
      <c r="D281" s="59"/>
      <c r="E281" s="59"/>
      <c r="F281" s="60"/>
    </row>
    <row r="282" spans="3:6" s="51" customFormat="1" x14ac:dyDescent="0.25">
      <c r="C282" s="64"/>
      <c r="D282" s="59"/>
      <c r="E282" s="59"/>
      <c r="F282" s="60"/>
    </row>
    <row r="283" spans="3:6" s="51" customFormat="1" x14ac:dyDescent="0.25">
      <c r="C283" s="64"/>
      <c r="D283" s="59"/>
      <c r="E283" s="59"/>
      <c r="F283" s="60"/>
    </row>
    <row r="284" spans="3:6" s="51" customFormat="1" x14ac:dyDescent="0.25">
      <c r="C284" s="64"/>
      <c r="D284" s="59"/>
      <c r="E284" s="59"/>
      <c r="F284" s="60"/>
    </row>
    <row r="285" spans="3:6" s="51" customFormat="1" x14ac:dyDescent="0.25">
      <c r="C285" s="64"/>
      <c r="D285" s="59"/>
      <c r="E285" s="59"/>
      <c r="F285" s="60"/>
    </row>
    <row r="286" spans="3:6" s="51" customFormat="1" x14ac:dyDescent="0.25">
      <c r="C286" s="64"/>
      <c r="D286" s="59"/>
      <c r="E286" s="59"/>
      <c r="F286" s="60"/>
    </row>
    <row r="287" spans="3:6" s="51" customFormat="1" x14ac:dyDescent="0.25">
      <c r="C287" s="64"/>
      <c r="D287" s="59"/>
      <c r="E287" s="59"/>
      <c r="F287" s="60"/>
    </row>
    <row r="288" spans="3:6" s="51" customFormat="1" x14ac:dyDescent="0.25">
      <c r="C288" s="64"/>
      <c r="D288" s="59"/>
      <c r="E288" s="59"/>
      <c r="F288" s="60"/>
    </row>
    <row r="289" spans="3:6" s="51" customFormat="1" x14ac:dyDescent="0.25">
      <c r="C289" s="64"/>
      <c r="D289" s="59"/>
      <c r="E289" s="59"/>
      <c r="F289" s="60"/>
    </row>
    <row r="290" spans="3:6" s="51" customFormat="1" x14ac:dyDescent="0.25">
      <c r="C290" s="64"/>
      <c r="D290" s="59"/>
      <c r="E290" s="59"/>
      <c r="F290" s="60"/>
    </row>
    <row r="291" spans="3:6" s="51" customFormat="1" x14ac:dyDescent="0.25">
      <c r="C291" s="64"/>
      <c r="D291" s="59"/>
      <c r="E291" s="59"/>
      <c r="F291" s="60"/>
    </row>
    <row r="292" spans="3:6" s="51" customFormat="1" x14ac:dyDescent="0.25">
      <c r="C292" s="64"/>
      <c r="D292" s="59"/>
      <c r="E292" s="59"/>
      <c r="F292" s="60"/>
    </row>
    <row r="293" spans="3:6" s="51" customFormat="1" x14ac:dyDescent="0.25">
      <c r="C293" s="64"/>
      <c r="D293" s="59"/>
      <c r="E293" s="59"/>
      <c r="F293" s="60"/>
    </row>
    <row r="294" spans="3:6" s="51" customFormat="1" x14ac:dyDescent="0.25">
      <c r="C294" s="64"/>
      <c r="D294" s="59"/>
      <c r="E294" s="59"/>
      <c r="F294" s="60"/>
    </row>
    <row r="295" spans="3:6" s="51" customFormat="1" x14ac:dyDescent="0.25">
      <c r="C295" s="64"/>
      <c r="D295" s="59"/>
      <c r="E295" s="59"/>
      <c r="F295" s="60"/>
    </row>
    <row r="296" spans="3:6" s="51" customFormat="1" x14ac:dyDescent="0.25">
      <c r="C296" s="64"/>
      <c r="D296" s="59"/>
      <c r="E296" s="59"/>
      <c r="F296" s="60"/>
    </row>
    <row r="297" spans="3:6" s="51" customFormat="1" x14ac:dyDescent="0.25">
      <c r="C297" s="64"/>
      <c r="D297" s="59"/>
      <c r="E297" s="59"/>
      <c r="F297" s="60"/>
    </row>
    <row r="298" spans="3:6" s="51" customFormat="1" x14ac:dyDescent="0.25">
      <c r="C298" s="64"/>
      <c r="D298" s="59"/>
      <c r="E298" s="59"/>
      <c r="F298" s="60"/>
    </row>
    <row r="299" spans="3:6" s="51" customFormat="1" x14ac:dyDescent="0.25">
      <c r="C299" s="64"/>
      <c r="D299" s="59"/>
      <c r="E299" s="59"/>
      <c r="F299" s="60"/>
    </row>
    <row r="300" spans="3:6" s="51" customFormat="1" x14ac:dyDescent="0.25">
      <c r="C300" s="64"/>
      <c r="D300" s="59"/>
      <c r="E300" s="59"/>
      <c r="F300" s="60"/>
    </row>
    <row r="301" spans="3:6" s="51" customFormat="1" x14ac:dyDescent="0.25">
      <c r="C301" s="64"/>
      <c r="D301" s="59"/>
      <c r="E301" s="59"/>
      <c r="F301" s="60"/>
    </row>
    <row r="302" spans="3:6" s="51" customFormat="1" x14ac:dyDescent="0.25">
      <c r="C302" s="64"/>
      <c r="D302" s="59"/>
      <c r="E302" s="59"/>
      <c r="F302" s="60"/>
    </row>
    <row r="303" spans="3:6" s="51" customFormat="1" x14ac:dyDescent="0.25">
      <c r="C303" s="64"/>
      <c r="D303" s="59"/>
      <c r="E303" s="59"/>
      <c r="F303" s="60"/>
    </row>
    <row r="304" spans="3:6" s="51" customFormat="1" x14ac:dyDescent="0.25">
      <c r="C304" s="64"/>
      <c r="D304" s="59"/>
      <c r="E304" s="59"/>
      <c r="F304" s="60"/>
    </row>
    <row r="305" spans="3:6" s="51" customFormat="1" x14ac:dyDescent="0.25">
      <c r="C305" s="64"/>
      <c r="D305" s="59"/>
      <c r="E305" s="59"/>
      <c r="F305" s="60"/>
    </row>
    <row r="306" spans="3:6" s="51" customFormat="1" x14ac:dyDescent="0.25">
      <c r="C306" s="64"/>
      <c r="D306" s="59"/>
      <c r="E306" s="59"/>
      <c r="F306" s="60"/>
    </row>
    <row r="307" spans="3:6" s="51" customFormat="1" x14ac:dyDescent="0.25">
      <c r="C307" s="64"/>
      <c r="D307" s="59"/>
      <c r="E307" s="59"/>
      <c r="F307" s="60"/>
    </row>
    <row r="308" spans="3:6" s="51" customFormat="1" x14ac:dyDescent="0.25">
      <c r="C308" s="64"/>
      <c r="D308" s="59"/>
      <c r="E308" s="59"/>
      <c r="F308" s="60"/>
    </row>
    <row r="309" spans="3:6" s="51" customFormat="1" x14ac:dyDescent="0.25">
      <c r="C309" s="64"/>
      <c r="D309" s="59"/>
      <c r="E309" s="59"/>
      <c r="F309" s="60"/>
    </row>
    <row r="310" spans="3:6" s="51" customFormat="1" x14ac:dyDescent="0.25">
      <c r="C310" s="64"/>
      <c r="D310" s="59"/>
      <c r="E310" s="59"/>
      <c r="F310" s="60"/>
    </row>
    <row r="311" spans="3:6" s="51" customFormat="1" x14ac:dyDescent="0.25">
      <c r="C311" s="64"/>
      <c r="D311" s="59"/>
      <c r="E311" s="59"/>
      <c r="F311" s="60"/>
    </row>
    <row r="312" spans="3:6" s="51" customFormat="1" x14ac:dyDescent="0.25">
      <c r="C312" s="64"/>
      <c r="D312" s="59"/>
      <c r="E312" s="59"/>
      <c r="F312" s="60"/>
    </row>
    <row r="313" spans="3:6" s="51" customFormat="1" x14ac:dyDescent="0.25">
      <c r="C313" s="64"/>
      <c r="D313" s="59"/>
      <c r="E313" s="59"/>
      <c r="F313" s="60"/>
    </row>
    <row r="314" spans="3:6" s="51" customFormat="1" x14ac:dyDescent="0.25">
      <c r="C314" s="64"/>
      <c r="D314" s="59"/>
      <c r="E314" s="59"/>
      <c r="F314" s="60"/>
    </row>
    <row r="315" spans="3:6" s="51" customFormat="1" x14ac:dyDescent="0.25">
      <c r="C315" s="64"/>
      <c r="D315" s="59"/>
      <c r="E315" s="59"/>
      <c r="F315" s="60"/>
    </row>
    <row r="316" spans="3:6" s="51" customFormat="1" x14ac:dyDescent="0.25">
      <c r="C316" s="64"/>
      <c r="D316" s="59"/>
      <c r="E316" s="59"/>
      <c r="F316" s="60"/>
    </row>
    <row r="317" spans="3:6" s="51" customFormat="1" x14ac:dyDescent="0.25">
      <c r="C317" s="64"/>
      <c r="D317" s="59"/>
      <c r="E317" s="59"/>
      <c r="F317" s="60"/>
    </row>
    <row r="318" spans="3:6" s="51" customFormat="1" x14ac:dyDescent="0.25">
      <c r="C318" s="64"/>
      <c r="D318" s="59"/>
      <c r="E318" s="59"/>
      <c r="F318" s="60"/>
    </row>
    <row r="319" spans="3:6" s="51" customFormat="1" x14ac:dyDescent="0.25">
      <c r="C319" s="64"/>
      <c r="D319" s="59"/>
      <c r="E319" s="59"/>
      <c r="F319" s="60"/>
    </row>
    <row r="320" spans="3:6" s="51" customFormat="1" x14ac:dyDescent="0.25">
      <c r="C320" s="64"/>
      <c r="D320" s="59"/>
      <c r="E320" s="59"/>
      <c r="F320" s="60"/>
    </row>
    <row r="321" spans="3:6" s="51" customFormat="1" x14ac:dyDescent="0.25">
      <c r="C321" s="64"/>
      <c r="D321" s="59"/>
      <c r="E321" s="59"/>
      <c r="F321" s="60"/>
    </row>
    <row r="322" spans="3:6" s="51" customFormat="1" x14ac:dyDescent="0.25">
      <c r="C322" s="64"/>
      <c r="D322" s="59"/>
      <c r="E322" s="59"/>
      <c r="F322" s="60"/>
    </row>
    <row r="323" spans="3:6" s="51" customFormat="1" x14ac:dyDescent="0.25">
      <c r="C323" s="64"/>
      <c r="D323" s="59"/>
      <c r="E323" s="59"/>
      <c r="F323" s="60"/>
    </row>
    <row r="324" spans="3:6" s="51" customFormat="1" x14ac:dyDescent="0.25">
      <c r="C324" s="64"/>
      <c r="D324" s="59"/>
      <c r="E324" s="59"/>
      <c r="F324" s="60"/>
    </row>
    <row r="325" spans="3:6" s="51" customFormat="1" x14ac:dyDescent="0.25">
      <c r="C325" s="64"/>
      <c r="D325" s="59"/>
      <c r="E325" s="59"/>
      <c r="F325" s="60"/>
    </row>
    <row r="326" spans="3:6" s="51" customFormat="1" x14ac:dyDescent="0.25">
      <c r="C326" s="64"/>
      <c r="D326" s="59"/>
      <c r="E326" s="59"/>
      <c r="F326" s="60"/>
    </row>
    <row r="327" spans="3:6" s="51" customFormat="1" x14ac:dyDescent="0.25">
      <c r="C327" s="64"/>
      <c r="D327" s="59"/>
      <c r="E327" s="59"/>
      <c r="F327" s="60"/>
    </row>
    <row r="328" spans="3:6" s="51" customFormat="1" x14ac:dyDescent="0.25">
      <c r="C328" s="64"/>
      <c r="D328" s="59"/>
      <c r="E328" s="59"/>
      <c r="F328" s="60"/>
    </row>
    <row r="329" spans="3:6" s="51" customFormat="1" x14ac:dyDescent="0.25">
      <c r="C329" s="64"/>
      <c r="D329" s="59"/>
      <c r="E329" s="59"/>
      <c r="F329" s="60"/>
    </row>
    <row r="330" spans="3:6" s="51" customFormat="1" x14ac:dyDescent="0.25">
      <c r="C330" s="64"/>
      <c r="D330" s="59"/>
      <c r="E330" s="59"/>
      <c r="F330" s="60"/>
    </row>
    <row r="331" spans="3:6" s="51" customFormat="1" x14ac:dyDescent="0.25">
      <c r="C331" s="64"/>
      <c r="D331" s="59"/>
      <c r="E331" s="59"/>
      <c r="F331" s="60"/>
    </row>
    <row r="332" spans="3:6" s="51" customFormat="1" x14ac:dyDescent="0.25">
      <c r="C332" s="64"/>
      <c r="D332" s="59"/>
      <c r="E332" s="59"/>
      <c r="F332" s="60"/>
    </row>
    <row r="333" spans="3:6" s="51" customFormat="1" x14ac:dyDescent="0.25">
      <c r="C333" s="64"/>
      <c r="D333" s="59"/>
      <c r="E333" s="59"/>
      <c r="F333" s="60"/>
    </row>
    <row r="334" spans="3:6" s="51" customFormat="1" x14ac:dyDescent="0.25">
      <c r="C334" s="64"/>
      <c r="D334" s="59"/>
      <c r="E334" s="59"/>
      <c r="F334" s="60"/>
    </row>
    <row r="335" spans="3:6" s="51" customFormat="1" x14ac:dyDescent="0.25">
      <c r="C335" s="64"/>
      <c r="D335" s="59"/>
      <c r="E335" s="59"/>
      <c r="F335" s="60"/>
    </row>
    <row r="336" spans="3:6" s="51" customFormat="1" x14ac:dyDescent="0.25">
      <c r="C336" s="64"/>
      <c r="D336" s="59"/>
      <c r="E336" s="59"/>
      <c r="F336" s="60"/>
    </row>
    <row r="337" spans="3:6" s="51" customFormat="1" x14ac:dyDescent="0.25">
      <c r="C337" s="64"/>
      <c r="D337" s="59"/>
      <c r="E337" s="59"/>
      <c r="F337" s="60"/>
    </row>
    <row r="338" spans="3:6" s="51" customFormat="1" x14ac:dyDescent="0.25">
      <c r="C338" s="64"/>
      <c r="D338" s="59"/>
      <c r="E338" s="59"/>
      <c r="F338" s="60"/>
    </row>
    <row r="339" spans="3:6" s="51" customFormat="1" x14ac:dyDescent="0.25">
      <c r="C339" s="64"/>
      <c r="D339" s="59"/>
      <c r="E339" s="59"/>
      <c r="F339" s="60"/>
    </row>
    <row r="340" spans="3:6" s="51" customFormat="1" x14ac:dyDescent="0.25">
      <c r="C340" s="64"/>
      <c r="D340" s="59"/>
      <c r="E340" s="59"/>
      <c r="F340" s="60"/>
    </row>
    <row r="341" spans="3:6" s="51" customFormat="1" x14ac:dyDescent="0.25">
      <c r="C341" s="64"/>
      <c r="D341" s="59"/>
      <c r="E341" s="59"/>
      <c r="F341" s="60"/>
    </row>
    <row r="342" spans="3:6" s="51" customFormat="1" x14ac:dyDescent="0.25">
      <c r="C342" s="64"/>
      <c r="D342" s="59"/>
      <c r="E342" s="59"/>
      <c r="F342" s="60"/>
    </row>
    <row r="343" spans="3:6" s="51" customFormat="1" x14ac:dyDescent="0.25">
      <c r="C343" s="64"/>
      <c r="D343" s="59"/>
      <c r="E343" s="59"/>
      <c r="F343" s="60"/>
    </row>
    <row r="344" spans="3:6" s="51" customFormat="1" x14ac:dyDescent="0.25">
      <c r="C344" s="64"/>
      <c r="D344" s="59"/>
      <c r="E344" s="59"/>
      <c r="F344" s="60"/>
    </row>
    <row r="345" spans="3:6" s="51" customFormat="1" x14ac:dyDescent="0.25">
      <c r="C345" s="64"/>
      <c r="D345" s="59"/>
      <c r="E345" s="59"/>
      <c r="F345" s="60"/>
    </row>
    <row r="346" spans="3:6" s="51" customFormat="1" x14ac:dyDescent="0.25">
      <c r="C346" s="64"/>
      <c r="D346" s="59"/>
      <c r="E346" s="59"/>
      <c r="F346" s="60"/>
    </row>
    <row r="347" spans="3:6" s="51" customFormat="1" x14ac:dyDescent="0.25">
      <c r="C347" s="64"/>
      <c r="D347" s="59"/>
      <c r="E347" s="59"/>
      <c r="F347" s="60"/>
    </row>
    <row r="348" spans="3:6" s="51" customFormat="1" x14ac:dyDescent="0.25">
      <c r="C348" s="64"/>
      <c r="D348" s="59"/>
      <c r="E348" s="59"/>
      <c r="F348" s="60"/>
    </row>
    <row r="349" spans="3:6" s="51" customFormat="1" x14ac:dyDescent="0.25">
      <c r="C349" s="64"/>
      <c r="D349" s="59"/>
      <c r="E349" s="59"/>
      <c r="F349" s="60"/>
    </row>
    <row r="350" spans="3:6" s="51" customFormat="1" x14ac:dyDescent="0.25">
      <c r="C350" s="64"/>
      <c r="D350" s="59"/>
      <c r="E350" s="59"/>
      <c r="F350" s="60"/>
    </row>
    <row r="351" spans="3:6" s="51" customFormat="1" x14ac:dyDescent="0.25">
      <c r="C351" s="64"/>
      <c r="D351" s="59"/>
      <c r="E351" s="59"/>
      <c r="F351" s="60"/>
    </row>
    <row r="352" spans="3:6" s="51" customFormat="1" x14ac:dyDescent="0.25">
      <c r="C352" s="64"/>
      <c r="D352" s="59"/>
      <c r="E352" s="59"/>
      <c r="F352" s="60"/>
    </row>
    <row r="353" spans="1:16325" s="51" customFormat="1" x14ac:dyDescent="0.25">
      <c r="C353" s="64"/>
      <c r="D353" s="59"/>
      <c r="E353" s="59"/>
      <c r="F353" s="60"/>
    </row>
    <row r="354" spans="1:16325" s="51" customFormat="1" x14ac:dyDescent="0.25">
      <c r="C354" s="64"/>
      <c r="D354" s="59"/>
      <c r="E354" s="59"/>
      <c r="F354" s="60"/>
    </row>
    <row r="355" spans="1:16325" s="51" customFormat="1" x14ac:dyDescent="0.25">
      <c r="C355" s="64"/>
      <c r="D355" s="59"/>
      <c r="E355" s="59"/>
      <c r="F355" s="60"/>
    </row>
    <row r="356" spans="1:16325" s="51" customFormat="1" x14ac:dyDescent="0.25">
      <c r="C356" s="64"/>
      <c r="D356" s="59"/>
      <c r="E356" s="59"/>
      <c r="F356" s="60"/>
    </row>
    <row r="357" spans="1:16325" s="51" customFormat="1" x14ac:dyDescent="0.25">
      <c r="C357" s="64"/>
      <c r="D357" s="59"/>
      <c r="E357" s="59"/>
      <c r="F357" s="60"/>
    </row>
    <row r="358" spans="1:16325" s="51" customFormat="1" x14ac:dyDescent="0.25">
      <c r="C358" s="64"/>
      <c r="D358" s="59"/>
      <c r="E358" s="59"/>
      <c r="F358" s="60"/>
    </row>
    <row r="359" spans="1:16325" s="51" customFormat="1" x14ac:dyDescent="0.25">
      <c r="C359" s="64"/>
      <c r="D359" s="59"/>
      <c r="E359" s="59"/>
      <c r="F359" s="60"/>
    </row>
    <row r="360" spans="1:16325" s="51" customFormat="1" x14ac:dyDescent="0.25">
      <c r="C360" s="64"/>
      <c r="D360" s="59"/>
      <c r="E360" s="59"/>
      <c r="F360" s="60"/>
    </row>
    <row r="361" spans="1:16325" s="51" customFormat="1" x14ac:dyDescent="0.3">
      <c r="A361" s="52"/>
      <c r="C361" s="64"/>
      <c r="D361" s="59"/>
      <c r="E361" s="59"/>
      <c r="F361" s="60"/>
      <c r="I361" s="54"/>
      <c r="GP361" s="52"/>
      <c r="GQ361" s="52"/>
      <c r="GR361" s="52"/>
      <c r="GS361" s="52"/>
      <c r="GT361" s="52"/>
      <c r="GU361" s="52"/>
      <c r="GV361" s="52"/>
      <c r="GW361" s="52"/>
      <c r="GX361" s="52"/>
      <c r="GY361" s="52"/>
      <c r="GZ361" s="52"/>
      <c r="HA361" s="52"/>
      <c r="HB361" s="52"/>
      <c r="HC361" s="52"/>
      <c r="HD361" s="52"/>
      <c r="HE361" s="52"/>
      <c r="HF361" s="52"/>
      <c r="HG361" s="52"/>
      <c r="HH361" s="52"/>
      <c r="HI361" s="52"/>
      <c r="HJ361" s="52"/>
      <c r="HK361" s="52"/>
      <c r="HL361" s="52"/>
      <c r="HM361" s="52"/>
      <c r="HN361" s="52"/>
      <c r="HO361" s="52"/>
      <c r="HP361" s="52"/>
      <c r="HQ361" s="52"/>
      <c r="HR361" s="52"/>
      <c r="HS361" s="52"/>
      <c r="HT361" s="52"/>
      <c r="HU361" s="52"/>
      <c r="HV361" s="52"/>
      <c r="HW361" s="52"/>
      <c r="HX361" s="52"/>
      <c r="HY361" s="52"/>
      <c r="HZ361" s="52"/>
      <c r="IA361" s="52"/>
      <c r="IB361" s="52"/>
      <c r="IC361" s="52"/>
      <c r="ID361" s="52"/>
      <c r="IE361" s="52"/>
      <c r="IF361" s="52"/>
      <c r="IG361" s="52"/>
      <c r="IH361" s="52"/>
      <c r="II361" s="52"/>
      <c r="IJ361" s="52"/>
      <c r="IK361" s="52"/>
      <c r="IL361" s="52"/>
      <c r="IM361" s="52"/>
      <c r="IN361" s="52"/>
      <c r="IO361" s="52"/>
      <c r="IP361" s="52"/>
      <c r="IQ361" s="52"/>
      <c r="IR361" s="52"/>
      <c r="IS361" s="52"/>
      <c r="IT361" s="52"/>
      <c r="IU361" s="52"/>
      <c r="IV361" s="52"/>
      <c r="IW361" s="52"/>
      <c r="IX361" s="52"/>
      <c r="IY361" s="52"/>
      <c r="IZ361" s="52"/>
      <c r="JA361" s="52"/>
      <c r="JB361" s="52"/>
      <c r="JC361" s="52"/>
      <c r="JD361" s="52"/>
      <c r="JE361" s="52"/>
      <c r="JF361" s="52"/>
      <c r="JG361" s="52"/>
      <c r="JH361" s="52"/>
      <c r="JI361" s="52"/>
      <c r="JJ361" s="52"/>
      <c r="JK361" s="52"/>
      <c r="JL361" s="52"/>
      <c r="JM361" s="52"/>
      <c r="JN361" s="52"/>
      <c r="JO361" s="52"/>
      <c r="JP361" s="52"/>
      <c r="JQ361" s="52"/>
      <c r="JR361" s="52"/>
      <c r="JS361" s="52"/>
      <c r="JT361" s="52"/>
      <c r="JU361" s="52"/>
      <c r="JV361" s="52"/>
      <c r="JW361" s="52"/>
      <c r="JX361" s="52"/>
      <c r="JY361" s="52"/>
      <c r="JZ361" s="52"/>
      <c r="KA361" s="52"/>
      <c r="KB361" s="52"/>
      <c r="KC361" s="52"/>
      <c r="KD361" s="52"/>
      <c r="KE361" s="52"/>
      <c r="KF361" s="52"/>
      <c r="KG361" s="52"/>
      <c r="KH361" s="52"/>
      <c r="KI361" s="52"/>
      <c r="KJ361" s="52"/>
      <c r="KK361" s="52"/>
      <c r="KL361" s="52"/>
      <c r="KM361" s="52"/>
      <c r="KN361" s="52"/>
      <c r="KO361" s="52"/>
      <c r="KP361" s="52"/>
      <c r="KQ361" s="52"/>
      <c r="KR361" s="52"/>
      <c r="KS361" s="52"/>
      <c r="KT361" s="52"/>
      <c r="KU361" s="52"/>
      <c r="KV361" s="52"/>
      <c r="KW361" s="52"/>
      <c r="KX361" s="52"/>
      <c r="KY361" s="52"/>
      <c r="KZ361" s="52"/>
      <c r="LA361" s="52"/>
      <c r="LB361" s="52"/>
      <c r="LC361" s="52"/>
      <c r="LD361" s="52"/>
      <c r="LE361" s="52"/>
      <c r="LF361" s="52"/>
      <c r="LG361" s="52"/>
      <c r="LH361" s="52"/>
      <c r="LI361" s="52"/>
      <c r="LJ361" s="52"/>
      <c r="LK361" s="52"/>
      <c r="LL361" s="52"/>
      <c r="LM361" s="52"/>
      <c r="LN361" s="52"/>
      <c r="LO361" s="52"/>
      <c r="LP361" s="52"/>
      <c r="LQ361" s="52"/>
      <c r="LR361" s="52"/>
      <c r="LS361" s="52"/>
      <c r="LT361" s="52"/>
      <c r="LU361" s="52"/>
      <c r="LV361" s="52"/>
      <c r="LW361" s="52"/>
      <c r="LX361" s="52"/>
      <c r="LY361" s="52"/>
      <c r="LZ361" s="52"/>
      <c r="MA361" s="52"/>
      <c r="MB361" s="52"/>
      <c r="MC361" s="52"/>
      <c r="MD361" s="52"/>
      <c r="ME361" s="52"/>
      <c r="MF361" s="52"/>
      <c r="MG361" s="52"/>
      <c r="MH361" s="52"/>
      <c r="MI361" s="52"/>
      <c r="MJ361" s="52"/>
      <c r="MK361" s="52"/>
      <c r="ML361" s="52"/>
      <c r="MM361" s="52"/>
      <c r="MN361" s="52"/>
      <c r="MO361" s="52"/>
      <c r="MP361" s="52"/>
      <c r="MQ361" s="52"/>
      <c r="MR361" s="52"/>
      <c r="MS361" s="52"/>
      <c r="MT361" s="52"/>
      <c r="MU361" s="52"/>
      <c r="MV361" s="52"/>
      <c r="MW361" s="52"/>
      <c r="MX361" s="52"/>
      <c r="MY361" s="52"/>
      <c r="MZ361" s="52"/>
      <c r="NA361" s="52"/>
      <c r="NB361" s="52"/>
      <c r="NC361" s="52"/>
      <c r="ND361" s="52"/>
      <c r="NE361" s="52"/>
      <c r="NF361" s="52"/>
      <c r="NG361" s="52"/>
      <c r="NH361" s="52"/>
      <c r="NI361" s="52"/>
      <c r="NJ361" s="52"/>
      <c r="NK361" s="52"/>
      <c r="NL361" s="52"/>
      <c r="NM361" s="52"/>
      <c r="NN361" s="52"/>
      <c r="NO361" s="52"/>
      <c r="NP361" s="52"/>
      <c r="NQ361" s="52"/>
      <c r="NR361" s="52"/>
      <c r="NS361" s="52"/>
      <c r="NT361" s="52"/>
      <c r="NU361" s="52"/>
      <c r="NV361" s="52"/>
      <c r="NW361" s="52"/>
      <c r="NX361" s="52"/>
      <c r="NY361" s="52"/>
      <c r="NZ361" s="52"/>
      <c r="OA361" s="52"/>
      <c r="OB361" s="52"/>
      <c r="OC361" s="52"/>
      <c r="OD361" s="52"/>
      <c r="OE361" s="52"/>
      <c r="OF361" s="52"/>
      <c r="OG361" s="52"/>
      <c r="OH361" s="52"/>
      <c r="OI361" s="52"/>
      <c r="OJ361" s="52"/>
      <c r="OK361" s="52"/>
      <c r="OL361" s="52"/>
      <c r="OM361" s="52"/>
      <c r="ON361" s="52"/>
      <c r="OO361" s="52"/>
      <c r="OP361" s="52"/>
      <c r="OQ361" s="52"/>
      <c r="OR361" s="52"/>
      <c r="OS361" s="52"/>
      <c r="OT361" s="52"/>
      <c r="OU361" s="52"/>
      <c r="OV361" s="52"/>
      <c r="OW361" s="52"/>
      <c r="OX361" s="52"/>
      <c r="OY361" s="52"/>
      <c r="OZ361" s="52"/>
      <c r="PA361" s="52"/>
      <c r="PB361" s="52"/>
      <c r="PC361" s="52"/>
      <c r="PD361" s="52"/>
      <c r="PE361" s="52"/>
      <c r="PF361" s="52"/>
      <c r="PG361" s="52"/>
      <c r="PH361" s="52"/>
      <c r="PI361" s="52"/>
      <c r="PJ361" s="52"/>
      <c r="PK361" s="52"/>
      <c r="PL361" s="52"/>
      <c r="PM361" s="52"/>
      <c r="PN361" s="52"/>
      <c r="PO361" s="52"/>
      <c r="PP361" s="52"/>
      <c r="PQ361" s="52"/>
      <c r="PR361" s="52"/>
      <c r="PS361" s="52"/>
      <c r="PT361" s="52"/>
      <c r="PU361" s="52"/>
      <c r="PV361" s="52"/>
      <c r="PW361" s="52"/>
      <c r="PX361" s="52"/>
      <c r="PY361" s="52"/>
      <c r="PZ361" s="52"/>
      <c r="QA361" s="52"/>
      <c r="QB361" s="52"/>
      <c r="QC361" s="52"/>
      <c r="QD361" s="52"/>
      <c r="QE361" s="52"/>
      <c r="QF361" s="52"/>
      <c r="QG361" s="52"/>
      <c r="QH361" s="52"/>
      <c r="QI361" s="52"/>
      <c r="QJ361" s="52"/>
      <c r="QK361" s="52"/>
      <c r="QL361" s="52"/>
      <c r="QM361" s="52"/>
      <c r="QN361" s="52"/>
      <c r="QO361" s="52"/>
      <c r="QP361" s="52"/>
      <c r="QQ361" s="52"/>
      <c r="QR361" s="52"/>
      <c r="QS361" s="52"/>
      <c r="QT361" s="52"/>
      <c r="QU361" s="52"/>
      <c r="QV361" s="52"/>
      <c r="QW361" s="52"/>
      <c r="QX361" s="52"/>
      <c r="QY361" s="52"/>
      <c r="QZ361" s="52"/>
      <c r="RA361" s="52"/>
      <c r="RB361" s="52"/>
      <c r="RC361" s="52"/>
      <c r="RD361" s="52"/>
      <c r="RE361" s="52"/>
      <c r="RF361" s="52"/>
      <c r="RG361" s="52"/>
      <c r="RH361" s="52"/>
      <c r="RI361" s="52"/>
      <c r="RJ361" s="52"/>
      <c r="RK361" s="52"/>
      <c r="RL361" s="52"/>
      <c r="RM361" s="52"/>
      <c r="RN361" s="52"/>
      <c r="RO361" s="52"/>
      <c r="RP361" s="52"/>
      <c r="RQ361" s="52"/>
      <c r="RR361" s="52"/>
      <c r="RS361" s="52"/>
      <c r="RT361" s="52"/>
      <c r="RU361" s="52"/>
      <c r="RV361" s="52"/>
      <c r="RW361" s="52"/>
      <c r="RX361" s="52"/>
      <c r="RY361" s="52"/>
      <c r="RZ361" s="52"/>
      <c r="SA361" s="52"/>
      <c r="SB361" s="52"/>
      <c r="SC361" s="52"/>
      <c r="SD361" s="52"/>
      <c r="SE361" s="52"/>
      <c r="SF361" s="52"/>
      <c r="SG361" s="52"/>
      <c r="SH361" s="52"/>
      <c r="SI361" s="52"/>
      <c r="SJ361" s="52"/>
      <c r="SK361" s="52"/>
      <c r="SL361" s="52"/>
      <c r="SM361" s="52"/>
      <c r="SN361" s="52"/>
      <c r="SO361" s="52"/>
      <c r="SP361" s="52"/>
      <c r="SQ361" s="52"/>
      <c r="SR361" s="52"/>
      <c r="SS361" s="52"/>
      <c r="ST361" s="52"/>
      <c r="SU361" s="52"/>
      <c r="SV361" s="52"/>
      <c r="SW361" s="52"/>
      <c r="SX361" s="52"/>
      <c r="SY361" s="52"/>
      <c r="SZ361" s="52"/>
      <c r="TA361" s="52"/>
      <c r="TB361" s="52"/>
      <c r="TC361" s="52"/>
      <c r="TD361" s="52"/>
      <c r="TE361" s="52"/>
      <c r="TF361" s="52"/>
      <c r="TG361" s="52"/>
      <c r="TH361" s="52"/>
      <c r="TI361" s="52"/>
      <c r="TJ361" s="52"/>
      <c r="TK361" s="52"/>
      <c r="TL361" s="52"/>
      <c r="TM361" s="52"/>
      <c r="TN361" s="52"/>
      <c r="TO361" s="52"/>
      <c r="TP361" s="52"/>
      <c r="TQ361" s="52"/>
      <c r="TR361" s="52"/>
      <c r="TS361" s="52"/>
      <c r="TT361" s="52"/>
      <c r="TU361" s="52"/>
      <c r="TV361" s="52"/>
      <c r="TW361" s="52"/>
      <c r="TX361" s="52"/>
      <c r="TY361" s="52"/>
      <c r="TZ361" s="52"/>
      <c r="UA361" s="52"/>
      <c r="UB361" s="52"/>
      <c r="UC361" s="52"/>
      <c r="UD361" s="52"/>
      <c r="UE361" s="52"/>
      <c r="UF361" s="52"/>
      <c r="UG361" s="52"/>
      <c r="UH361" s="52"/>
      <c r="UI361" s="52"/>
      <c r="UJ361" s="52"/>
      <c r="UK361" s="52"/>
      <c r="UL361" s="52"/>
      <c r="UM361" s="52"/>
      <c r="UN361" s="52"/>
      <c r="UO361" s="52"/>
      <c r="UP361" s="52"/>
      <c r="UQ361" s="52"/>
      <c r="UR361" s="52"/>
      <c r="US361" s="52"/>
      <c r="UT361" s="52"/>
      <c r="UU361" s="52"/>
      <c r="UV361" s="52"/>
      <c r="UW361" s="52"/>
      <c r="UX361" s="52"/>
      <c r="UY361" s="52"/>
      <c r="UZ361" s="52"/>
      <c r="VA361" s="52"/>
      <c r="VB361" s="52"/>
      <c r="VC361" s="52"/>
      <c r="VD361" s="52"/>
      <c r="VE361" s="52"/>
      <c r="VF361" s="52"/>
      <c r="VG361" s="52"/>
      <c r="VH361" s="52"/>
      <c r="VI361" s="52"/>
      <c r="VJ361" s="52"/>
      <c r="VK361" s="52"/>
      <c r="VL361" s="52"/>
      <c r="VM361" s="52"/>
      <c r="VN361" s="52"/>
      <c r="VO361" s="52"/>
      <c r="VP361" s="52"/>
      <c r="VQ361" s="52"/>
      <c r="VR361" s="52"/>
      <c r="VS361" s="52"/>
      <c r="VT361" s="52"/>
      <c r="VU361" s="52"/>
      <c r="VV361" s="52"/>
      <c r="VW361" s="52"/>
      <c r="VX361" s="52"/>
      <c r="VY361" s="52"/>
      <c r="VZ361" s="52"/>
      <c r="WA361" s="52"/>
      <c r="WB361" s="52"/>
      <c r="WC361" s="52"/>
      <c r="WD361" s="52"/>
      <c r="WE361" s="52"/>
      <c r="WF361" s="52"/>
      <c r="WG361" s="52"/>
      <c r="WH361" s="52"/>
      <c r="WI361" s="52"/>
      <c r="WJ361" s="52"/>
      <c r="WK361" s="52"/>
      <c r="WL361" s="52"/>
      <c r="WM361" s="52"/>
      <c r="WN361" s="52"/>
      <c r="WO361" s="52"/>
      <c r="WP361" s="52"/>
      <c r="WQ361" s="52"/>
      <c r="WR361" s="52"/>
      <c r="WS361" s="52"/>
      <c r="WT361" s="52"/>
      <c r="WU361" s="52"/>
      <c r="WV361" s="52"/>
      <c r="WW361" s="52"/>
      <c r="WX361" s="52"/>
      <c r="WY361" s="52"/>
      <c r="WZ361" s="52"/>
      <c r="XA361" s="52"/>
      <c r="XB361" s="52"/>
      <c r="XC361" s="52"/>
      <c r="XD361" s="52"/>
      <c r="XE361" s="52"/>
      <c r="XF361" s="52"/>
      <c r="XG361" s="52"/>
      <c r="XH361" s="52"/>
      <c r="XI361" s="52"/>
      <c r="XJ361" s="52"/>
      <c r="XK361" s="52"/>
      <c r="XL361" s="52"/>
      <c r="XM361" s="52"/>
      <c r="XN361" s="52"/>
      <c r="XO361" s="52"/>
      <c r="XP361" s="52"/>
      <c r="XQ361" s="52"/>
      <c r="XR361" s="52"/>
      <c r="XS361" s="52"/>
      <c r="XT361" s="52"/>
      <c r="XU361" s="52"/>
      <c r="XV361" s="52"/>
      <c r="XW361" s="52"/>
      <c r="XX361" s="52"/>
      <c r="XY361" s="52"/>
      <c r="XZ361" s="52"/>
      <c r="YA361" s="52"/>
      <c r="YB361" s="52"/>
      <c r="YC361" s="52"/>
      <c r="YD361" s="52"/>
      <c r="YE361" s="52"/>
      <c r="YF361" s="52"/>
      <c r="YG361" s="52"/>
      <c r="YH361" s="52"/>
      <c r="YI361" s="52"/>
      <c r="YJ361" s="52"/>
      <c r="YK361" s="52"/>
      <c r="YL361" s="52"/>
      <c r="YM361" s="52"/>
      <c r="YN361" s="52"/>
      <c r="YO361" s="52"/>
      <c r="YP361" s="52"/>
      <c r="YQ361" s="52"/>
      <c r="YR361" s="52"/>
      <c r="YS361" s="52"/>
      <c r="YT361" s="52"/>
      <c r="YU361" s="52"/>
      <c r="YV361" s="52"/>
      <c r="YW361" s="52"/>
      <c r="YX361" s="52"/>
      <c r="YY361" s="52"/>
      <c r="YZ361" s="52"/>
      <c r="ZA361" s="52"/>
      <c r="ZB361" s="52"/>
      <c r="ZC361" s="52"/>
      <c r="ZD361" s="52"/>
      <c r="ZE361" s="52"/>
      <c r="ZF361" s="52"/>
      <c r="ZG361" s="52"/>
      <c r="ZH361" s="52"/>
      <c r="ZI361" s="52"/>
      <c r="ZJ361" s="52"/>
      <c r="ZK361" s="52"/>
      <c r="ZL361" s="52"/>
      <c r="ZM361" s="52"/>
      <c r="ZN361" s="52"/>
      <c r="ZO361" s="52"/>
      <c r="ZP361" s="52"/>
      <c r="ZQ361" s="52"/>
      <c r="ZR361" s="52"/>
      <c r="ZS361" s="52"/>
      <c r="ZT361" s="52"/>
      <c r="ZU361" s="52"/>
      <c r="ZV361" s="52"/>
      <c r="ZW361" s="52"/>
      <c r="ZX361" s="52"/>
      <c r="ZY361" s="52"/>
      <c r="ZZ361" s="52"/>
      <c r="AAA361" s="52"/>
      <c r="AAB361" s="52"/>
      <c r="AAC361" s="52"/>
      <c r="AAD361" s="52"/>
      <c r="AAE361" s="52"/>
      <c r="AAF361" s="52"/>
      <c r="AAG361" s="52"/>
      <c r="AAH361" s="52"/>
      <c r="AAI361" s="52"/>
      <c r="AAJ361" s="52"/>
      <c r="AAK361" s="52"/>
      <c r="AAL361" s="52"/>
      <c r="AAM361" s="52"/>
      <c r="AAN361" s="52"/>
      <c r="AAO361" s="52"/>
      <c r="AAP361" s="52"/>
      <c r="AAQ361" s="52"/>
      <c r="AAR361" s="52"/>
      <c r="AAS361" s="52"/>
      <c r="AAT361" s="52"/>
      <c r="AAU361" s="52"/>
      <c r="AAV361" s="52"/>
      <c r="AAW361" s="52"/>
      <c r="AAX361" s="52"/>
      <c r="AAY361" s="52"/>
      <c r="AAZ361" s="52"/>
      <c r="ABA361" s="52"/>
      <c r="ABB361" s="52"/>
      <c r="ABC361" s="52"/>
      <c r="ABD361" s="52"/>
      <c r="ABE361" s="52"/>
      <c r="ABF361" s="52"/>
      <c r="ABG361" s="52"/>
      <c r="ABH361" s="52"/>
      <c r="ABI361" s="52"/>
      <c r="ABJ361" s="52"/>
      <c r="ABK361" s="52"/>
      <c r="ABL361" s="52"/>
      <c r="ABM361" s="52"/>
      <c r="ABN361" s="52"/>
      <c r="ABO361" s="52"/>
      <c r="ABP361" s="52"/>
      <c r="ABQ361" s="52"/>
      <c r="ABR361" s="52"/>
      <c r="ABS361" s="52"/>
      <c r="ABT361" s="52"/>
      <c r="ABU361" s="52"/>
      <c r="ABV361" s="52"/>
      <c r="ABW361" s="52"/>
      <c r="ABX361" s="52"/>
      <c r="ABY361" s="52"/>
      <c r="ABZ361" s="52"/>
      <c r="ACA361" s="52"/>
      <c r="ACB361" s="52"/>
      <c r="ACC361" s="52"/>
      <c r="ACD361" s="52"/>
      <c r="ACE361" s="52"/>
      <c r="ACF361" s="52"/>
      <c r="ACG361" s="52"/>
      <c r="ACH361" s="52"/>
      <c r="ACI361" s="52"/>
      <c r="ACJ361" s="52"/>
      <c r="ACK361" s="52"/>
      <c r="ACL361" s="52"/>
      <c r="ACM361" s="52"/>
      <c r="ACN361" s="52"/>
      <c r="ACO361" s="52"/>
      <c r="ACP361" s="52"/>
      <c r="ACQ361" s="52"/>
      <c r="ACR361" s="52"/>
      <c r="ACS361" s="52"/>
      <c r="ACT361" s="52"/>
      <c r="ACU361" s="52"/>
      <c r="ACV361" s="52"/>
      <c r="ACW361" s="52"/>
      <c r="ACX361" s="52"/>
      <c r="ACY361" s="52"/>
      <c r="ACZ361" s="52"/>
      <c r="ADA361" s="52"/>
      <c r="ADB361" s="52"/>
      <c r="ADC361" s="52"/>
      <c r="ADD361" s="52"/>
      <c r="ADE361" s="52"/>
      <c r="ADF361" s="52"/>
      <c r="ADG361" s="52"/>
      <c r="ADH361" s="52"/>
      <c r="ADI361" s="52"/>
      <c r="ADJ361" s="52"/>
      <c r="ADK361" s="52"/>
      <c r="ADL361" s="52"/>
      <c r="ADM361" s="52"/>
      <c r="ADN361" s="52"/>
      <c r="ADO361" s="52"/>
      <c r="ADP361" s="52"/>
      <c r="ADQ361" s="52"/>
      <c r="ADR361" s="52"/>
      <c r="ADS361" s="52"/>
      <c r="ADT361" s="52"/>
      <c r="ADU361" s="52"/>
      <c r="ADV361" s="52"/>
      <c r="ADW361" s="52"/>
      <c r="ADX361" s="52"/>
      <c r="ADY361" s="52"/>
      <c r="ADZ361" s="52"/>
      <c r="AEA361" s="52"/>
      <c r="AEB361" s="52"/>
      <c r="AEC361" s="52"/>
      <c r="AED361" s="52"/>
      <c r="AEE361" s="52"/>
      <c r="AEF361" s="52"/>
      <c r="AEG361" s="52"/>
      <c r="AEH361" s="52"/>
      <c r="AEI361" s="52"/>
      <c r="AEJ361" s="52"/>
      <c r="AEK361" s="52"/>
      <c r="AEL361" s="52"/>
      <c r="AEM361" s="52"/>
      <c r="AEN361" s="52"/>
      <c r="AEO361" s="52"/>
      <c r="AEP361" s="52"/>
      <c r="AEQ361" s="52"/>
      <c r="AER361" s="52"/>
      <c r="AES361" s="52"/>
      <c r="AET361" s="52"/>
      <c r="AEU361" s="52"/>
      <c r="AEV361" s="52"/>
      <c r="AEW361" s="52"/>
      <c r="AEX361" s="52"/>
      <c r="AEY361" s="52"/>
      <c r="AEZ361" s="52"/>
      <c r="AFA361" s="52"/>
      <c r="AFB361" s="52"/>
      <c r="AFC361" s="52"/>
      <c r="AFD361" s="52"/>
      <c r="AFE361" s="52"/>
      <c r="AFF361" s="52"/>
      <c r="AFG361" s="52"/>
      <c r="AFH361" s="52"/>
      <c r="AFI361" s="52"/>
      <c r="AFJ361" s="52"/>
      <c r="AFK361" s="52"/>
      <c r="AFL361" s="52"/>
      <c r="AFM361" s="52"/>
      <c r="AFN361" s="52"/>
      <c r="AFO361" s="52"/>
      <c r="AFP361" s="52"/>
      <c r="AFQ361" s="52"/>
      <c r="AFR361" s="52"/>
      <c r="AFS361" s="52"/>
      <c r="AFT361" s="52"/>
      <c r="AFU361" s="52"/>
      <c r="AFV361" s="52"/>
      <c r="AFW361" s="52"/>
      <c r="AFX361" s="52"/>
      <c r="AFY361" s="52"/>
      <c r="AFZ361" s="52"/>
      <c r="AGA361" s="52"/>
      <c r="AGB361" s="52"/>
      <c r="AGC361" s="52"/>
      <c r="AGD361" s="52"/>
      <c r="AGE361" s="52"/>
      <c r="AGF361" s="52"/>
      <c r="AGG361" s="52"/>
      <c r="AGH361" s="52"/>
      <c r="AGI361" s="52"/>
      <c r="AGJ361" s="52"/>
      <c r="AGK361" s="52"/>
      <c r="AGL361" s="52"/>
      <c r="AGM361" s="52"/>
      <c r="AGN361" s="52"/>
      <c r="AGO361" s="52"/>
      <c r="AGP361" s="52"/>
      <c r="AGQ361" s="52"/>
      <c r="AGR361" s="52"/>
      <c r="AGS361" s="52"/>
      <c r="AGT361" s="52"/>
      <c r="AGU361" s="52"/>
      <c r="AGV361" s="52"/>
      <c r="AGW361" s="52"/>
      <c r="AGX361" s="52"/>
      <c r="AGY361" s="52"/>
      <c r="AGZ361" s="52"/>
      <c r="AHA361" s="52"/>
      <c r="AHB361" s="52"/>
      <c r="AHC361" s="52"/>
      <c r="AHD361" s="52"/>
      <c r="AHE361" s="52"/>
      <c r="AHF361" s="52"/>
      <c r="AHG361" s="52"/>
      <c r="AHH361" s="52"/>
      <c r="AHI361" s="52"/>
      <c r="AHJ361" s="52"/>
      <c r="AHK361" s="52"/>
      <c r="AHL361" s="52"/>
      <c r="AHM361" s="52"/>
      <c r="AHN361" s="52"/>
      <c r="AHO361" s="52"/>
      <c r="AHP361" s="52"/>
      <c r="AHQ361" s="52"/>
      <c r="AHR361" s="52"/>
      <c r="AHS361" s="52"/>
      <c r="AHT361" s="52"/>
      <c r="AHU361" s="52"/>
      <c r="AHV361" s="52"/>
      <c r="AHW361" s="52"/>
      <c r="AHX361" s="52"/>
      <c r="AHY361" s="52"/>
      <c r="AHZ361" s="52"/>
      <c r="AIA361" s="52"/>
      <c r="AIB361" s="52"/>
      <c r="AIC361" s="52"/>
      <c r="AID361" s="52"/>
      <c r="AIE361" s="52"/>
      <c r="AIF361" s="52"/>
      <c r="AIG361" s="52"/>
      <c r="AIH361" s="52"/>
      <c r="AII361" s="52"/>
      <c r="AIJ361" s="52"/>
      <c r="AIK361" s="52"/>
      <c r="AIL361" s="52"/>
      <c r="AIM361" s="52"/>
      <c r="AIN361" s="52"/>
      <c r="AIO361" s="52"/>
      <c r="AIP361" s="52"/>
      <c r="AIQ361" s="52"/>
      <c r="AIR361" s="52"/>
      <c r="AIS361" s="52"/>
      <c r="AIT361" s="52"/>
      <c r="AIU361" s="52"/>
      <c r="AIV361" s="52"/>
      <c r="AIW361" s="52"/>
      <c r="AIX361" s="52"/>
      <c r="AIY361" s="52"/>
      <c r="AIZ361" s="52"/>
      <c r="AJA361" s="52"/>
      <c r="AJB361" s="52"/>
      <c r="AJC361" s="52"/>
      <c r="AJD361" s="52"/>
      <c r="AJE361" s="52"/>
      <c r="AJF361" s="52"/>
      <c r="AJG361" s="52"/>
      <c r="AJH361" s="52"/>
      <c r="AJI361" s="52"/>
      <c r="AJJ361" s="52"/>
      <c r="AJK361" s="52"/>
      <c r="AJL361" s="52"/>
      <c r="AJM361" s="52"/>
      <c r="AJN361" s="52"/>
      <c r="AJO361" s="52"/>
      <c r="AJP361" s="52"/>
      <c r="AJQ361" s="52"/>
      <c r="AJR361" s="52"/>
      <c r="AJS361" s="52"/>
      <c r="AJT361" s="52"/>
      <c r="AJU361" s="52"/>
      <c r="AJV361" s="52"/>
      <c r="AJW361" s="52"/>
      <c r="AJX361" s="52"/>
      <c r="AJY361" s="52"/>
      <c r="AJZ361" s="52"/>
      <c r="AKA361" s="52"/>
      <c r="AKB361" s="52"/>
      <c r="AKC361" s="52"/>
      <c r="AKD361" s="52"/>
      <c r="AKE361" s="52"/>
      <c r="AKF361" s="52"/>
      <c r="AKG361" s="52"/>
      <c r="AKH361" s="52"/>
      <c r="AKI361" s="52"/>
      <c r="AKJ361" s="52"/>
      <c r="AKK361" s="52"/>
      <c r="AKL361" s="52"/>
      <c r="AKM361" s="52"/>
      <c r="AKN361" s="52"/>
      <c r="AKO361" s="52"/>
      <c r="AKP361" s="52"/>
      <c r="AKQ361" s="52"/>
      <c r="AKR361" s="52"/>
      <c r="AKS361" s="52"/>
      <c r="AKT361" s="52"/>
      <c r="AKU361" s="52"/>
      <c r="AKV361" s="52"/>
      <c r="AKW361" s="52"/>
      <c r="AKX361" s="52"/>
      <c r="AKY361" s="52"/>
      <c r="AKZ361" s="52"/>
      <c r="ALA361" s="52"/>
      <c r="ALB361" s="52"/>
      <c r="ALC361" s="52"/>
      <c r="ALD361" s="52"/>
      <c r="ALE361" s="52"/>
      <c r="ALF361" s="52"/>
      <c r="ALG361" s="52"/>
      <c r="ALH361" s="52"/>
      <c r="ALI361" s="52"/>
      <c r="ALJ361" s="52"/>
      <c r="ALK361" s="52"/>
      <c r="ALL361" s="52"/>
      <c r="ALM361" s="52"/>
      <c r="ALN361" s="52"/>
      <c r="ALO361" s="52"/>
      <c r="ALP361" s="52"/>
      <c r="ALQ361" s="52"/>
      <c r="ALR361" s="52"/>
      <c r="ALS361" s="52"/>
      <c r="ALT361" s="52"/>
      <c r="ALU361" s="52"/>
      <c r="ALV361" s="52"/>
      <c r="ALW361" s="52"/>
      <c r="ALX361" s="52"/>
      <c r="ALY361" s="52"/>
      <c r="ALZ361" s="52"/>
      <c r="AMA361" s="52"/>
      <c r="AMB361" s="52"/>
      <c r="AMC361" s="52"/>
      <c r="AMD361" s="52"/>
      <c r="AME361" s="52"/>
      <c r="AMF361" s="52"/>
      <c r="AMG361" s="52"/>
      <c r="AMH361" s="52"/>
      <c r="AMI361" s="52"/>
      <c r="AMJ361" s="52"/>
      <c r="AMK361" s="52"/>
      <c r="AML361" s="52"/>
      <c r="AMM361" s="52"/>
      <c r="AMN361" s="52"/>
      <c r="AMO361" s="52"/>
      <c r="AMP361" s="52"/>
      <c r="AMQ361" s="52"/>
      <c r="AMR361" s="52"/>
      <c r="AMS361" s="52"/>
      <c r="AMT361" s="52"/>
      <c r="AMU361" s="52"/>
      <c r="AMV361" s="52"/>
      <c r="AMW361" s="52"/>
      <c r="AMX361" s="52"/>
      <c r="AMY361" s="52"/>
      <c r="AMZ361" s="52"/>
      <c r="ANA361" s="52"/>
      <c r="ANB361" s="52"/>
      <c r="ANC361" s="52"/>
      <c r="AND361" s="52"/>
      <c r="ANE361" s="52"/>
      <c r="ANF361" s="52"/>
      <c r="ANG361" s="52"/>
      <c r="ANH361" s="52"/>
      <c r="ANI361" s="52"/>
      <c r="ANJ361" s="52"/>
      <c r="ANK361" s="52"/>
      <c r="ANL361" s="52"/>
      <c r="ANM361" s="52"/>
      <c r="ANN361" s="52"/>
      <c r="ANO361" s="52"/>
      <c r="ANP361" s="52"/>
      <c r="ANQ361" s="52"/>
      <c r="ANR361" s="52"/>
      <c r="ANS361" s="52"/>
      <c r="ANT361" s="52"/>
      <c r="ANU361" s="52"/>
      <c r="ANV361" s="52"/>
      <c r="ANW361" s="52"/>
      <c r="ANX361" s="52"/>
      <c r="ANY361" s="52"/>
      <c r="ANZ361" s="52"/>
      <c r="AOA361" s="52"/>
      <c r="AOB361" s="52"/>
      <c r="AOC361" s="52"/>
      <c r="AOD361" s="52"/>
      <c r="AOE361" s="52"/>
      <c r="AOF361" s="52"/>
      <c r="AOG361" s="52"/>
      <c r="AOH361" s="52"/>
      <c r="AOI361" s="52"/>
      <c r="AOJ361" s="52"/>
      <c r="AOK361" s="52"/>
      <c r="AOL361" s="52"/>
      <c r="AOM361" s="52"/>
      <c r="AON361" s="52"/>
      <c r="AOO361" s="52"/>
      <c r="AOP361" s="52"/>
      <c r="AOQ361" s="52"/>
      <c r="AOR361" s="52"/>
      <c r="AOS361" s="52"/>
      <c r="AOT361" s="52"/>
      <c r="AOU361" s="52"/>
      <c r="AOV361" s="52"/>
      <c r="AOW361" s="52"/>
      <c r="AOX361" s="52"/>
      <c r="AOY361" s="52"/>
      <c r="AOZ361" s="52"/>
      <c r="APA361" s="52"/>
      <c r="APB361" s="52"/>
      <c r="APC361" s="52"/>
      <c r="APD361" s="52"/>
      <c r="APE361" s="52"/>
      <c r="APF361" s="52"/>
      <c r="APG361" s="52"/>
      <c r="APH361" s="52"/>
      <c r="API361" s="52"/>
      <c r="APJ361" s="52"/>
      <c r="APK361" s="52"/>
      <c r="APL361" s="52"/>
      <c r="APM361" s="52"/>
      <c r="APN361" s="52"/>
      <c r="APO361" s="52"/>
      <c r="APP361" s="52"/>
      <c r="APQ361" s="52"/>
      <c r="APR361" s="52"/>
      <c r="APS361" s="52"/>
      <c r="APT361" s="52"/>
      <c r="APU361" s="52"/>
      <c r="APV361" s="52"/>
      <c r="APW361" s="52"/>
      <c r="APX361" s="52"/>
      <c r="APY361" s="52"/>
      <c r="APZ361" s="52"/>
      <c r="AQA361" s="52"/>
      <c r="AQB361" s="52"/>
      <c r="AQC361" s="52"/>
      <c r="AQD361" s="52"/>
      <c r="AQE361" s="52"/>
      <c r="AQF361" s="52"/>
      <c r="AQG361" s="52"/>
      <c r="AQH361" s="52"/>
      <c r="AQI361" s="52"/>
      <c r="AQJ361" s="52"/>
      <c r="AQK361" s="52"/>
      <c r="AQL361" s="52"/>
      <c r="AQM361" s="52"/>
      <c r="AQN361" s="52"/>
      <c r="AQO361" s="52"/>
      <c r="AQP361" s="52"/>
      <c r="AQQ361" s="52"/>
      <c r="AQR361" s="52"/>
      <c r="AQS361" s="52"/>
      <c r="AQT361" s="52"/>
      <c r="AQU361" s="52"/>
      <c r="AQV361" s="52"/>
      <c r="AQW361" s="52"/>
      <c r="AQX361" s="52"/>
      <c r="AQY361" s="52"/>
      <c r="AQZ361" s="52"/>
      <c r="ARA361" s="52"/>
      <c r="ARB361" s="52"/>
      <c r="ARC361" s="52"/>
      <c r="ARD361" s="52"/>
      <c r="ARE361" s="52"/>
      <c r="ARF361" s="52"/>
      <c r="ARG361" s="52"/>
      <c r="ARH361" s="52"/>
      <c r="ARI361" s="52"/>
      <c r="ARJ361" s="52"/>
      <c r="ARK361" s="52"/>
      <c r="ARL361" s="52"/>
      <c r="ARM361" s="52"/>
      <c r="ARN361" s="52"/>
      <c r="ARO361" s="52"/>
      <c r="ARP361" s="52"/>
      <c r="ARQ361" s="52"/>
      <c r="ARR361" s="52"/>
      <c r="ARS361" s="52"/>
      <c r="ART361" s="52"/>
      <c r="ARU361" s="52"/>
      <c r="ARV361" s="52"/>
      <c r="ARW361" s="52"/>
      <c r="ARX361" s="52"/>
      <c r="ARY361" s="52"/>
      <c r="ARZ361" s="52"/>
      <c r="ASA361" s="52"/>
      <c r="ASB361" s="52"/>
      <c r="ASC361" s="52"/>
      <c r="ASD361" s="52"/>
      <c r="ASE361" s="52"/>
      <c r="ASF361" s="52"/>
      <c r="ASG361" s="52"/>
      <c r="ASH361" s="52"/>
      <c r="ASI361" s="52"/>
      <c r="ASJ361" s="52"/>
      <c r="ASK361" s="52"/>
      <c r="ASL361" s="52"/>
      <c r="ASM361" s="52"/>
      <c r="ASN361" s="52"/>
      <c r="ASO361" s="52"/>
      <c r="ASP361" s="52"/>
      <c r="ASQ361" s="52"/>
      <c r="ASR361" s="52"/>
      <c r="ASS361" s="52"/>
      <c r="AST361" s="52"/>
      <c r="ASU361" s="52"/>
      <c r="ASV361" s="52"/>
      <c r="ASW361" s="52"/>
      <c r="ASX361" s="52"/>
      <c r="ASY361" s="52"/>
      <c r="ASZ361" s="52"/>
      <c r="ATA361" s="52"/>
      <c r="ATB361" s="52"/>
      <c r="ATC361" s="52"/>
      <c r="ATD361" s="52"/>
      <c r="ATE361" s="52"/>
      <c r="ATF361" s="52"/>
      <c r="ATG361" s="52"/>
      <c r="ATH361" s="52"/>
      <c r="ATI361" s="52"/>
      <c r="ATJ361" s="52"/>
      <c r="ATK361" s="52"/>
      <c r="ATL361" s="52"/>
      <c r="ATM361" s="52"/>
      <c r="ATN361" s="52"/>
      <c r="ATO361" s="52"/>
      <c r="ATP361" s="52"/>
      <c r="ATQ361" s="52"/>
      <c r="ATR361" s="52"/>
      <c r="ATS361" s="52"/>
      <c r="ATT361" s="52"/>
      <c r="ATU361" s="52"/>
      <c r="ATV361" s="52"/>
      <c r="ATW361" s="52"/>
      <c r="ATX361" s="52"/>
      <c r="ATY361" s="52"/>
      <c r="ATZ361" s="52"/>
      <c r="AUA361" s="52"/>
      <c r="AUB361" s="52"/>
      <c r="AUC361" s="52"/>
      <c r="AUD361" s="52"/>
      <c r="AUE361" s="52"/>
      <c r="AUF361" s="52"/>
      <c r="AUG361" s="52"/>
      <c r="AUH361" s="52"/>
      <c r="AUI361" s="52"/>
      <c r="AUJ361" s="52"/>
      <c r="AUK361" s="52"/>
      <c r="AUL361" s="52"/>
      <c r="AUM361" s="52"/>
      <c r="AUN361" s="52"/>
      <c r="AUO361" s="52"/>
      <c r="AUP361" s="52"/>
      <c r="AUQ361" s="52"/>
      <c r="AUR361" s="52"/>
      <c r="AUS361" s="52"/>
      <c r="AUT361" s="52"/>
      <c r="AUU361" s="52"/>
      <c r="AUV361" s="52"/>
      <c r="AUW361" s="52"/>
      <c r="AUX361" s="52"/>
      <c r="AUY361" s="52"/>
      <c r="AUZ361" s="52"/>
      <c r="AVA361" s="52"/>
      <c r="AVB361" s="52"/>
      <c r="AVC361" s="52"/>
      <c r="AVD361" s="52"/>
      <c r="AVE361" s="52"/>
      <c r="AVF361" s="52"/>
      <c r="AVG361" s="52"/>
      <c r="AVH361" s="52"/>
      <c r="AVI361" s="52"/>
      <c r="AVJ361" s="52"/>
      <c r="AVK361" s="52"/>
      <c r="AVL361" s="52"/>
      <c r="AVM361" s="52"/>
      <c r="AVN361" s="52"/>
      <c r="AVO361" s="52"/>
      <c r="AVP361" s="52"/>
      <c r="AVQ361" s="52"/>
      <c r="AVR361" s="52"/>
      <c r="AVS361" s="52"/>
      <c r="AVT361" s="52"/>
      <c r="AVU361" s="52"/>
      <c r="AVV361" s="52"/>
      <c r="AVW361" s="52"/>
      <c r="AVX361" s="52"/>
      <c r="AVY361" s="52"/>
      <c r="AVZ361" s="52"/>
      <c r="AWA361" s="52"/>
      <c r="AWB361" s="52"/>
      <c r="AWC361" s="52"/>
      <c r="AWD361" s="52"/>
      <c r="AWE361" s="52"/>
      <c r="AWF361" s="52"/>
      <c r="AWG361" s="52"/>
      <c r="AWH361" s="52"/>
      <c r="AWI361" s="52"/>
      <c r="AWJ361" s="52"/>
      <c r="AWK361" s="52"/>
      <c r="AWL361" s="52"/>
      <c r="AWM361" s="52"/>
      <c r="AWN361" s="52"/>
      <c r="AWO361" s="52"/>
      <c r="AWP361" s="52"/>
      <c r="AWQ361" s="52"/>
      <c r="AWR361" s="52"/>
      <c r="AWS361" s="52"/>
      <c r="AWT361" s="52"/>
      <c r="AWU361" s="52"/>
      <c r="AWV361" s="52"/>
      <c r="AWW361" s="52"/>
      <c r="AWX361" s="52"/>
      <c r="AWY361" s="52"/>
      <c r="AWZ361" s="52"/>
      <c r="AXA361" s="52"/>
      <c r="AXB361" s="52"/>
      <c r="AXC361" s="52"/>
      <c r="AXD361" s="52"/>
      <c r="AXE361" s="52"/>
      <c r="AXF361" s="52"/>
      <c r="AXG361" s="52"/>
      <c r="AXH361" s="52"/>
      <c r="AXI361" s="52"/>
      <c r="AXJ361" s="52"/>
      <c r="AXK361" s="52"/>
      <c r="AXL361" s="52"/>
      <c r="AXM361" s="52"/>
      <c r="AXN361" s="52"/>
      <c r="AXO361" s="52"/>
      <c r="AXP361" s="52"/>
      <c r="AXQ361" s="52"/>
      <c r="AXR361" s="52"/>
      <c r="AXS361" s="52"/>
      <c r="AXT361" s="52"/>
      <c r="AXU361" s="52"/>
      <c r="AXV361" s="52"/>
      <c r="AXW361" s="52"/>
      <c r="AXX361" s="52"/>
      <c r="AXY361" s="52"/>
      <c r="AXZ361" s="52"/>
      <c r="AYA361" s="52"/>
      <c r="AYB361" s="52"/>
      <c r="AYC361" s="52"/>
      <c r="AYD361" s="52"/>
      <c r="AYE361" s="52"/>
      <c r="AYF361" s="52"/>
      <c r="AYG361" s="52"/>
      <c r="AYH361" s="52"/>
      <c r="AYI361" s="52"/>
      <c r="AYJ361" s="52"/>
      <c r="AYK361" s="52"/>
      <c r="AYL361" s="52"/>
      <c r="AYM361" s="52"/>
      <c r="AYN361" s="52"/>
      <c r="AYO361" s="52"/>
      <c r="AYP361" s="52"/>
      <c r="AYQ361" s="52"/>
      <c r="AYR361" s="52"/>
      <c r="AYS361" s="52"/>
      <c r="AYT361" s="52"/>
      <c r="AYU361" s="52"/>
      <c r="AYV361" s="52"/>
      <c r="AYW361" s="52"/>
      <c r="AYX361" s="52"/>
      <c r="AYY361" s="52"/>
      <c r="AYZ361" s="52"/>
      <c r="AZA361" s="52"/>
      <c r="AZB361" s="52"/>
      <c r="AZC361" s="52"/>
      <c r="AZD361" s="52"/>
      <c r="AZE361" s="52"/>
      <c r="AZF361" s="52"/>
      <c r="AZG361" s="52"/>
      <c r="AZH361" s="52"/>
      <c r="AZI361" s="52"/>
      <c r="AZJ361" s="52"/>
      <c r="AZK361" s="52"/>
      <c r="AZL361" s="52"/>
      <c r="AZM361" s="52"/>
      <c r="AZN361" s="52"/>
      <c r="AZO361" s="52"/>
      <c r="AZP361" s="52"/>
      <c r="AZQ361" s="52"/>
      <c r="AZR361" s="52"/>
      <c r="AZS361" s="52"/>
      <c r="AZT361" s="52"/>
      <c r="AZU361" s="52"/>
      <c r="AZV361" s="52"/>
      <c r="AZW361" s="52"/>
      <c r="AZX361" s="52"/>
      <c r="AZY361" s="52"/>
      <c r="AZZ361" s="52"/>
      <c r="BAA361" s="52"/>
      <c r="BAB361" s="52"/>
      <c r="BAC361" s="52"/>
      <c r="BAD361" s="52"/>
      <c r="BAE361" s="52"/>
      <c r="BAF361" s="52"/>
      <c r="BAG361" s="52"/>
      <c r="BAH361" s="52"/>
      <c r="BAI361" s="52"/>
      <c r="BAJ361" s="52"/>
      <c r="BAK361" s="52"/>
      <c r="BAL361" s="52"/>
      <c r="BAM361" s="52"/>
      <c r="BAN361" s="52"/>
      <c r="BAO361" s="52"/>
      <c r="BAP361" s="52"/>
      <c r="BAQ361" s="52"/>
      <c r="BAR361" s="52"/>
      <c r="BAS361" s="52"/>
      <c r="BAT361" s="52"/>
      <c r="BAU361" s="52"/>
      <c r="BAV361" s="52"/>
      <c r="BAW361" s="52"/>
      <c r="BAX361" s="52"/>
      <c r="BAY361" s="52"/>
      <c r="BAZ361" s="52"/>
      <c r="BBA361" s="52"/>
      <c r="BBB361" s="52"/>
      <c r="BBC361" s="52"/>
      <c r="BBD361" s="52"/>
      <c r="BBE361" s="52"/>
      <c r="BBF361" s="52"/>
      <c r="BBG361" s="52"/>
      <c r="BBH361" s="52"/>
      <c r="BBI361" s="52"/>
      <c r="BBJ361" s="52"/>
      <c r="BBK361" s="52"/>
      <c r="BBL361" s="52"/>
      <c r="BBM361" s="52"/>
      <c r="BBN361" s="52"/>
      <c r="BBO361" s="52"/>
      <c r="BBP361" s="52"/>
      <c r="BBQ361" s="52"/>
      <c r="BBR361" s="52"/>
      <c r="BBS361" s="52"/>
      <c r="BBT361" s="52"/>
      <c r="BBU361" s="52"/>
      <c r="BBV361" s="52"/>
      <c r="BBW361" s="52"/>
      <c r="BBX361" s="52"/>
      <c r="BBY361" s="52"/>
      <c r="BBZ361" s="52"/>
      <c r="BCA361" s="52"/>
      <c r="BCB361" s="52"/>
      <c r="BCC361" s="52"/>
      <c r="BCD361" s="52"/>
      <c r="BCE361" s="52"/>
      <c r="BCF361" s="52"/>
      <c r="BCG361" s="52"/>
      <c r="BCH361" s="52"/>
      <c r="BCI361" s="52"/>
      <c r="BCJ361" s="52"/>
      <c r="BCK361" s="52"/>
      <c r="BCL361" s="52"/>
      <c r="BCM361" s="52"/>
      <c r="BCN361" s="52"/>
      <c r="BCO361" s="52"/>
      <c r="BCP361" s="52"/>
      <c r="BCQ361" s="52"/>
      <c r="BCR361" s="52"/>
      <c r="BCS361" s="52"/>
      <c r="BCT361" s="52"/>
      <c r="BCU361" s="52"/>
      <c r="BCV361" s="52"/>
      <c r="BCW361" s="52"/>
      <c r="BCX361" s="52"/>
      <c r="BCY361" s="52"/>
      <c r="BCZ361" s="52"/>
      <c r="BDA361" s="52"/>
      <c r="BDB361" s="52"/>
      <c r="BDC361" s="52"/>
      <c r="BDD361" s="52"/>
      <c r="BDE361" s="52"/>
      <c r="BDF361" s="52"/>
      <c r="BDG361" s="52"/>
      <c r="BDH361" s="52"/>
      <c r="BDI361" s="52"/>
      <c r="BDJ361" s="52"/>
      <c r="BDK361" s="52"/>
      <c r="BDL361" s="52"/>
      <c r="BDM361" s="52"/>
      <c r="BDN361" s="52"/>
      <c r="BDO361" s="52"/>
      <c r="BDP361" s="52"/>
      <c r="BDQ361" s="52"/>
      <c r="BDR361" s="52"/>
      <c r="BDS361" s="52"/>
      <c r="BDT361" s="52"/>
      <c r="BDU361" s="52"/>
      <c r="BDV361" s="52"/>
      <c r="BDW361" s="52"/>
      <c r="BDX361" s="52"/>
      <c r="BDY361" s="52"/>
      <c r="BDZ361" s="52"/>
      <c r="BEA361" s="52"/>
      <c r="BEB361" s="52"/>
      <c r="BEC361" s="52"/>
      <c r="BED361" s="52"/>
      <c r="BEE361" s="52"/>
      <c r="BEF361" s="52"/>
      <c r="BEG361" s="52"/>
      <c r="BEH361" s="52"/>
      <c r="BEI361" s="52"/>
      <c r="BEJ361" s="52"/>
      <c r="BEK361" s="52"/>
      <c r="BEL361" s="52"/>
      <c r="BEM361" s="52"/>
      <c r="BEN361" s="52"/>
      <c r="BEO361" s="52"/>
      <c r="BEP361" s="52"/>
      <c r="BEQ361" s="52"/>
      <c r="BER361" s="52"/>
      <c r="BES361" s="52"/>
      <c r="BET361" s="52"/>
      <c r="BEU361" s="52"/>
      <c r="BEV361" s="52"/>
      <c r="BEW361" s="52"/>
      <c r="BEX361" s="52"/>
      <c r="BEY361" s="52"/>
      <c r="BEZ361" s="52"/>
      <c r="BFA361" s="52"/>
      <c r="BFB361" s="52"/>
      <c r="BFC361" s="52"/>
      <c r="BFD361" s="52"/>
      <c r="BFE361" s="52"/>
      <c r="BFF361" s="52"/>
      <c r="BFG361" s="52"/>
      <c r="BFH361" s="52"/>
      <c r="BFI361" s="52"/>
      <c r="BFJ361" s="52"/>
      <c r="BFK361" s="52"/>
      <c r="BFL361" s="52"/>
      <c r="BFM361" s="52"/>
      <c r="BFN361" s="52"/>
      <c r="BFO361" s="52"/>
      <c r="BFP361" s="52"/>
      <c r="BFQ361" s="52"/>
      <c r="BFR361" s="52"/>
      <c r="BFS361" s="52"/>
      <c r="BFT361" s="52"/>
      <c r="BFU361" s="52"/>
      <c r="BFV361" s="52"/>
      <c r="BFW361" s="52"/>
      <c r="BFX361" s="52"/>
      <c r="BFY361" s="52"/>
      <c r="BFZ361" s="52"/>
      <c r="BGA361" s="52"/>
      <c r="BGB361" s="52"/>
      <c r="BGC361" s="52"/>
      <c r="BGD361" s="52"/>
      <c r="BGE361" s="52"/>
      <c r="BGF361" s="52"/>
      <c r="BGG361" s="52"/>
      <c r="BGH361" s="52"/>
      <c r="BGI361" s="52"/>
      <c r="BGJ361" s="52"/>
      <c r="BGK361" s="52"/>
      <c r="BGL361" s="52"/>
      <c r="BGM361" s="52"/>
      <c r="BGN361" s="52"/>
      <c r="BGO361" s="52"/>
      <c r="BGP361" s="52"/>
      <c r="BGQ361" s="52"/>
      <c r="BGR361" s="52"/>
      <c r="BGS361" s="52"/>
      <c r="BGT361" s="52"/>
      <c r="BGU361" s="52"/>
      <c r="BGV361" s="52"/>
      <c r="BGW361" s="52"/>
      <c r="BGX361" s="52"/>
      <c r="BGY361" s="52"/>
      <c r="BGZ361" s="52"/>
      <c r="BHA361" s="52"/>
      <c r="BHB361" s="52"/>
      <c r="BHC361" s="52"/>
      <c r="BHD361" s="52"/>
      <c r="BHE361" s="52"/>
      <c r="BHF361" s="52"/>
      <c r="BHG361" s="52"/>
      <c r="BHH361" s="52"/>
      <c r="BHI361" s="52"/>
      <c r="BHJ361" s="52"/>
      <c r="BHK361" s="52"/>
      <c r="BHL361" s="52"/>
      <c r="BHM361" s="52"/>
      <c r="BHN361" s="52"/>
      <c r="BHO361" s="52"/>
      <c r="BHP361" s="52"/>
      <c r="BHQ361" s="52"/>
      <c r="BHR361" s="52"/>
      <c r="BHS361" s="52"/>
      <c r="BHT361" s="52"/>
      <c r="BHU361" s="52"/>
      <c r="BHV361" s="52"/>
      <c r="BHW361" s="52"/>
      <c r="BHX361" s="52"/>
      <c r="BHY361" s="52"/>
      <c r="BHZ361" s="52"/>
      <c r="BIA361" s="52"/>
      <c r="BIB361" s="52"/>
      <c r="BIC361" s="52"/>
      <c r="BID361" s="52"/>
      <c r="BIE361" s="52"/>
      <c r="BIF361" s="52"/>
      <c r="BIG361" s="52"/>
      <c r="BIH361" s="52"/>
      <c r="BII361" s="52"/>
      <c r="BIJ361" s="52"/>
      <c r="BIK361" s="52"/>
      <c r="BIL361" s="52"/>
      <c r="BIM361" s="52"/>
      <c r="BIN361" s="52"/>
      <c r="BIO361" s="52"/>
      <c r="BIP361" s="52"/>
      <c r="BIQ361" s="52"/>
      <c r="BIR361" s="52"/>
      <c r="BIS361" s="52"/>
      <c r="BIT361" s="52"/>
      <c r="BIU361" s="52"/>
      <c r="BIV361" s="52"/>
      <c r="BIW361" s="52"/>
      <c r="BIX361" s="52"/>
      <c r="BIY361" s="52"/>
      <c r="BIZ361" s="52"/>
      <c r="BJA361" s="52"/>
      <c r="BJB361" s="52"/>
      <c r="BJC361" s="52"/>
      <c r="BJD361" s="52"/>
      <c r="BJE361" s="52"/>
      <c r="BJF361" s="52"/>
      <c r="BJG361" s="52"/>
      <c r="BJH361" s="52"/>
      <c r="BJI361" s="52"/>
      <c r="BJJ361" s="52"/>
      <c r="BJK361" s="52"/>
      <c r="BJL361" s="52"/>
      <c r="BJM361" s="52"/>
      <c r="BJN361" s="52"/>
      <c r="BJO361" s="52"/>
      <c r="BJP361" s="52"/>
      <c r="BJQ361" s="52"/>
      <c r="BJR361" s="52"/>
      <c r="BJS361" s="52"/>
      <c r="BJT361" s="52"/>
      <c r="BJU361" s="52"/>
      <c r="BJV361" s="52"/>
      <c r="BJW361" s="52"/>
      <c r="BJX361" s="52"/>
      <c r="BJY361" s="52"/>
      <c r="BJZ361" s="52"/>
      <c r="BKA361" s="52"/>
      <c r="BKB361" s="52"/>
      <c r="BKC361" s="52"/>
      <c r="BKD361" s="52"/>
      <c r="BKE361" s="52"/>
      <c r="BKF361" s="52"/>
      <c r="BKG361" s="52"/>
      <c r="BKH361" s="52"/>
      <c r="BKI361" s="52"/>
      <c r="BKJ361" s="52"/>
      <c r="BKK361" s="52"/>
      <c r="BKL361" s="52"/>
      <c r="BKM361" s="52"/>
      <c r="BKN361" s="52"/>
      <c r="BKO361" s="52"/>
      <c r="BKP361" s="52"/>
      <c r="BKQ361" s="52"/>
      <c r="BKR361" s="52"/>
      <c r="BKS361" s="52"/>
      <c r="BKT361" s="52"/>
      <c r="BKU361" s="52"/>
      <c r="BKV361" s="52"/>
      <c r="BKW361" s="52"/>
      <c r="BKX361" s="52"/>
      <c r="BKY361" s="52"/>
      <c r="BKZ361" s="52"/>
      <c r="BLA361" s="52"/>
      <c r="BLB361" s="52"/>
      <c r="BLC361" s="52"/>
      <c r="BLD361" s="52"/>
      <c r="BLE361" s="52"/>
      <c r="BLF361" s="52"/>
      <c r="BLG361" s="52"/>
      <c r="BLH361" s="52"/>
      <c r="BLI361" s="52"/>
      <c r="BLJ361" s="52"/>
      <c r="BLK361" s="52"/>
      <c r="BLL361" s="52"/>
      <c r="BLM361" s="52"/>
      <c r="BLN361" s="52"/>
      <c r="BLO361" s="52"/>
      <c r="BLP361" s="52"/>
      <c r="BLQ361" s="52"/>
      <c r="BLR361" s="52"/>
      <c r="BLS361" s="52"/>
      <c r="BLT361" s="52"/>
      <c r="BLU361" s="52"/>
      <c r="BLV361" s="52"/>
      <c r="BLW361" s="52"/>
      <c r="BLX361" s="52"/>
      <c r="BLY361" s="52"/>
      <c r="BLZ361" s="52"/>
      <c r="BMA361" s="52"/>
      <c r="BMB361" s="52"/>
      <c r="BMC361" s="52"/>
      <c r="BMD361" s="52"/>
      <c r="BME361" s="52"/>
      <c r="BMF361" s="52"/>
      <c r="BMG361" s="52"/>
      <c r="BMH361" s="52"/>
      <c r="BMI361" s="52"/>
      <c r="BMJ361" s="52"/>
      <c r="BMK361" s="52"/>
      <c r="BML361" s="52"/>
      <c r="BMM361" s="52"/>
      <c r="BMN361" s="52"/>
      <c r="BMO361" s="52"/>
      <c r="BMP361" s="52"/>
      <c r="BMQ361" s="52"/>
      <c r="BMR361" s="52"/>
      <c r="BMS361" s="52"/>
      <c r="BMT361" s="52"/>
      <c r="BMU361" s="52"/>
      <c r="BMV361" s="52"/>
      <c r="BMW361" s="52"/>
      <c r="BMX361" s="52"/>
      <c r="BMY361" s="52"/>
      <c r="BMZ361" s="52"/>
      <c r="BNA361" s="52"/>
      <c r="BNB361" s="52"/>
      <c r="BNC361" s="52"/>
      <c r="BND361" s="52"/>
      <c r="BNE361" s="52"/>
      <c r="BNF361" s="52"/>
      <c r="BNG361" s="52"/>
      <c r="BNH361" s="52"/>
      <c r="BNI361" s="52"/>
      <c r="BNJ361" s="52"/>
      <c r="BNK361" s="52"/>
      <c r="BNL361" s="52"/>
      <c r="BNM361" s="52"/>
      <c r="BNN361" s="52"/>
      <c r="BNO361" s="52"/>
      <c r="BNP361" s="52"/>
      <c r="BNQ361" s="52"/>
      <c r="BNR361" s="52"/>
      <c r="BNS361" s="52"/>
      <c r="BNT361" s="52"/>
      <c r="BNU361" s="52"/>
      <c r="BNV361" s="52"/>
      <c r="BNW361" s="52"/>
      <c r="BNX361" s="52"/>
      <c r="BNY361" s="52"/>
      <c r="BNZ361" s="52"/>
      <c r="BOA361" s="52"/>
      <c r="BOB361" s="52"/>
      <c r="BOC361" s="52"/>
      <c r="BOD361" s="52"/>
      <c r="BOE361" s="52"/>
      <c r="BOF361" s="52"/>
      <c r="BOG361" s="52"/>
      <c r="BOH361" s="52"/>
      <c r="BOI361" s="52"/>
      <c r="BOJ361" s="52"/>
      <c r="BOK361" s="52"/>
      <c r="BOL361" s="52"/>
      <c r="BOM361" s="52"/>
      <c r="BON361" s="52"/>
      <c r="BOO361" s="52"/>
      <c r="BOP361" s="52"/>
      <c r="BOQ361" s="52"/>
      <c r="BOR361" s="52"/>
      <c r="BOS361" s="52"/>
      <c r="BOT361" s="52"/>
      <c r="BOU361" s="52"/>
      <c r="BOV361" s="52"/>
      <c r="BOW361" s="52"/>
      <c r="BOX361" s="52"/>
      <c r="BOY361" s="52"/>
      <c r="BOZ361" s="52"/>
      <c r="BPA361" s="52"/>
      <c r="BPB361" s="52"/>
      <c r="BPC361" s="52"/>
      <c r="BPD361" s="52"/>
      <c r="BPE361" s="52"/>
      <c r="BPF361" s="52"/>
      <c r="BPG361" s="52"/>
      <c r="BPH361" s="52"/>
      <c r="BPI361" s="52"/>
      <c r="BPJ361" s="52"/>
      <c r="BPK361" s="52"/>
      <c r="BPL361" s="52"/>
      <c r="BPM361" s="52"/>
      <c r="BPN361" s="52"/>
      <c r="BPO361" s="52"/>
      <c r="BPP361" s="52"/>
      <c r="BPQ361" s="52"/>
      <c r="BPR361" s="52"/>
      <c r="BPS361" s="52"/>
      <c r="BPT361" s="52"/>
      <c r="BPU361" s="52"/>
      <c r="BPV361" s="52"/>
      <c r="BPW361" s="52"/>
      <c r="BPX361" s="52"/>
      <c r="BPY361" s="52"/>
      <c r="BPZ361" s="52"/>
      <c r="BQA361" s="52"/>
      <c r="BQB361" s="52"/>
      <c r="BQC361" s="52"/>
      <c r="BQD361" s="52"/>
      <c r="BQE361" s="52"/>
      <c r="BQF361" s="52"/>
      <c r="BQG361" s="52"/>
      <c r="BQH361" s="52"/>
      <c r="BQI361" s="52"/>
      <c r="BQJ361" s="52"/>
      <c r="BQK361" s="52"/>
      <c r="BQL361" s="52"/>
      <c r="BQM361" s="52"/>
      <c r="BQN361" s="52"/>
      <c r="BQO361" s="52"/>
      <c r="BQP361" s="52"/>
      <c r="BQQ361" s="52"/>
      <c r="BQR361" s="52"/>
      <c r="BQS361" s="52"/>
      <c r="BQT361" s="52"/>
      <c r="BQU361" s="52"/>
      <c r="BQV361" s="52"/>
      <c r="BQW361" s="52"/>
      <c r="BQX361" s="52"/>
      <c r="BQY361" s="52"/>
      <c r="BQZ361" s="52"/>
      <c r="BRA361" s="52"/>
      <c r="BRB361" s="52"/>
      <c r="BRC361" s="52"/>
      <c r="BRD361" s="52"/>
      <c r="BRE361" s="52"/>
      <c r="BRF361" s="52"/>
      <c r="BRG361" s="52"/>
      <c r="BRH361" s="52"/>
      <c r="BRI361" s="52"/>
      <c r="BRJ361" s="52"/>
      <c r="BRK361" s="52"/>
      <c r="BRL361" s="52"/>
      <c r="BRM361" s="52"/>
      <c r="BRN361" s="52"/>
      <c r="BRO361" s="52"/>
      <c r="BRP361" s="52"/>
      <c r="BRQ361" s="52"/>
      <c r="BRR361" s="52"/>
      <c r="BRS361" s="52"/>
      <c r="BRT361" s="52"/>
      <c r="BRU361" s="52"/>
      <c r="BRV361" s="52"/>
      <c r="BRW361" s="52"/>
      <c r="BRX361" s="52"/>
      <c r="BRY361" s="52"/>
      <c r="BRZ361" s="52"/>
      <c r="BSA361" s="52"/>
      <c r="BSB361" s="52"/>
      <c r="BSC361" s="52"/>
      <c r="BSD361" s="52"/>
      <c r="BSE361" s="52"/>
      <c r="BSF361" s="52"/>
      <c r="BSG361" s="52"/>
      <c r="BSH361" s="52"/>
      <c r="BSI361" s="52"/>
      <c r="BSJ361" s="52"/>
      <c r="BSK361" s="52"/>
      <c r="BSL361" s="52"/>
      <c r="BSM361" s="52"/>
      <c r="BSN361" s="52"/>
      <c r="BSO361" s="52"/>
      <c r="BSP361" s="52"/>
      <c r="BSQ361" s="52"/>
      <c r="BSR361" s="52"/>
      <c r="BSS361" s="52"/>
      <c r="BST361" s="52"/>
      <c r="BSU361" s="52"/>
      <c r="BSV361" s="52"/>
      <c r="BSW361" s="52"/>
      <c r="BSX361" s="52"/>
      <c r="BSY361" s="52"/>
      <c r="BSZ361" s="52"/>
      <c r="BTA361" s="52"/>
      <c r="BTB361" s="52"/>
      <c r="BTC361" s="52"/>
      <c r="BTD361" s="52"/>
      <c r="BTE361" s="52"/>
      <c r="BTF361" s="52"/>
      <c r="BTG361" s="52"/>
      <c r="BTH361" s="52"/>
      <c r="BTI361" s="52"/>
      <c r="BTJ361" s="52"/>
      <c r="BTK361" s="52"/>
      <c r="BTL361" s="52"/>
      <c r="BTM361" s="52"/>
      <c r="BTN361" s="52"/>
      <c r="BTO361" s="52"/>
      <c r="BTP361" s="52"/>
      <c r="BTQ361" s="52"/>
      <c r="BTR361" s="52"/>
      <c r="BTS361" s="52"/>
      <c r="BTT361" s="52"/>
      <c r="BTU361" s="52"/>
      <c r="BTV361" s="52"/>
      <c r="BTW361" s="52"/>
      <c r="BTX361" s="52"/>
      <c r="BTY361" s="52"/>
      <c r="BTZ361" s="52"/>
      <c r="BUA361" s="52"/>
      <c r="BUB361" s="52"/>
      <c r="BUC361" s="52"/>
      <c r="BUD361" s="52"/>
      <c r="BUE361" s="52"/>
      <c r="BUF361" s="52"/>
      <c r="BUG361" s="52"/>
      <c r="BUH361" s="52"/>
      <c r="BUI361" s="52"/>
      <c r="BUJ361" s="52"/>
      <c r="BUK361" s="52"/>
      <c r="BUL361" s="52"/>
      <c r="BUM361" s="52"/>
      <c r="BUN361" s="52"/>
      <c r="BUO361" s="52"/>
      <c r="BUP361" s="52"/>
      <c r="BUQ361" s="52"/>
      <c r="BUR361" s="52"/>
      <c r="BUS361" s="52"/>
      <c r="BUT361" s="52"/>
      <c r="BUU361" s="52"/>
      <c r="BUV361" s="52"/>
      <c r="BUW361" s="52"/>
      <c r="BUX361" s="52"/>
      <c r="BUY361" s="52"/>
      <c r="BUZ361" s="52"/>
      <c r="BVA361" s="52"/>
      <c r="BVB361" s="52"/>
      <c r="BVC361" s="52"/>
      <c r="BVD361" s="52"/>
      <c r="BVE361" s="52"/>
      <c r="BVF361" s="52"/>
      <c r="BVG361" s="52"/>
      <c r="BVH361" s="52"/>
      <c r="BVI361" s="52"/>
      <c r="BVJ361" s="52"/>
      <c r="BVK361" s="52"/>
      <c r="BVL361" s="52"/>
      <c r="BVM361" s="52"/>
      <c r="BVN361" s="52"/>
      <c r="BVO361" s="52"/>
      <c r="BVP361" s="52"/>
      <c r="BVQ361" s="52"/>
      <c r="BVR361" s="52"/>
      <c r="BVS361" s="52"/>
      <c r="BVT361" s="52"/>
      <c r="BVU361" s="52"/>
      <c r="BVV361" s="52"/>
      <c r="BVW361" s="52"/>
      <c r="BVX361" s="52"/>
      <c r="BVY361" s="52"/>
      <c r="BVZ361" s="52"/>
      <c r="BWA361" s="52"/>
      <c r="BWB361" s="52"/>
      <c r="BWC361" s="52"/>
      <c r="BWD361" s="52"/>
      <c r="BWE361" s="52"/>
      <c r="BWF361" s="52"/>
      <c r="BWG361" s="52"/>
      <c r="BWH361" s="52"/>
      <c r="BWI361" s="52"/>
      <c r="BWJ361" s="52"/>
      <c r="BWK361" s="52"/>
      <c r="BWL361" s="52"/>
      <c r="BWM361" s="52"/>
      <c r="BWN361" s="52"/>
      <c r="BWO361" s="52"/>
      <c r="BWP361" s="52"/>
      <c r="BWQ361" s="52"/>
      <c r="BWR361" s="52"/>
      <c r="BWS361" s="52"/>
      <c r="BWT361" s="52"/>
      <c r="BWU361" s="52"/>
      <c r="BWV361" s="52"/>
      <c r="BWW361" s="52"/>
      <c r="BWX361" s="52"/>
      <c r="BWY361" s="52"/>
      <c r="BWZ361" s="52"/>
      <c r="BXA361" s="52"/>
      <c r="BXB361" s="52"/>
      <c r="BXC361" s="52"/>
      <c r="BXD361" s="52"/>
      <c r="BXE361" s="52"/>
      <c r="BXF361" s="52"/>
      <c r="BXG361" s="52"/>
      <c r="BXH361" s="52"/>
      <c r="BXI361" s="52"/>
      <c r="BXJ361" s="52"/>
      <c r="BXK361" s="52"/>
      <c r="BXL361" s="52"/>
      <c r="BXM361" s="52"/>
      <c r="BXN361" s="52"/>
      <c r="BXO361" s="52"/>
      <c r="BXP361" s="52"/>
      <c r="BXQ361" s="52"/>
      <c r="BXR361" s="52"/>
      <c r="BXS361" s="52"/>
      <c r="BXT361" s="52"/>
      <c r="BXU361" s="52"/>
      <c r="BXV361" s="52"/>
      <c r="BXW361" s="52"/>
      <c r="BXX361" s="52"/>
      <c r="BXY361" s="52"/>
      <c r="BXZ361" s="52"/>
      <c r="BYA361" s="52"/>
      <c r="BYB361" s="52"/>
      <c r="BYC361" s="52"/>
      <c r="BYD361" s="52"/>
      <c r="BYE361" s="52"/>
      <c r="BYF361" s="52"/>
      <c r="BYG361" s="52"/>
      <c r="BYH361" s="52"/>
      <c r="BYI361" s="52"/>
      <c r="BYJ361" s="52"/>
      <c r="BYK361" s="52"/>
      <c r="BYL361" s="52"/>
      <c r="BYM361" s="52"/>
      <c r="BYN361" s="52"/>
      <c r="BYO361" s="52"/>
      <c r="BYP361" s="52"/>
      <c r="BYQ361" s="52"/>
      <c r="BYR361" s="52"/>
      <c r="BYS361" s="52"/>
      <c r="BYT361" s="52"/>
      <c r="BYU361" s="52"/>
      <c r="BYV361" s="52"/>
      <c r="BYW361" s="52"/>
      <c r="BYX361" s="52"/>
      <c r="BYY361" s="52"/>
      <c r="BYZ361" s="52"/>
      <c r="BZA361" s="52"/>
      <c r="BZB361" s="52"/>
      <c r="BZC361" s="52"/>
      <c r="BZD361" s="52"/>
      <c r="BZE361" s="52"/>
      <c r="BZF361" s="52"/>
      <c r="BZG361" s="52"/>
      <c r="BZH361" s="52"/>
      <c r="BZI361" s="52"/>
      <c r="BZJ361" s="52"/>
      <c r="BZK361" s="52"/>
      <c r="BZL361" s="52"/>
      <c r="BZM361" s="52"/>
      <c r="BZN361" s="52"/>
      <c r="BZO361" s="52"/>
      <c r="BZP361" s="52"/>
      <c r="BZQ361" s="52"/>
      <c r="BZR361" s="52"/>
      <c r="BZS361" s="52"/>
      <c r="BZT361" s="52"/>
      <c r="BZU361" s="52"/>
      <c r="BZV361" s="52"/>
      <c r="BZW361" s="52"/>
      <c r="BZX361" s="52"/>
      <c r="BZY361" s="52"/>
      <c r="BZZ361" s="52"/>
      <c r="CAA361" s="52"/>
      <c r="CAB361" s="52"/>
      <c r="CAC361" s="52"/>
      <c r="CAD361" s="52"/>
      <c r="CAE361" s="52"/>
      <c r="CAF361" s="52"/>
      <c r="CAG361" s="52"/>
      <c r="CAH361" s="52"/>
      <c r="CAI361" s="52"/>
      <c r="CAJ361" s="52"/>
      <c r="CAK361" s="52"/>
      <c r="CAL361" s="52"/>
      <c r="CAM361" s="52"/>
      <c r="CAN361" s="52"/>
      <c r="CAO361" s="52"/>
      <c r="CAP361" s="52"/>
      <c r="CAQ361" s="52"/>
      <c r="CAR361" s="52"/>
      <c r="CAS361" s="52"/>
      <c r="CAT361" s="52"/>
      <c r="CAU361" s="52"/>
      <c r="CAV361" s="52"/>
      <c r="CAW361" s="52"/>
      <c r="CAX361" s="52"/>
      <c r="CAY361" s="52"/>
      <c r="CAZ361" s="52"/>
      <c r="CBA361" s="52"/>
      <c r="CBB361" s="52"/>
      <c r="CBC361" s="52"/>
      <c r="CBD361" s="52"/>
      <c r="CBE361" s="52"/>
      <c r="CBF361" s="52"/>
      <c r="CBG361" s="52"/>
      <c r="CBH361" s="52"/>
      <c r="CBI361" s="52"/>
      <c r="CBJ361" s="52"/>
      <c r="CBK361" s="52"/>
      <c r="CBL361" s="52"/>
      <c r="CBM361" s="52"/>
      <c r="CBN361" s="52"/>
      <c r="CBO361" s="52"/>
      <c r="CBP361" s="52"/>
      <c r="CBQ361" s="52"/>
      <c r="CBR361" s="52"/>
      <c r="CBS361" s="52"/>
      <c r="CBT361" s="52"/>
      <c r="CBU361" s="52"/>
      <c r="CBV361" s="52"/>
      <c r="CBW361" s="52"/>
      <c r="CBX361" s="52"/>
      <c r="CBY361" s="52"/>
      <c r="CBZ361" s="52"/>
      <c r="CCA361" s="52"/>
      <c r="CCB361" s="52"/>
      <c r="CCC361" s="52"/>
      <c r="CCD361" s="52"/>
      <c r="CCE361" s="52"/>
      <c r="CCF361" s="52"/>
      <c r="CCG361" s="52"/>
      <c r="CCH361" s="52"/>
      <c r="CCI361" s="52"/>
      <c r="CCJ361" s="52"/>
      <c r="CCK361" s="52"/>
      <c r="CCL361" s="52"/>
      <c r="CCM361" s="52"/>
      <c r="CCN361" s="52"/>
      <c r="CCO361" s="52"/>
      <c r="CCP361" s="52"/>
      <c r="CCQ361" s="52"/>
      <c r="CCR361" s="52"/>
      <c r="CCS361" s="52"/>
      <c r="CCT361" s="52"/>
      <c r="CCU361" s="52"/>
      <c r="CCV361" s="52"/>
      <c r="CCW361" s="52"/>
      <c r="CCX361" s="52"/>
      <c r="CCY361" s="52"/>
      <c r="CCZ361" s="52"/>
      <c r="CDA361" s="52"/>
      <c r="CDB361" s="52"/>
      <c r="CDC361" s="52"/>
      <c r="CDD361" s="52"/>
      <c r="CDE361" s="52"/>
      <c r="CDF361" s="52"/>
      <c r="CDG361" s="52"/>
      <c r="CDH361" s="52"/>
      <c r="CDI361" s="52"/>
      <c r="CDJ361" s="52"/>
      <c r="CDK361" s="52"/>
      <c r="CDL361" s="52"/>
      <c r="CDM361" s="52"/>
      <c r="CDN361" s="52"/>
      <c r="CDO361" s="52"/>
      <c r="CDP361" s="52"/>
      <c r="CDQ361" s="52"/>
      <c r="CDR361" s="52"/>
      <c r="CDS361" s="52"/>
      <c r="CDT361" s="52"/>
      <c r="CDU361" s="52"/>
      <c r="CDV361" s="52"/>
      <c r="CDW361" s="52"/>
      <c r="CDX361" s="52"/>
      <c r="CDY361" s="52"/>
      <c r="CDZ361" s="52"/>
      <c r="CEA361" s="52"/>
      <c r="CEB361" s="52"/>
      <c r="CEC361" s="52"/>
      <c r="CED361" s="52"/>
      <c r="CEE361" s="52"/>
      <c r="CEF361" s="52"/>
      <c r="CEG361" s="52"/>
      <c r="CEH361" s="52"/>
      <c r="CEI361" s="52"/>
      <c r="CEJ361" s="52"/>
      <c r="CEK361" s="52"/>
      <c r="CEL361" s="52"/>
      <c r="CEM361" s="52"/>
      <c r="CEN361" s="52"/>
      <c r="CEO361" s="52"/>
      <c r="CEP361" s="52"/>
      <c r="CEQ361" s="52"/>
      <c r="CER361" s="52"/>
      <c r="CES361" s="52"/>
      <c r="CET361" s="52"/>
      <c r="CEU361" s="52"/>
      <c r="CEV361" s="52"/>
      <c r="CEW361" s="52"/>
      <c r="CEX361" s="52"/>
      <c r="CEY361" s="52"/>
      <c r="CEZ361" s="52"/>
      <c r="CFA361" s="52"/>
      <c r="CFB361" s="52"/>
      <c r="CFC361" s="52"/>
      <c r="CFD361" s="52"/>
      <c r="CFE361" s="52"/>
      <c r="CFF361" s="52"/>
      <c r="CFG361" s="52"/>
      <c r="CFH361" s="52"/>
      <c r="CFI361" s="52"/>
      <c r="CFJ361" s="52"/>
      <c r="CFK361" s="52"/>
      <c r="CFL361" s="52"/>
      <c r="CFM361" s="52"/>
      <c r="CFN361" s="52"/>
      <c r="CFO361" s="52"/>
      <c r="CFP361" s="52"/>
      <c r="CFQ361" s="52"/>
      <c r="CFR361" s="52"/>
      <c r="CFS361" s="52"/>
      <c r="CFT361" s="52"/>
      <c r="CFU361" s="52"/>
      <c r="CFV361" s="52"/>
      <c r="CFW361" s="52"/>
      <c r="CFX361" s="52"/>
      <c r="CFY361" s="52"/>
      <c r="CFZ361" s="52"/>
      <c r="CGA361" s="52"/>
      <c r="CGB361" s="52"/>
      <c r="CGC361" s="52"/>
      <c r="CGD361" s="52"/>
      <c r="CGE361" s="52"/>
      <c r="CGF361" s="52"/>
      <c r="CGG361" s="52"/>
      <c r="CGH361" s="52"/>
      <c r="CGI361" s="52"/>
      <c r="CGJ361" s="52"/>
      <c r="CGK361" s="52"/>
      <c r="CGL361" s="52"/>
      <c r="CGM361" s="52"/>
      <c r="CGN361" s="52"/>
      <c r="CGO361" s="52"/>
      <c r="CGP361" s="52"/>
      <c r="CGQ361" s="52"/>
      <c r="CGR361" s="52"/>
      <c r="CGS361" s="52"/>
      <c r="CGT361" s="52"/>
      <c r="CGU361" s="52"/>
      <c r="CGV361" s="52"/>
      <c r="CGW361" s="52"/>
      <c r="CGX361" s="52"/>
      <c r="CGY361" s="52"/>
      <c r="CGZ361" s="52"/>
      <c r="CHA361" s="52"/>
      <c r="CHB361" s="52"/>
      <c r="CHC361" s="52"/>
      <c r="CHD361" s="52"/>
      <c r="CHE361" s="52"/>
      <c r="CHF361" s="52"/>
      <c r="CHG361" s="52"/>
      <c r="CHH361" s="52"/>
      <c r="CHI361" s="52"/>
      <c r="CHJ361" s="52"/>
      <c r="CHK361" s="52"/>
      <c r="CHL361" s="52"/>
      <c r="CHM361" s="52"/>
      <c r="CHN361" s="52"/>
      <c r="CHO361" s="52"/>
      <c r="CHP361" s="52"/>
      <c r="CHQ361" s="52"/>
      <c r="CHR361" s="52"/>
      <c r="CHS361" s="52"/>
      <c r="CHT361" s="52"/>
      <c r="CHU361" s="52"/>
      <c r="CHV361" s="52"/>
      <c r="CHW361" s="52"/>
      <c r="CHX361" s="52"/>
      <c r="CHY361" s="52"/>
      <c r="CHZ361" s="52"/>
      <c r="CIA361" s="52"/>
      <c r="CIB361" s="52"/>
      <c r="CIC361" s="52"/>
      <c r="CID361" s="52"/>
      <c r="CIE361" s="52"/>
      <c r="CIF361" s="52"/>
      <c r="CIG361" s="52"/>
      <c r="CIH361" s="52"/>
      <c r="CII361" s="52"/>
      <c r="CIJ361" s="52"/>
      <c r="CIK361" s="52"/>
      <c r="CIL361" s="52"/>
      <c r="CIM361" s="52"/>
      <c r="CIN361" s="52"/>
      <c r="CIO361" s="52"/>
      <c r="CIP361" s="52"/>
      <c r="CIQ361" s="52"/>
      <c r="CIR361" s="52"/>
      <c r="CIS361" s="52"/>
      <c r="CIT361" s="52"/>
      <c r="CIU361" s="52"/>
      <c r="CIV361" s="52"/>
      <c r="CIW361" s="52"/>
      <c r="CIX361" s="52"/>
      <c r="CIY361" s="52"/>
      <c r="CIZ361" s="52"/>
      <c r="CJA361" s="52"/>
      <c r="CJB361" s="52"/>
      <c r="CJC361" s="52"/>
      <c r="CJD361" s="52"/>
      <c r="CJE361" s="52"/>
      <c r="CJF361" s="52"/>
      <c r="CJG361" s="52"/>
      <c r="CJH361" s="52"/>
      <c r="CJI361" s="52"/>
      <c r="CJJ361" s="52"/>
      <c r="CJK361" s="52"/>
      <c r="CJL361" s="52"/>
      <c r="CJM361" s="52"/>
      <c r="CJN361" s="52"/>
      <c r="CJO361" s="52"/>
      <c r="CJP361" s="52"/>
      <c r="CJQ361" s="52"/>
      <c r="CJR361" s="52"/>
      <c r="CJS361" s="52"/>
      <c r="CJT361" s="52"/>
      <c r="CJU361" s="52"/>
      <c r="CJV361" s="52"/>
      <c r="CJW361" s="52"/>
      <c r="CJX361" s="52"/>
      <c r="CJY361" s="52"/>
      <c r="CJZ361" s="52"/>
      <c r="CKA361" s="52"/>
      <c r="CKB361" s="52"/>
      <c r="CKC361" s="52"/>
      <c r="CKD361" s="52"/>
      <c r="CKE361" s="52"/>
      <c r="CKF361" s="52"/>
      <c r="CKG361" s="52"/>
      <c r="CKH361" s="52"/>
      <c r="CKI361" s="52"/>
      <c r="CKJ361" s="52"/>
      <c r="CKK361" s="52"/>
      <c r="CKL361" s="52"/>
      <c r="CKM361" s="52"/>
      <c r="CKN361" s="52"/>
      <c r="CKO361" s="52"/>
      <c r="CKP361" s="52"/>
      <c r="CKQ361" s="52"/>
      <c r="CKR361" s="52"/>
      <c r="CKS361" s="52"/>
      <c r="CKT361" s="52"/>
      <c r="CKU361" s="52"/>
      <c r="CKV361" s="52"/>
      <c r="CKW361" s="52"/>
      <c r="CKX361" s="52"/>
      <c r="CKY361" s="52"/>
      <c r="CKZ361" s="52"/>
      <c r="CLA361" s="52"/>
      <c r="CLB361" s="52"/>
      <c r="CLC361" s="52"/>
      <c r="CLD361" s="52"/>
      <c r="CLE361" s="52"/>
      <c r="CLF361" s="52"/>
      <c r="CLG361" s="52"/>
      <c r="CLH361" s="52"/>
      <c r="CLI361" s="52"/>
      <c r="CLJ361" s="52"/>
      <c r="CLK361" s="52"/>
      <c r="CLL361" s="52"/>
      <c r="CLM361" s="52"/>
      <c r="CLN361" s="52"/>
      <c r="CLO361" s="52"/>
      <c r="CLP361" s="52"/>
      <c r="CLQ361" s="52"/>
      <c r="CLR361" s="52"/>
      <c r="CLS361" s="52"/>
      <c r="CLT361" s="52"/>
      <c r="CLU361" s="52"/>
      <c r="CLV361" s="52"/>
      <c r="CLW361" s="52"/>
      <c r="CLX361" s="52"/>
      <c r="CLY361" s="52"/>
      <c r="CLZ361" s="52"/>
      <c r="CMA361" s="52"/>
      <c r="CMB361" s="52"/>
      <c r="CMC361" s="52"/>
      <c r="CMD361" s="52"/>
      <c r="CME361" s="52"/>
      <c r="CMF361" s="52"/>
      <c r="CMG361" s="52"/>
      <c r="CMH361" s="52"/>
      <c r="CMI361" s="52"/>
      <c r="CMJ361" s="52"/>
      <c r="CMK361" s="52"/>
      <c r="CML361" s="52"/>
      <c r="CMM361" s="52"/>
      <c r="CMN361" s="52"/>
      <c r="CMO361" s="52"/>
      <c r="CMP361" s="52"/>
      <c r="CMQ361" s="52"/>
      <c r="CMR361" s="52"/>
      <c r="CMS361" s="52"/>
      <c r="CMT361" s="52"/>
      <c r="CMU361" s="52"/>
      <c r="CMV361" s="52"/>
      <c r="CMW361" s="52"/>
      <c r="CMX361" s="52"/>
      <c r="CMY361" s="52"/>
      <c r="CMZ361" s="52"/>
      <c r="CNA361" s="52"/>
      <c r="CNB361" s="52"/>
      <c r="CNC361" s="52"/>
      <c r="CND361" s="52"/>
      <c r="CNE361" s="52"/>
      <c r="CNF361" s="52"/>
      <c r="CNG361" s="52"/>
      <c r="CNH361" s="52"/>
      <c r="CNI361" s="52"/>
      <c r="CNJ361" s="52"/>
      <c r="CNK361" s="52"/>
      <c r="CNL361" s="52"/>
      <c r="CNM361" s="52"/>
      <c r="CNN361" s="52"/>
      <c r="CNO361" s="52"/>
      <c r="CNP361" s="52"/>
      <c r="CNQ361" s="52"/>
      <c r="CNR361" s="52"/>
      <c r="CNS361" s="52"/>
      <c r="CNT361" s="52"/>
      <c r="CNU361" s="52"/>
      <c r="CNV361" s="52"/>
      <c r="CNW361" s="52"/>
      <c r="CNX361" s="52"/>
      <c r="CNY361" s="52"/>
      <c r="CNZ361" s="52"/>
      <c r="COA361" s="52"/>
      <c r="COB361" s="52"/>
      <c r="COC361" s="52"/>
      <c r="COD361" s="52"/>
      <c r="COE361" s="52"/>
      <c r="COF361" s="52"/>
      <c r="COG361" s="52"/>
      <c r="COH361" s="52"/>
      <c r="COI361" s="52"/>
      <c r="COJ361" s="52"/>
      <c r="COK361" s="52"/>
      <c r="COL361" s="52"/>
      <c r="COM361" s="52"/>
      <c r="CON361" s="52"/>
      <c r="COO361" s="52"/>
      <c r="COP361" s="52"/>
      <c r="COQ361" s="52"/>
      <c r="COR361" s="52"/>
      <c r="COS361" s="52"/>
      <c r="COT361" s="52"/>
      <c r="COU361" s="52"/>
      <c r="COV361" s="52"/>
      <c r="COW361" s="52"/>
      <c r="COX361" s="52"/>
      <c r="COY361" s="52"/>
      <c r="COZ361" s="52"/>
      <c r="CPA361" s="52"/>
      <c r="CPB361" s="52"/>
      <c r="CPC361" s="52"/>
      <c r="CPD361" s="52"/>
      <c r="CPE361" s="52"/>
      <c r="CPF361" s="52"/>
      <c r="CPG361" s="52"/>
      <c r="CPH361" s="52"/>
      <c r="CPI361" s="52"/>
      <c r="CPJ361" s="52"/>
      <c r="CPK361" s="52"/>
      <c r="CPL361" s="52"/>
      <c r="CPM361" s="52"/>
      <c r="CPN361" s="52"/>
      <c r="CPO361" s="52"/>
      <c r="CPP361" s="52"/>
      <c r="CPQ361" s="52"/>
      <c r="CPR361" s="52"/>
      <c r="CPS361" s="52"/>
      <c r="CPT361" s="52"/>
      <c r="CPU361" s="52"/>
      <c r="CPV361" s="52"/>
      <c r="CPW361" s="52"/>
      <c r="CPX361" s="52"/>
      <c r="CPY361" s="52"/>
      <c r="CPZ361" s="52"/>
      <c r="CQA361" s="52"/>
      <c r="CQB361" s="52"/>
      <c r="CQC361" s="52"/>
      <c r="CQD361" s="52"/>
      <c r="CQE361" s="52"/>
      <c r="CQF361" s="52"/>
      <c r="CQG361" s="52"/>
      <c r="CQH361" s="52"/>
      <c r="CQI361" s="52"/>
      <c r="CQJ361" s="52"/>
      <c r="CQK361" s="52"/>
      <c r="CQL361" s="52"/>
      <c r="CQM361" s="52"/>
      <c r="CQN361" s="52"/>
      <c r="CQO361" s="52"/>
      <c r="CQP361" s="52"/>
      <c r="CQQ361" s="52"/>
      <c r="CQR361" s="52"/>
      <c r="CQS361" s="52"/>
      <c r="CQT361" s="52"/>
      <c r="CQU361" s="52"/>
      <c r="CQV361" s="52"/>
      <c r="CQW361" s="52"/>
      <c r="CQX361" s="52"/>
      <c r="CQY361" s="52"/>
      <c r="CQZ361" s="52"/>
      <c r="CRA361" s="52"/>
      <c r="CRB361" s="52"/>
      <c r="CRC361" s="52"/>
      <c r="CRD361" s="52"/>
      <c r="CRE361" s="52"/>
      <c r="CRF361" s="52"/>
      <c r="CRG361" s="52"/>
      <c r="CRH361" s="52"/>
      <c r="CRI361" s="52"/>
      <c r="CRJ361" s="52"/>
      <c r="CRK361" s="52"/>
      <c r="CRL361" s="52"/>
      <c r="CRM361" s="52"/>
      <c r="CRN361" s="52"/>
      <c r="CRO361" s="52"/>
      <c r="CRP361" s="52"/>
      <c r="CRQ361" s="52"/>
      <c r="CRR361" s="52"/>
      <c r="CRS361" s="52"/>
      <c r="CRT361" s="52"/>
      <c r="CRU361" s="52"/>
      <c r="CRV361" s="52"/>
      <c r="CRW361" s="52"/>
      <c r="CRX361" s="52"/>
      <c r="CRY361" s="52"/>
      <c r="CRZ361" s="52"/>
      <c r="CSA361" s="52"/>
      <c r="CSB361" s="52"/>
      <c r="CSC361" s="52"/>
      <c r="CSD361" s="52"/>
      <c r="CSE361" s="52"/>
      <c r="CSF361" s="52"/>
      <c r="CSG361" s="52"/>
      <c r="CSH361" s="52"/>
      <c r="CSI361" s="52"/>
      <c r="CSJ361" s="52"/>
      <c r="CSK361" s="52"/>
      <c r="CSL361" s="52"/>
      <c r="CSM361" s="52"/>
      <c r="CSN361" s="52"/>
      <c r="CSO361" s="52"/>
      <c r="CSP361" s="52"/>
      <c r="CSQ361" s="52"/>
      <c r="CSR361" s="52"/>
      <c r="CSS361" s="52"/>
      <c r="CST361" s="52"/>
      <c r="CSU361" s="52"/>
      <c r="CSV361" s="52"/>
      <c r="CSW361" s="52"/>
      <c r="CSX361" s="52"/>
      <c r="CSY361" s="52"/>
      <c r="CSZ361" s="52"/>
      <c r="CTA361" s="52"/>
      <c r="CTB361" s="52"/>
      <c r="CTC361" s="52"/>
      <c r="CTD361" s="52"/>
      <c r="CTE361" s="52"/>
      <c r="CTF361" s="52"/>
      <c r="CTG361" s="52"/>
      <c r="CTH361" s="52"/>
      <c r="CTI361" s="52"/>
      <c r="CTJ361" s="52"/>
      <c r="CTK361" s="52"/>
      <c r="CTL361" s="52"/>
      <c r="CTM361" s="52"/>
      <c r="CTN361" s="52"/>
      <c r="CTO361" s="52"/>
      <c r="CTP361" s="52"/>
      <c r="CTQ361" s="52"/>
      <c r="CTR361" s="52"/>
      <c r="CTS361" s="52"/>
      <c r="CTT361" s="52"/>
      <c r="CTU361" s="52"/>
      <c r="CTV361" s="52"/>
      <c r="CTW361" s="52"/>
      <c r="CTX361" s="52"/>
      <c r="CTY361" s="52"/>
      <c r="CTZ361" s="52"/>
      <c r="CUA361" s="52"/>
      <c r="CUB361" s="52"/>
      <c r="CUC361" s="52"/>
      <c r="CUD361" s="52"/>
      <c r="CUE361" s="52"/>
      <c r="CUF361" s="52"/>
      <c r="CUG361" s="52"/>
      <c r="CUH361" s="52"/>
      <c r="CUI361" s="52"/>
      <c r="CUJ361" s="52"/>
      <c r="CUK361" s="52"/>
      <c r="CUL361" s="52"/>
      <c r="CUM361" s="52"/>
      <c r="CUN361" s="52"/>
      <c r="CUO361" s="52"/>
      <c r="CUP361" s="52"/>
      <c r="CUQ361" s="52"/>
      <c r="CUR361" s="52"/>
      <c r="CUS361" s="52"/>
      <c r="CUT361" s="52"/>
      <c r="CUU361" s="52"/>
      <c r="CUV361" s="52"/>
      <c r="CUW361" s="52"/>
      <c r="CUX361" s="52"/>
      <c r="CUY361" s="52"/>
      <c r="CUZ361" s="52"/>
      <c r="CVA361" s="52"/>
      <c r="CVB361" s="52"/>
      <c r="CVC361" s="52"/>
      <c r="CVD361" s="52"/>
      <c r="CVE361" s="52"/>
      <c r="CVF361" s="52"/>
      <c r="CVG361" s="52"/>
      <c r="CVH361" s="52"/>
      <c r="CVI361" s="52"/>
      <c r="CVJ361" s="52"/>
      <c r="CVK361" s="52"/>
      <c r="CVL361" s="52"/>
      <c r="CVM361" s="52"/>
      <c r="CVN361" s="52"/>
      <c r="CVO361" s="52"/>
      <c r="CVP361" s="52"/>
      <c r="CVQ361" s="52"/>
      <c r="CVR361" s="52"/>
      <c r="CVS361" s="52"/>
      <c r="CVT361" s="52"/>
      <c r="CVU361" s="52"/>
      <c r="CVV361" s="52"/>
      <c r="CVW361" s="52"/>
      <c r="CVX361" s="52"/>
      <c r="CVY361" s="52"/>
      <c r="CVZ361" s="52"/>
      <c r="CWA361" s="52"/>
      <c r="CWB361" s="52"/>
      <c r="CWC361" s="52"/>
      <c r="CWD361" s="52"/>
      <c r="CWE361" s="52"/>
      <c r="CWF361" s="52"/>
      <c r="CWG361" s="52"/>
      <c r="CWH361" s="52"/>
      <c r="CWI361" s="52"/>
      <c r="CWJ361" s="52"/>
      <c r="CWK361" s="52"/>
      <c r="CWL361" s="52"/>
      <c r="CWM361" s="52"/>
      <c r="CWN361" s="52"/>
      <c r="CWO361" s="52"/>
      <c r="CWP361" s="52"/>
      <c r="CWQ361" s="52"/>
      <c r="CWR361" s="52"/>
      <c r="CWS361" s="52"/>
      <c r="CWT361" s="52"/>
      <c r="CWU361" s="52"/>
      <c r="CWV361" s="52"/>
      <c r="CWW361" s="52"/>
      <c r="CWX361" s="52"/>
      <c r="CWY361" s="52"/>
      <c r="CWZ361" s="52"/>
      <c r="CXA361" s="52"/>
      <c r="CXB361" s="52"/>
      <c r="CXC361" s="52"/>
      <c r="CXD361" s="52"/>
      <c r="CXE361" s="52"/>
      <c r="CXF361" s="52"/>
      <c r="CXG361" s="52"/>
      <c r="CXH361" s="52"/>
      <c r="CXI361" s="52"/>
      <c r="CXJ361" s="52"/>
      <c r="CXK361" s="52"/>
      <c r="CXL361" s="52"/>
      <c r="CXM361" s="52"/>
      <c r="CXN361" s="52"/>
      <c r="CXO361" s="52"/>
      <c r="CXP361" s="52"/>
      <c r="CXQ361" s="52"/>
      <c r="CXR361" s="52"/>
      <c r="CXS361" s="52"/>
      <c r="CXT361" s="52"/>
      <c r="CXU361" s="52"/>
      <c r="CXV361" s="52"/>
      <c r="CXW361" s="52"/>
      <c r="CXX361" s="52"/>
      <c r="CXY361" s="52"/>
      <c r="CXZ361" s="52"/>
      <c r="CYA361" s="52"/>
      <c r="CYB361" s="52"/>
      <c r="CYC361" s="52"/>
      <c r="CYD361" s="52"/>
      <c r="CYE361" s="52"/>
      <c r="CYF361" s="52"/>
      <c r="CYG361" s="52"/>
      <c r="CYH361" s="52"/>
      <c r="CYI361" s="52"/>
      <c r="CYJ361" s="52"/>
      <c r="CYK361" s="52"/>
      <c r="CYL361" s="52"/>
      <c r="CYM361" s="52"/>
      <c r="CYN361" s="52"/>
      <c r="CYO361" s="52"/>
      <c r="CYP361" s="52"/>
      <c r="CYQ361" s="52"/>
      <c r="CYR361" s="52"/>
      <c r="CYS361" s="52"/>
      <c r="CYT361" s="52"/>
      <c r="CYU361" s="52"/>
      <c r="CYV361" s="52"/>
      <c r="CYW361" s="52"/>
      <c r="CYX361" s="52"/>
      <c r="CYY361" s="52"/>
      <c r="CYZ361" s="52"/>
      <c r="CZA361" s="52"/>
      <c r="CZB361" s="52"/>
      <c r="CZC361" s="52"/>
      <c r="CZD361" s="52"/>
      <c r="CZE361" s="52"/>
      <c r="CZF361" s="52"/>
      <c r="CZG361" s="52"/>
      <c r="CZH361" s="52"/>
      <c r="CZI361" s="52"/>
      <c r="CZJ361" s="52"/>
      <c r="CZK361" s="52"/>
      <c r="CZL361" s="52"/>
      <c r="CZM361" s="52"/>
      <c r="CZN361" s="52"/>
      <c r="CZO361" s="52"/>
      <c r="CZP361" s="52"/>
      <c r="CZQ361" s="52"/>
      <c r="CZR361" s="52"/>
      <c r="CZS361" s="52"/>
      <c r="CZT361" s="52"/>
      <c r="CZU361" s="52"/>
      <c r="CZV361" s="52"/>
      <c r="CZW361" s="52"/>
      <c r="CZX361" s="52"/>
      <c r="CZY361" s="52"/>
      <c r="CZZ361" s="52"/>
      <c r="DAA361" s="52"/>
      <c r="DAB361" s="52"/>
      <c r="DAC361" s="52"/>
      <c r="DAD361" s="52"/>
      <c r="DAE361" s="52"/>
      <c r="DAF361" s="52"/>
      <c r="DAG361" s="52"/>
      <c r="DAH361" s="52"/>
      <c r="DAI361" s="52"/>
      <c r="DAJ361" s="52"/>
      <c r="DAK361" s="52"/>
      <c r="DAL361" s="52"/>
      <c r="DAM361" s="52"/>
      <c r="DAN361" s="52"/>
      <c r="DAO361" s="52"/>
      <c r="DAP361" s="52"/>
      <c r="DAQ361" s="52"/>
      <c r="DAR361" s="52"/>
      <c r="DAS361" s="52"/>
      <c r="DAT361" s="52"/>
      <c r="DAU361" s="52"/>
      <c r="DAV361" s="52"/>
      <c r="DAW361" s="52"/>
      <c r="DAX361" s="52"/>
      <c r="DAY361" s="52"/>
      <c r="DAZ361" s="52"/>
      <c r="DBA361" s="52"/>
      <c r="DBB361" s="52"/>
      <c r="DBC361" s="52"/>
      <c r="DBD361" s="52"/>
      <c r="DBE361" s="52"/>
      <c r="DBF361" s="52"/>
      <c r="DBG361" s="52"/>
      <c r="DBH361" s="52"/>
      <c r="DBI361" s="52"/>
      <c r="DBJ361" s="52"/>
      <c r="DBK361" s="52"/>
      <c r="DBL361" s="52"/>
      <c r="DBM361" s="52"/>
      <c r="DBN361" s="52"/>
      <c r="DBO361" s="52"/>
      <c r="DBP361" s="52"/>
      <c r="DBQ361" s="52"/>
      <c r="DBR361" s="52"/>
      <c r="DBS361" s="52"/>
      <c r="DBT361" s="52"/>
      <c r="DBU361" s="52"/>
      <c r="DBV361" s="52"/>
      <c r="DBW361" s="52"/>
      <c r="DBX361" s="52"/>
      <c r="DBY361" s="52"/>
      <c r="DBZ361" s="52"/>
      <c r="DCA361" s="52"/>
      <c r="DCB361" s="52"/>
      <c r="DCC361" s="52"/>
      <c r="DCD361" s="52"/>
      <c r="DCE361" s="52"/>
      <c r="DCF361" s="52"/>
      <c r="DCG361" s="52"/>
      <c r="DCH361" s="52"/>
      <c r="DCI361" s="52"/>
      <c r="DCJ361" s="52"/>
      <c r="DCK361" s="52"/>
      <c r="DCL361" s="52"/>
      <c r="DCM361" s="52"/>
      <c r="DCN361" s="52"/>
      <c r="DCO361" s="52"/>
      <c r="DCP361" s="52"/>
      <c r="DCQ361" s="52"/>
      <c r="DCR361" s="52"/>
      <c r="DCS361" s="52"/>
      <c r="DCT361" s="52"/>
      <c r="DCU361" s="52"/>
      <c r="DCV361" s="52"/>
      <c r="DCW361" s="52"/>
      <c r="DCX361" s="52"/>
      <c r="DCY361" s="52"/>
      <c r="DCZ361" s="52"/>
      <c r="DDA361" s="52"/>
      <c r="DDB361" s="52"/>
      <c r="DDC361" s="52"/>
      <c r="DDD361" s="52"/>
      <c r="DDE361" s="52"/>
      <c r="DDF361" s="52"/>
      <c r="DDG361" s="52"/>
      <c r="DDH361" s="52"/>
      <c r="DDI361" s="52"/>
      <c r="DDJ361" s="52"/>
      <c r="DDK361" s="52"/>
      <c r="DDL361" s="52"/>
      <c r="DDM361" s="52"/>
      <c r="DDN361" s="52"/>
      <c r="DDO361" s="52"/>
      <c r="DDP361" s="52"/>
      <c r="DDQ361" s="52"/>
      <c r="DDR361" s="52"/>
      <c r="DDS361" s="52"/>
      <c r="DDT361" s="52"/>
      <c r="DDU361" s="52"/>
      <c r="DDV361" s="52"/>
      <c r="DDW361" s="52"/>
      <c r="DDX361" s="52"/>
      <c r="DDY361" s="52"/>
      <c r="DDZ361" s="52"/>
      <c r="DEA361" s="52"/>
      <c r="DEB361" s="52"/>
      <c r="DEC361" s="52"/>
      <c r="DED361" s="52"/>
      <c r="DEE361" s="52"/>
      <c r="DEF361" s="52"/>
      <c r="DEG361" s="52"/>
      <c r="DEH361" s="52"/>
      <c r="DEI361" s="52"/>
      <c r="DEJ361" s="52"/>
      <c r="DEK361" s="52"/>
      <c r="DEL361" s="52"/>
      <c r="DEM361" s="52"/>
      <c r="DEN361" s="52"/>
      <c r="DEO361" s="52"/>
      <c r="DEP361" s="52"/>
      <c r="DEQ361" s="52"/>
      <c r="DER361" s="52"/>
      <c r="DES361" s="52"/>
      <c r="DET361" s="52"/>
      <c r="DEU361" s="52"/>
      <c r="DEV361" s="52"/>
      <c r="DEW361" s="52"/>
      <c r="DEX361" s="52"/>
      <c r="DEY361" s="52"/>
      <c r="DEZ361" s="52"/>
      <c r="DFA361" s="52"/>
      <c r="DFB361" s="52"/>
      <c r="DFC361" s="52"/>
      <c r="DFD361" s="52"/>
      <c r="DFE361" s="52"/>
      <c r="DFF361" s="52"/>
      <c r="DFG361" s="52"/>
      <c r="DFH361" s="52"/>
      <c r="DFI361" s="52"/>
      <c r="DFJ361" s="52"/>
      <c r="DFK361" s="52"/>
      <c r="DFL361" s="52"/>
      <c r="DFM361" s="52"/>
      <c r="DFN361" s="52"/>
      <c r="DFO361" s="52"/>
      <c r="DFP361" s="52"/>
      <c r="DFQ361" s="52"/>
      <c r="DFR361" s="52"/>
      <c r="DFS361" s="52"/>
      <c r="DFT361" s="52"/>
      <c r="DFU361" s="52"/>
      <c r="DFV361" s="52"/>
      <c r="DFW361" s="52"/>
      <c r="DFX361" s="52"/>
      <c r="DFY361" s="52"/>
      <c r="DFZ361" s="52"/>
      <c r="DGA361" s="52"/>
      <c r="DGB361" s="52"/>
      <c r="DGC361" s="52"/>
      <c r="DGD361" s="52"/>
      <c r="DGE361" s="52"/>
      <c r="DGF361" s="52"/>
      <c r="DGG361" s="52"/>
      <c r="DGH361" s="52"/>
      <c r="DGI361" s="52"/>
      <c r="DGJ361" s="52"/>
      <c r="DGK361" s="52"/>
      <c r="DGL361" s="52"/>
      <c r="DGM361" s="52"/>
      <c r="DGN361" s="52"/>
      <c r="DGO361" s="52"/>
      <c r="DGP361" s="52"/>
      <c r="DGQ361" s="52"/>
      <c r="DGR361" s="52"/>
      <c r="DGS361" s="52"/>
      <c r="DGT361" s="52"/>
      <c r="DGU361" s="52"/>
      <c r="DGV361" s="52"/>
      <c r="DGW361" s="52"/>
      <c r="DGX361" s="52"/>
      <c r="DGY361" s="52"/>
      <c r="DGZ361" s="52"/>
      <c r="DHA361" s="52"/>
      <c r="DHB361" s="52"/>
      <c r="DHC361" s="52"/>
      <c r="DHD361" s="52"/>
      <c r="DHE361" s="52"/>
      <c r="DHF361" s="52"/>
      <c r="DHG361" s="52"/>
      <c r="DHH361" s="52"/>
      <c r="DHI361" s="52"/>
      <c r="DHJ361" s="52"/>
      <c r="DHK361" s="52"/>
      <c r="DHL361" s="52"/>
      <c r="DHM361" s="52"/>
      <c r="DHN361" s="52"/>
      <c r="DHO361" s="52"/>
      <c r="DHP361" s="52"/>
      <c r="DHQ361" s="52"/>
      <c r="DHR361" s="52"/>
      <c r="DHS361" s="52"/>
      <c r="DHT361" s="52"/>
      <c r="DHU361" s="52"/>
      <c r="DHV361" s="52"/>
      <c r="DHW361" s="52"/>
      <c r="DHX361" s="52"/>
      <c r="DHY361" s="52"/>
      <c r="DHZ361" s="52"/>
      <c r="DIA361" s="52"/>
      <c r="DIB361" s="52"/>
      <c r="DIC361" s="52"/>
      <c r="DID361" s="52"/>
      <c r="DIE361" s="52"/>
      <c r="DIF361" s="52"/>
      <c r="DIG361" s="52"/>
      <c r="DIH361" s="52"/>
      <c r="DII361" s="52"/>
      <c r="DIJ361" s="52"/>
      <c r="DIK361" s="52"/>
      <c r="DIL361" s="52"/>
      <c r="DIM361" s="52"/>
      <c r="DIN361" s="52"/>
      <c r="DIO361" s="52"/>
      <c r="DIP361" s="52"/>
      <c r="DIQ361" s="52"/>
      <c r="DIR361" s="52"/>
      <c r="DIS361" s="52"/>
      <c r="DIT361" s="52"/>
      <c r="DIU361" s="52"/>
      <c r="DIV361" s="52"/>
      <c r="DIW361" s="52"/>
      <c r="DIX361" s="52"/>
      <c r="DIY361" s="52"/>
      <c r="DIZ361" s="52"/>
      <c r="DJA361" s="52"/>
      <c r="DJB361" s="52"/>
      <c r="DJC361" s="52"/>
      <c r="DJD361" s="52"/>
      <c r="DJE361" s="52"/>
      <c r="DJF361" s="52"/>
      <c r="DJG361" s="52"/>
      <c r="DJH361" s="52"/>
      <c r="DJI361" s="52"/>
      <c r="DJJ361" s="52"/>
      <c r="DJK361" s="52"/>
      <c r="DJL361" s="52"/>
      <c r="DJM361" s="52"/>
      <c r="DJN361" s="52"/>
      <c r="DJO361" s="52"/>
      <c r="DJP361" s="52"/>
      <c r="DJQ361" s="52"/>
      <c r="DJR361" s="52"/>
      <c r="DJS361" s="52"/>
      <c r="DJT361" s="52"/>
      <c r="DJU361" s="52"/>
      <c r="DJV361" s="52"/>
      <c r="DJW361" s="52"/>
      <c r="DJX361" s="52"/>
      <c r="DJY361" s="52"/>
      <c r="DJZ361" s="52"/>
      <c r="DKA361" s="52"/>
      <c r="DKB361" s="52"/>
      <c r="DKC361" s="52"/>
      <c r="DKD361" s="52"/>
      <c r="DKE361" s="52"/>
      <c r="DKF361" s="52"/>
      <c r="DKG361" s="52"/>
      <c r="DKH361" s="52"/>
      <c r="DKI361" s="52"/>
      <c r="DKJ361" s="52"/>
      <c r="DKK361" s="52"/>
      <c r="DKL361" s="52"/>
      <c r="DKM361" s="52"/>
      <c r="DKN361" s="52"/>
      <c r="DKO361" s="52"/>
      <c r="DKP361" s="52"/>
      <c r="DKQ361" s="52"/>
      <c r="DKR361" s="52"/>
      <c r="DKS361" s="52"/>
      <c r="DKT361" s="52"/>
      <c r="DKU361" s="52"/>
      <c r="DKV361" s="52"/>
      <c r="DKW361" s="52"/>
      <c r="DKX361" s="52"/>
      <c r="DKY361" s="52"/>
      <c r="DKZ361" s="52"/>
      <c r="DLA361" s="52"/>
      <c r="DLB361" s="52"/>
      <c r="DLC361" s="52"/>
      <c r="DLD361" s="52"/>
      <c r="DLE361" s="52"/>
      <c r="DLF361" s="52"/>
      <c r="DLG361" s="52"/>
      <c r="DLH361" s="52"/>
      <c r="DLI361" s="52"/>
      <c r="DLJ361" s="52"/>
      <c r="DLK361" s="52"/>
      <c r="DLL361" s="52"/>
      <c r="DLM361" s="52"/>
      <c r="DLN361" s="52"/>
      <c r="DLO361" s="52"/>
      <c r="DLP361" s="52"/>
      <c r="DLQ361" s="52"/>
      <c r="DLR361" s="52"/>
      <c r="DLS361" s="52"/>
      <c r="DLT361" s="52"/>
      <c r="DLU361" s="52"/>
      <c r="DLV361" s="52"/>
      <c r="DLW361" s="52"/>
      <c r="DLX361" s="52"/>
      <c r="DLY361" s="52"/>
      <c r="DLZ361" s="52"/>
      <c r="DMA361" s="52"/>
      <c r="DMB361" s="52"/>
      <c r="DMC361" s="52"/>
      <c r="DMD361" s="52"/>
      <c r="DME361" s="52"/>
      <c r="DMF361" s="52"/>
      <c r="DMG361" s="52"/>
      <c r="DMH361" s="52"/>
      <c r="DMI361" s="52"/>
      <c r="DMJ361" s="52"/>
      <c r="DMK361" s="52"/>
      <c r="DML361" s="52"/>
      <c r="DMM361" s="52"/>
      <c r="DMN361" s="52"/>
      <c r="DMO361" s="52"/>
      <c r="DMP361" s="52"/>
      <c r="DMQ361" s="52"/>
      <c r="DMR361" s="52"/>
      <c r="DMS361" s="52"/>
      <c r="DMT361" s="52"/>
      <c r="DMU361" s="52"/>
      <c r="DMV361" s="52"/>
      <c r="DMW361" s="52"/>
      <c r="DMX361" s="52"/>
      <c r="DMY361" s="52"/>
      <c r="DMZ361" s="52"/>
      <c r="DNA361" s="52"/>
      <c r="DNB361" s="52"/>
      <c r="DNC361" s="52"/>
      <c r="DND361" s="52"/>
      <c r="DNE361" s="52"/>
      <c r="DNF361" s="52"/>
      <c r="DNG361" s="52"/>
      <c r="DNH361" s="52"/>
      <c r="DNI361" s="52"/>
      <c r="DNJ361" s="52"/>
      <c r="DNK361" s="52"/>
      <c r="DNL361" s="52"/>
      <c r="DNM361" s="52"/>
      <c r="DNN361" s="52"/>
      <c r="DNO361" s="52"/>
      <c r="DNP361" s="52"/>
      <c r="DNQ361" s="52"/>
      <c r="DNR361" s="52"/>
      <c r="DNS361" s="52"/>
      <c r="DNT361" s="52"/>
      <c r="DNU361" s="52"/>
      <c r="DNV361" s="52"/>
      <c r="DNW361" s="52"/>
      <c r="DNX361" s="52"/>
      <c r="DNY361" s="52"/>
      <c r="DNZ361" s="52"/>
      <c r="DOA361" s="52"/>
      <c r="DOB361" s="52"/>
      <c r="DOC361" s="52"/>
      <c r="DOD361" s="52"/>
      <c r="DOE361" s="52"/>
      <c r="DOF361" s="52"/>
      <c r="DOG361" s="52"/>
      <c r="DOH361" s="52"/>
      <c r="DOI361" s="52"/>
      <c r="DOJ361" s="52"/>
      <c r="DOK361" s="52"/>
      <c r="DOL361" s="52"/>
      <c r="DOM361" s="52"/>
      <c r="DON361" s="52"/>
      <c r="DOO361" s="52"/>
      <c r="DOP361" s="52"/>
      <c r="DOQ361" s="52"/>
      <c r="DOR361" s="52"/>
      <c r="DOS361" s="52"/>
      <c r="DOT361" s="52"/>
      <c r="DOU361" s="52"/>
      <c r="DOV361" s="52"/>
      <c r="DOW361" s="52"/>
      <c r="DOX361" s="52"/>
      <c r="DOY361" s="52"/>
      <c r="DOZ361" s="52"/>
      <c r="DPA361" s="52"/>
      <c r="DPB361" s="52"/>
      <c r="DPC361" s="52"/>
      <c r="DPD361" s="52"/>
      <c r="DPE361" s="52"/>
      <c r="DPF361" s="52"/>
      <c r="DPG361" s="52"/>
      <c r="DPH361" s="52"/>
      <c r="DPI361" s="52"/>
      <c r="DPJ361" s="52"/>
      <c r="DPK361" s="52"/>
      <c r="DPL361" s="52"/>
      <c r="DPM361" s="52"/>
      <c r="DPN361" s="52"/>
      <c r="DPO361" s="52"/>
      <c r="DPP361" s="52"/>
      <c r="DPQ361" s="52"/>
      <c r="DPR361" s="52"/>
      <c r="DPS361" s="52"/>
      <c r="DPT361" s="52"/>
      <c r="DPU361" s="52"/>
      <c r="DPV361" s="52"/>
      <c r="DPW361" s="52"/>
      <c r="DPX361" s="52"/>
      <c r="DPY361" s="52"/>
      <c r="DPZ361" s="52"/>
      <c r="DQA361" s="52"/>
      <c r="DQB361" s="52"/>
      <c r="DQC361" s="52"/>
      <c r="DQD361" s="52"/>
      <c r="DQE361" s="52"/>
      <c r="DQF361" s="52"/>
      <c r="DQG361" s="52"/>
      <c r="DQH361" s="52"/>
      <c r="DQI361" s="52"/>
      <c r="DQJ361" s="52"/>
      <c r="DQK361" s="52"/>
      <c r="DQL361" s="52"/>
      <c r="DQM361" s="52"/>
      <c r="DQN361" s="52"/>
      <c r="DQO361" s="52"/>
      <c r="DQP361" s="52"/>
      <c r="DQQ361" s="52"/>
      <c r="DQR361" s="52"/>
      <c r="DQS361" s="52"/>
      <c r="DQT361" s="52"/>
      <c r="DQU361" s="52"/>
      <c r="DQV361" s="52"/>
      <c r="DQW361" s="52"/>
      <c r="DQX361" s="52"/>
      <c r="DQY361" s="52"/>
      <c r="DQZ361" s="52"/>
      <c r="DRA361" s="52"/>
      <c r="DRB361" s="52"/>
      <c r="DRC361" s="52"/>
      <c r="DRD361" s="52"/>
      <c r="DRE361" s="52"/>
      <c r="DRF361" s="52"/>
      <c r="DRG361" s="52"/>
      <c r="DRH361" s="52"/>
      <c r="DRI361" s="52"/>
      <c r="DRJ361" s="52"/>
      <c r="DRK361" s="52"/>
      <c r="DRL361" s="52"/>
      <c r="DRM361" s="52"/>
      <c r="DRN361" s="52"/>
      <c r="DRO361" s="52"/>
      <c r="DRP361" s="52"/>
      <c r="DRQ361" s="52"/>
      <c r="DRR361" s="52"/>
      <c r="DRS361" s="52"/>
      <c r="DRT361" s="52"/>
      <c r="DRU361" s="52"/>
      <c r="DRV361" s="52"/>
      <c r="DRW361" s="52"/>
      <c r="DRX361" s="52"/>
      <c r="DRY361" s="52"/>
      <c r="DRZ361" s="52"/>
      <c r="DSA361" s="52"/>
      <c r="DSB361" s="52"/>
      <c r="DSC361" s="52"/>
      <c r="DSD361" s="52"/>
      <c r="DSE361" s="52"/>
      <c r="DSF361" s="52"/>
      <c r="DSG361" s="52"/>
      <c r="DSH361" s="52"/>
      <c r="DSI361" s="52"/>
      <c r="DSJ361" s="52"/>
      <c r="DSK361" s="52"/>
      <c r="DSL361" s="52"/>
      <c r="DSM361" s="52"/>
      <c r="DSN361" s="52"/>
      <c r="DSO361" s="52"/>
      <c r="DSP361" s="52"/>
      <c r="DSQ361" s="52"/>
      <c r="DSR361" s="52"/>
      <c r="DSS361" s="52"/>
      <c r="DST361" s="52"/>
      <c r="DSU361" s="52"/>
      <c r="DSV361" s="52"/>
      <c r="DSW361" s="52"/>
      <c r="DSX361" s="52"/>
      <c r="DSY361" s="52"/>
      <c r="DSZ361" s="52"/>
      <c r="DTA361" s="52"/>
      <c r="DTB361" s="52"/>
      <c r="DTC361" s="52"/>
      <c r="DTD361" s="52"/>
      <c r="DTE361" s="52"/>
      <c r="DTF361" s="52"/>
      <c r="DTG361" s="52"/>
      <c r="DTH361" s="52"/>
      <c r="DTI361" s="52"/>
      <c r="DTJ361" s="52"/>
      <c r="DTK361" s="52"/>
      <c r="DTL361" s="52"/>
      <c r="DTM361" s="52"/>
      <c r="DTN361" s="52"/>
      <c r="DTO361" s="52"/>
      <c r="DTP361" s="52"/>
      <c r="DTQ361" s="52"/>
      <c r="DTR361" s="52"/>
      <c r="DTS361" s="52"/>
      <c r="DTT361" s="52"/>
      <c r="DTU361" s="52"/>
      <c r="DTV361" s="52"/>
      <c r="DTW361" s="52"/>
      <c r="DTX361" s="52"/>
      <c r="DTY361" s="52"/>
      <c r="DTZ361" s="52"/>
      <c r="DUA361" s="52"/>
      <c r="DUB361" s="52"/>
      <c r="DUC361" s="52"/>
      <c r="DUD361" s="52"/>
      <c r="DUE361" s="52"/>
      <c r="DUF361" s="52"/>
      <c r="DUG361" s="52"/>
      <c r="DUH361" s="52"/>
      <c r="DUI361" s="52"/>
      <c r="DUJ361" s="52"/>
      <c r="DUK361" s="52"/>
      <c r="DUL361" s="52"/>
      <c r="DUM361" s="52"/>
      <c r="DUN361" s="52"/>
      <c r="DUO361" s="52"/>
      <c r="DUP361" s="52"/>
      <c r="DUQ361" s="52"/>
      <c r="DUR361" s="52"/>
      <c r="DUS361" s="52"/>
      <c r="DUT361" s="52"/>
      <c r="DUU361" s="52"/>
      <c r="DUV361" s="52"/>
      <c r="DUW361" s="52"/>
      <c r="DUX361" s="52"/>
      <c r="DUY361" s="52"/>
      <c r="DUZ361" s="52"/>
      <c r="DVA361" s="52"/>
      <c r="DVB361" s="52"/>
      <c r="DVC361" s="52"/>
      <c r="DVD361" s="52"/>
      <c r="DVE361" s="52"/>
      <c r="DVF361" s="52"/>
      <c r="DVG361" s="52"/>
      <c r="DVH361" s="52"/>
      <c r="DVI361" s="52"/>
      <c r="DVJ361" s="52"/>
      <c r="DVK361" s="52"/>
      <c r="DVL361" s="52"/>
      <c r="DVM361" s="52"/>
      <c r="DVN361" s="52"/>
      <c r="DVO361" s="52"/>
      <c r="DVP361" s="52"/>
      <c r="DVQ361" s="52"/>
      <c r="DVR361" s="52"/>
      <c r="DVS361" s="52"/>
      <c r="DVT361" s="52"/>
      <c r="DVU361" s="52"/>
      <c r="DVV361" s="52"/>
      <c r="DVW361" s="52"/>
      <c r="DVX361" s="52"/>
      <c r="DVY361" s="52"/>
      <c r="DVZ361" s="52"/>
      <c r="DWA361" s="52"/>
      <c r="DWB361" s="52"/>
      <c r="DWC361" s="52"/>
      <c r="DWD361" s="52"/>
      <c r="DWE361" s="52"/>
      <c r="DWF361" s="52"/>
      <c r="DWG361" s="52"/>
      <c r="DWH361" s="52"/>
      <c r="DWI361" s="52"/>
      <c r="DWJ361" s="52"/>
      <c r="DWK361" s="52"/>
      <c r="DWL361" s="52"/>
      <c r="DWM361" s="52"/>
      <c r="DWN361" s="52"/>
      <c r="DWO361" s="52"/>
      <c r="DWP361" s="52"/>
      <c r="DWQ361" s="52"/>
      <c r="DWR361" s="52"/>
      <c r="DWS361" s="52"/>
      <c r="DWT361" s="52"/>
      <c r="DWU361" s="52"/>
      <c r="DWV361" s="52"/>
      <c r="DWW361" s="52"/>
      <c r="DWX361" s="52"/>
      <c r="DWY361" s="52"/>
      <c r="DWZ361" s="52"/>
      <c r="DXA361" s="52"/>
      <c r="DXB361" s="52"/>
      <c r="DXC361" s="52"/>
      <c r="DXD361" s="52"/>
      <c r="DXE361" s="52"/>
      <c r="DXF361" s="52"/>
      <c r="DXG361" s="52"/>
      <c r="DXH361" s="52"/>
      <c r="DXI361" s="52"/>
      <c r="DXJ361" s="52"/>
      <c r="DXK361" s="52"/>
      <c r="DXL361" s="52"/>
      <c r="DXM361" s="52"/>
      <c r="DXN361" s="52"/>
      <c r="DXO361" s="52"/>
      <c r="DXP361" s="52"/>
      <c r="DXQ361" s="52"/>
      <c r="DXR361" s="52"/>
      <c r="DXS361" s="52"/>
      <c r="DXT361" s="52"/>
      <c r="DXU361" s="52"/>
      <c r="DXV361" s="52"/>
      <c r="DXW361" s="52"/>
      <c r="DXX361" s="52"/>
      <c r="DXY361" s="52"/>
      <c r="DXZ361" s="52"/>
      <c r="DYA361" s="52"/>
      <c r="DYB361" s="52"/>
      <c r="DYC361" s="52"/>
      <c r="DYD361" s="52"/>
      <c r="DYE361" s="52"/>
      <c r="DYF361" s="52"/>
      <c r="DYG361" s="52"/>
      <c r="DYH361" s="52"/>
      <c r="DYI361" s="52"/>
      <c r="DYJ361" s="52"/>
      <c r="DYK361" s="52"/>
      <c r="DYL361" s="52"/>
      <c r="DYM361" s="52"/>
      <c r="DYN361" s="52"/>
      <c r="DYO361" s="52"/>
      <c r="DYP361" s="52"/>
      <c r="DYQ361" s="52"/>
      <c r="DYR361" s="52"/>
      <c r="DYS361" s="52"/>
      <c r="DYT361" s="52"/>
      <c r="DYU361" s="52"/>
      <c r="DYV361" s="52"/>
      <c r="DYW361" s="52"/>
      <c r="DYX361" s="52"/>
      <c r="DYY361" s="52"/>
      <c r="DYZ361" s="52"/>
      <c r="DZA361" s="52"/>
      <c r="DZB361" s="52"/>
      <c r="DZC361" s="52"/>
      <c r="DZD361" s="52"/>
      <c r="DZE361" s="52"/>
      <c r="DZF361" s="52"/>
      <c r="DZG361" s="52"/>
      <c r="DZH361" s="52"/>
      <c r="DZI361" s="52"/>
      <c r="DZJ361" s="52"/>
      <c r="DZK361" s="52"/>
      <c r="DZL361" s="52"/>
      <c r="DZM361" s="52"/>
      <c r="DZN361" s="52"/>
      <c r="DZO361" s="52"/>
      <c r="DZP361" s="52"/>
      <c r="DZQ361" s="52"/>
      <c r="DZR361" s="52"/>
      <c r="DZS361" s="52"/>
      <c r="DZT361" s="52"/>
      <c r="DZU361" s="52"/>
      <c r="DZV361" s="52"/>
      <c r="DZW361" s="52"/>
      <c r="DZX361" s="52"/>
      <c r="DZY361" s="52"/>
      <c r="DZZ361" s="52"/>
      <c r="EAA361" s="52"/>
      <c r="EAB361" s="52"/>
      <c r="EAC361" s="52"/>
      <c r="EAD361" s="52"/>
      <c r="EAE361" s="52"/>
      <c r="EAF361" s="52"/>
      <c r="EAG361" s="52"/>
      <c r="EAH361" s="52"/>
      <c r="EAI361" s="52"/>
      <c r="EAJ361" s="52"/>
      <c r="EAK361" s="52"/>
      <c r="EAL361" s="52"/>
      <c r="EAM361" s="52"/>
      <c r="EAN361" s="52"/>
      <c r="EAO361" s="52"/>
      <c r="EAP361" s="52"/>
      <c r="EAQ361" s="52"/>
      <c r="EAR361" s="52"/>
      <c r="EAS361" s="52"/>
      <c r="EAT361" s="52"/>
      <c r="EAU361" s="52"/>
      <c r="EAV361" s="52"/>
      <c r="EAW361" s="52"/>
      <c r="EAX361" s="52"/>
      <c r="EAY361" s="52"/>
      <c r="EAZ361" s="52"/>
      <c r="EBA361" s="52"/>
      <c r="EBB361" s="52"/>
      <c r="EBC361" s="52"/>
      <c r="EBD361" s="52"/>
      <c r="EBE361" s="52"/>
      <c r="EBF361" s="52"/>
      <c r="EBG361" s="52"/>
      <c r="EBH361" s="52"/>
      <c r="EBI361" s="52"/>
      <c r="EBJ361" s="52"/>
      <c r="EBK361" s="52"/>
      <c r="EBL361" s="52"/>
      <c r="EBM361" s="52"/>
      <c r="EBN361" s="52"/>
      <c r="EBO361" s="52"/>
      <c r="EBP361" s="52"/>
      <c r="EBQ361" s="52"/>
      <c r="EBR361" s="52"/>
      <c r="EBS361" s="52"/>
      <c r="EBT361" s="52"/>
      <c r="EBU361" s="52"/>
      <c r="EBV361" s="52"/>
      <c r="EBW361" s="52"/>
      <c r="EBX361" s="52"/>
      <c r="EBY361" s="52"/>
      <c r="EBZ361" s="52"/>
      <c r="ECA361" s="52"/>
      <c r="ECB361" s="52"/>
      <c r="ECC361" s="52"/>
      <c r="ECD361" s="52"/>
      <c r="ECE361" s="52"/>
      <c r="ECF361" s="52"/>
      <c r="ECG361" s="52"/>
      <c r="ECH361" s="52"/>
      <c r="ECI361" s="52"/>
      <c r="ECJ361" s="52"/>
      <c r="ECK361" s="52"/>
      <c r="ECL361" s="52"/>
      <c r="ECM361" s="52"/>
      <c r="ECN361" s="52"/>
      <c r="ECO361" s="52"/>
      <c r="ECP361" s="52"/>
      <c r="ECQ361" s="52"/>
      <c r="ECR361" s="52"/>
      <c r="ECS361" s="52"/>
      <c r="ECT361" s="52"/>
      <c r="ECU361" s="52"/>
      <c r="ECV361" s="52"/>
      <c r="ECW361" s="52"/>
      <c r="ECX361" s="52"/>
      <c r="ECY361" s="52"/>
      <c r="ECZ361" s="52"/>
      <c r="EDA361" s="52"/>
      <c r="EDB361" s="52"/>
      <c r="EDC361" s="52"/>
      <c r="EDD361" s="52"/>
      <c r="EDE361" s="52"/>
      <c r="EDF361" s="52"/>
      <c r="EDG361" s="52"/>
      <c r="EDH361" s="52"/>
      <c r="EDI361" s="52"/>
      <c r="EDJ361" s="52"/>
      <c r="EDK361" s="52"/>
      <c r="EDL361" s="52"/>
      <c r="EDM361" s="52"/>
      <c r="EDN361" s="52"/>
      <c r="EDO361" s="52"/>
      <c r="EDP361" s="52"/>
      <c r="EDQ361" s="52"/>
      <c r="EDR361" s="52"/>
      <c r="EDS361" s="52"/>
      <c r="EDT361" s="52"/>
      <c r="EDU361" s="52"/>
      <c r="EDV361" s="52"/>
      <c r="EDW361" s="52"/>
      <c r="EDX361" s="52"/>
      <c r="EDY361" s="52"/>
      <c r="EDZ361" s="52"/>
      <c r="EEA361" s="52"/>
      <c r="EEB361" s="52"/>
      <c r="EEC361" s="52"/>
      <c r="EED361" s="52"/>
      <c r="EEE361" s="52"/>
      <c r="EEF361" s="52"/>
      <c r="EEG361" s="52"/>
      <c r="EEH361" s="52"/>
      <c r="EEI361" s="52"/>
      <c r="EEJ361" s="52"/>
      <c r="EEK361" s="52"/>
      <c r="EEL361" s="52"/>
      <c r="EEM361" s="52"/>
      <c r="EEN361" s="52"/>
      <c r="EEO361" s="52"/>
      <c r="EEP361" s="52"/>
      <c r="EEQ361" s="52"/>
      <c r="EER361" s="52"/>
      <c r="EES361" s="52"/>
      <c r="EET361" s="52"/>
      <c r="EEU361" s="52"/>
      <c r="EEV361" s="52"/>
      <c r="EEW361" s="52"/>
      <c r="EEX361" s="52"/>
      <c r="EEY361" s="52"/>
      <c r="EEZ361" s="52"/>
      <c r="EFA361" s="52"/>
      <c r="EFB361" s="52"/>
      <c r="EFC361" s="52"/>
      <c r="EFD361" s="52"/>
      <c r="EFE361" s="52"/>
      <c r="EFF361" s="52"/>
      <c r="EFG361" s="52"/>
      <c r="EFH361" s="52"/>
      <c r="EFI361" s="52"/>
      <c r="EFJ361" s="52"/>
      <c r="EFK361" s="52"/>
      <c r="EFL361" s="52"/>
      <c r="EFM361" s="52"/>
      <c r="EFN361" s="52"/>
      <c r="EFO361" s="52"/>
      <c r="EFP361" s="52"/>
      <c r="EFQ361" s="52"/>
      <c r="EFR361" s="52"/>
      <c r="EFS361" s="52"/>
      <c r="EFT361" s="52"/>
      <c r="EFU361" s="52"/>
      <c r="EFV361" s="52"/>
      <c r="EFW361" s="52"/>
      <c r="EFX361" s="52"/>
      <c r="EFY361" s="52"/>
      <c r="EFZ361" s="52"/>
      <c r="EGA361" s="52"/>
      <c r="EGB361" s="52"/>
      <c r="EGC361" s="52"/>
      <c r="EGD361" s="52"/>
      <c r="EGE361" s="52"/>
      <c r="EGF361" s="52"/>
      <c r="EGG361" s="52"/>
      <c r="EGH361" s="52"/>
      <c r="EGI361" s="52"/>
      <c r="EGJ361" s="52"/>
      <c r="EGK361" s="52"/>
      <c r="EGL361" s="52"/>
      <c r="EGM361" s="52"/>
      <c r="EGN361" s="52"/>
      <c r="EGO361" s="52"/>
      <c r="EGP361" s="52"/>
      <c r="EGQ361" s="52"/>
      <c r="EGR361" s="52"/>
      <c r="EGS361" s="52"/>
      <c r="EGT361" s="52"/>
      <c r="EGU361" s="52"/>
      <c r="EGV361" s="52"/>
      <c r="EGW361" s="52"/>
      <c r="EGX361" s="52"/>
      <c r="EGY361" s="52"/>
      <c r="EGZ361" s="52"/>
      <c r="EHA361" s="52"/>
      <c r="EHB361" s="52"/>
      <c r="EHC361" s="52"/>
      <c r="EHD361" s="52"/>
      <c r="EHE361" s="52"/>
      <c r="EHF361" s="52"/>
      <c r="EHG361" s="52"/>
      <c r="EHH361" s="52"/>
      <c r="EHI361" s="52"/>
      <c r="EHJ361" s="52"/>
      <c r="EHK361" s="52"/>
      <c r="EHL361" s="52"/>
      <c r="EHM361" s="52"/>
      <c r="EHN361" s="52"/>
      <c r="EHO361" s="52"/>
      <c r="EHP361" s="52"/>
      <c r="EHQ361" s="52"/>
      <c r="EHR361" s="52"/>
      <c r="EHS361" s="52"/>
      <c r="EHT361" s="52"/>
      <c r="EHU361" s="52"/>
      <c r="EHV361" s="52"/>
      <c r="EHW361" s="52"/>
      <c r="EHX361" s="52"/>
      <c r="EHY361" s="52"/>
      <c r="EHZ361" s="52"/>
      <c r="EIA361" s="52"/>
      <c r="EIB361" s="52"/>
      <c r="EIC361" s="52"/>
      <c r="EID361" s="52"/>
      <c r="EIE361" s="52"/>
      <c r="EIF361" s="52"/>
      <c r="EIG361" s="52"/>
      <c r="EIH361" s="52"/>
      <c r="EII361" s="52"/>
      <c r="EIJ361" s="52"/>
      <c r="EIK361" s="52"/>
      <c r="EIL361" s="52"/>
      <c r="EIM361" s="52"/>
      <c r="EIN361" s="52"/>
      <c r="EIO361" s="52"/>
      <c r="EIP361" s="52"/>
      <c r="EIQ361" s="52"/>
      <c r="EIR361" s="52"/>
      <c r="EIS361" s="52"/>
      <c r="EIT361" s="52"/>
      <c r="EIU361" s="52"/>
      <c r="EIV361" s="52"/>
      <c r="EIW361" s="52"/>
      <c r="EIX361" s="52"/>
      <c r="EIY361" s="52"/>
      <c r="EIZ361" s="52"/>
      <c r="EJA361" s="52"/>
      <c r="EJB361" s="52"/>
      <c r="EJC361" s="52"/>
      <c r="EJD361" s="52"/>
      <c r="EJE361" s="52"/>
      <c r="EJF361" s="52"/>
      <c r="EJG361" s="52"/>
      <c r="EJH361" s="52"/>
      <c r="EJI361" s="52"/>
      <c r="EJJ361" s="52"/>
      <c r="EJK361" s="52"/>
      <c r="EJL361" s="52"/>
      <c r="EJM361" s="52"/>
      <c r="EJN361" s="52"/>
      <c r="EJO361" s="52"/>
      <c r="EJP361" s="52"/>
      <c r="EJQ361" s="52"/>
      <c r="EJR361" s="52"/>
      <c r="EJS361" s="52"/>
      <c r="EJT361" s="52"/>
      <c r="EJU361" s="52"/>
      <c r="EJV361" s="52"/>
      <c r="EJW361" s="52"/>
      <c r="EJX361" s="52"/>
      <c r="EJY361" s="52"/>
      <c r="EJZ361" s="52"/>
      <c r="EKA361" s="52"/>
      <c r="EKB361" s="52"/>
      <c r="EKC361" s="52"/>
      <c r="EKD361" s="52"/>
      <c r="EKE361" s="52"/>
      <c r="EKF361" s="52"/>
      <c r="EKG361" s="52"/>
      <c r="EKH361" s="52"/>
      <c r="EKI361" s="52"/>
      <c r="EKJ361" s="52"/>
      <c r="EKK361" s="52"/>
      <c r="EKL361" s="52"/>
      <c r="EKM361" s="52"/>
      <c r="EKN361" s="52"/>
      <c r="EKO361" s="52"/>
      <c r="EKP361" s="52"/>
      <c r="EKQ361" s="52"/>
      <c r="EKR361" s="52"/>
      <c r="EKS361" s="52"/>
      <c r="EKT361" s="52"/>
      <c r="EKU361" s="52"/>
      <c r="EKV361" s="52"/>
      <c r="EKW361" s="52"/>
      <c r="EKX361" s="52"/>
      <c r="EKY361" s="52"/>
      <c r="EKZ361" s="52"/>
      <c r="ELA361" s="52"/>
      <c r="ELB361" s="52"/>
      <c r="ELC361" s="52"/>
      <c r="ELD361" s="52"/>
      <c r="ELE361" s="52"/>
      <c r="ELF361" s="52"/>
      <c r="ELG361" s="52"/>
      <c r="ELH361" s="52"/>
      <c r="ELI361" s="52"/>
      <c r="ELJ361" s="52"/>
      <c r="ELK361" s="52"/>
      <c r="ELL361" s="52"/>
      <c r="ELM361" s="52"/>
      <c r="ELN361" s="52"/>
      <c r="ELO361" s="52"/>
      <c r="ELP361" s="52"/>
      <c r="ELQ361" s="52"/>
      <c r="ELR361" s="52"/>
      <c r="ELS361" s="52"/>
      <c r="ELT361" s="52"/>
      <c r="ELU361" s="52"/>
      <c r="ELV361" s="52"/>
      <c r="ELW361" s="52"/>
      <c r="ELX361" s="52"/>
      <c r="ELY361" s="52"/>
      <c r="ELZ361" s="52"/>
      <c r="EMA361" s="52"/>
      <c r="EMB361" s="52"/>
      <c r="EMC361" s="52"/>
      <c r="EMD361" s="52"/>
      <c r="EME361" s="52"/>
      <c r="EMF361" s="52"/>
      <c r="EMG361" s="52"/>
      <c r="EMH361" s="52"/>
      <c r="EMI361" s="52"/>
      <c r="EMJ361" s="52"/>
      <c r="EMK361" s="52"/>
      <c r="EML361" s="52"/>
      <c r="EMM361" s="52"/>
      <c r="EMN361" s="52"/>
      <c r="EMO361" s="52"/>
      <c r="EMP361" s="52"/>
      <c r="EMQ361" s="52"/>
      <c r="EMR361" s="52"/>
      <c r="EMS361" s="52"/>
      <c r="EMT361" s="52"/>
      <c r="EMU361" s="52"/>
      <c r="EMV361" s="52"/>
      <c r="EMW361" s="52"/>
      <c r="EMX361" s="52"/>
      <c r="EMY361" s="52"/>
      <c r="EMZ361" s="52"/>
      <c r="ENA361" s="52"/>
      <c r="ENB361" s="52"/>
      <c r="ENC361" s="52"/>
      <c r="END361" s="52"/>
      <c r="ENE361" s="52"/>
      <c r="ENF361" s="52"/>
      <c r="ENG361" s="52"/>
      <c r="ENH361" s="52"/>
      <c r="ENI361" s="52"/>
      <c r="ENJ361" s="52"/>
      <c r="ENK361" s="52"/>
      <c r="ENL361" s="52"/>
      <c r="ENM361" s="52"/>
      <c r="ENN361" s="52"/>
      <c r="ENO361" s="52"/>
      <c r="ENP361" s="52"/>
      <c r="ENQ361" s="52"/>
      <c r="ENR361" s="52"/>
      <c r="ENS361" s="52"/>
      <c r="ENT361" s="52"/>
      <c r="ENU361" s="52"/>
      <c r="ENV361" s="52"/>
      <c r="ENW361" s="52"/>
      <c r="ENX361" s="52"/>
      <c r="ENY361" s="52"/>
      <c r="ENZ361" s="52"/>
      <c r="EOA361" s="52"/>
      <c r="EOB361" s="52"/>
      <c r="EOC361" s="52"/>
      <c r="EOD361" s="52"/>
      <c r="EOE361" s="52"/>
      <c r="EOF361" s="52"/>
      <c r="EOG361" s="52"/>
      <c r="EOH361" s="52"/>
      <c r="EOI361" s="52"/>
      <c r="EOJ361" s="52"/>
      <c r="EOK361" s="52"/>
      <c r="EOL361" s="52"/>
      <c r="EOM361" s="52"/>
      <c r="EON361" s="52"/>
      <c r="EOO361" s="52"/>
      <c r="EOP361" s="52"/>
      <c r="EOQ361" s="52"/>
      <c r="EOR361" s="52"/>
      <c r="EOS361" s="52"/>
      <c r="EOT361" s="52"/>
      <c r="EOU361" s="52"/>
      <c r="EOV361" s="52"/>
      <c r="EOW361" s="52"/>
      <c r="EOX361" s="52"/>
      <c r="EOY361" s="52"/>
      <c r="EOZ361" s="52"/>
      <c r="EPA361" s="52"/>
      <c r="EPB361" s="52"/>
      <c r="EPC361" s="52"/>
      <c r="EPD361" s="52"/>
      <c r="EPE361" s="52"/>
      <c r="EPF361" s="52"/>
      <c r="EPG361" s="52"/>
      <c r="EPH361" s="52"/>
      <c r="EPI361" s="52"/>
      <c r="EPJ361" s="52"/>
      <c r="EPK361" s="52"/>
      <c r="EPL361" s="52"/>
      <c r="EPM361" s="52"/>
      <c r="EPN361" s="52"/>
      <c r="EPO361" s="52"/>
      <c r="EPP361" s="52"/>
      <c r="EPQ361" s="52"/>
      <c r="EPR361" s="52"/>
      <c r="EPS361" s="52"/>
      <c r="EPT361" s="52"/>
      <c r="EPU361" s="52"/>
      <c r="EPV361" s="52"/>
      <c r="EPW361" s="52"/>
      <c r="EPX361" s="52"/>
      <c r="EPY361" s="52"/>
      <c r="EPZ361" s="52"/>
      <c r="EQA361" s="52"/>
      <c r="EQB361" s="52"/>
      <c r="EQC361" s="52"/>
      <c r="EQD361" s="52"/>
      <c r="EQE361" s="52"/>
      <c r="EQF361" s="52"/>
      <c r="EQG361" s="52"/>
      <c r="EQH361" s="52"/>
      <c r="EQI361" s="52"/>
      <c r="EQJ361" s="52"/>
      <c r="EQK361" s="52"/>
      <c r="EQL361" s="52"/>
      <c r="EQM361" s="52"/>
      <c r="EQN361" s="52"/>
      <c r="EQO361" s="52"/>
      <c r="EQP361" s="52"/>
      <c r="EQQ361" s="52"/>
      <c r="EQR361" s="52"/>
      <c r="EQS361" s="52"/>
      <c r="EQT361" s="52"/>
      <c r="EQU361" s="52"/>
      <c r="EQV361" s="52"/>
      <c r="EQW361" s="52"/>
      <c r="EQX361" s="52"/>
      <c r="EQY361" s="52"/>
      <c r="EQZ361" s="52"/>
      <c r="ERA361" s="52"/>
      <c r="ERB361" s="52"/>
      <c r="ERC361" s="52"/>
      <c r="ERD361" s="52"/>
      <c r="ERE361" s="52"/>
      <c r="ERF361" s="52"/>
      <c r="ERG361" s="52"/>
      <c r="ERH361" s="52"/>
      <c r="ERI361" s="52"/>
      <c r="ERJ361" s="52"/>
      <c r="ERK361" s="52"/>
      <c r="ERL361" s="52"/>
      <c r="ERM361" s="52"/>
      <c r="ERN361" s="52"/>
      <c r="ERO361" s="52"/>
      <c r="ERP361" s="52"/>
      <c r="ERQ361" s="52"/>
      <c r="ERR361" s="52"/>
      <c r="ERS361" s="52"/>
      <c r="ERT361" s="52"/>
      <c r="ERU361" s="52"/>
      <c r="ERV361" s="52"/>
      <c r="ERW361" s="52"/>
      <c r="ERX361" s="52"/>
      <c r="ERY361" s="52"/>
      <c r="ERZ361" s="52"/>
      <c r="ESA361" s="52"/>
      <c r="ESB361" s="52"/>
      <c r="ESC361" s="52"/>
      <c r="ESD361" s="52"/>
      <c r="ESE361" s="52"/>
      <c r="ESF361" s="52"/>
      <c r="ESG361" s="52"/>
      <c r="ESH361" s="52"/>
      <c r="ESI361" s="52"/>
      <c r="ESJ361" s="52"/>
      <c r="ESK361" s="52"/>
      <c r="ESL361" s="52"/>
      <c r="ESM361" s="52"/>
      <c r="ESN361" s="52"/>
      <c r="ESO361" s="52"/>
      <c r="ESP361" s="52"/>
      <c r="ESQ361" s="52"/>
      <c r="ESR361" s="52"/>
      <c r="ESS361" s="52"/>
      <c r="EST361" s="52"/>
      <c r="ESU361" s="52"/>
      <c r="ESV361" s="52"/>
      <c r="ESW361" s="52"/>
      <c r="ESX361" s="52"/>
      <c r="ESY361" s="52"/>
      <c r="ESZ361" s="52"/>
      <c r="ETA361" s="52"/>
      <c r="ETB361" s="52"/>
      <c r="ETC361" s="52"/>
      <c r="ETD361" s="52"/>
      <c r="ETE361" s="52"/>
      <c r="ETF361" s="52"/>
      <c r="ETG361" s="52"/>
      <c r="ETH361" s="52"/>
      <c r="ETI361" s="52"/>
      <c r="ETJ361" s="52"/>
      <c r="ETK361" s="52"/>
      <c r="ETL361" s="52"/>
      <c r="ETM361" s="52"/>
      <c r="ETN361" s="52"/>
      <c r="ETO361" s="52"/>
      <c r="ETP361" s="52"/>
      <c r="ETQ361" s="52"/>
      <c r="ETR361" s="52"/>
      <c r="ETS361" s="52"/>
      <c r="ETT361" s="52"/>
      <c r="ETU361" s="52"/>
      <c r="ETV361" s="52"/>
      <c r="ETW361" s="52"/>
      <c r="ETX361" s="52"/>
      <c r="ETY361" s="52"/>
      <c r="ETZ361" s="52"/>
      <c r="EUA361" s="52"/>
      <c r="EUB361" s="52"/>
      <c r="EUC361" s="52"/>
      <c r="EUD361" s="52"/>
      <c r="EUE361" s="52"/>
      <c r="EUF361" s="52"/>
      <c r="EUG361" s="52"/>
      <c r="EUH361" s="52"/>
      <c r="EUI361" s="52"/>
      <c r="EUJ361" s="52"/>
      <c r="EUK361" s="52"/>
      <c r="EUL361" s="52"/>
      <c r="EUM361" s="52"/>
      <c r="EUN361" s="52"/>
      <c r="EUO361" s="52"/>
      <c r="EUP361" s="52"/>
      <c r="EUQ361" s="52"/>
      <c r="EUR361" s="52"/>
      <c r="EUS361" s="52"/>
      <c r="EUT361" s="52"/>
      <c r="EUU361" s="52"/>
      <c r="EUV361" s="52"/>
      <c r="EUW361" s="52"/>
      <c r="EUX361" s="52"/>
      <c r="EUY361" s="52"/>
      <c r="EUZ361" s="52"/>
      <c r="EVA361" s="52"/>
      <c r="EVB361" s="52"/>
      <c r="EVC361" s="52"/>
      <c r="EVD361" s="52"/>
      <c r="EVE361" s="52"/>
      <c r="EVF361" s="52"/>
      <c r="EVG361" s="52"/>
      <c r="EVH361" s="52"/>
      <c r="EVI361" s="52"/>
      <c r="EVJ361" s="52"/>
      <c r="EVK361" s="52"/>
      <c r="EVL361" s="52"/>
      <c r="EVM361" s="52"/>
      <c r="EVN361" s="52"/>
      <c r="EVO361" s="52"/>
      <c r="EVP361" s="52"/>
      <c r="EVQ361" s="52"/>
      <c r="EVR361" s="52"/>
      <c r="EVS361" s="52"/>
      <c r="EVT361" s="52"/>
      <c r="EVU361" s="52"/>
      <c r="EVV361" s="52"/>
      <c r="EVW361" s="52"/>
      <c r="EVX361" s="52"/>
      <c r="EVY361" s="52"/>
      <c r="EVZ361" s="52"/>
      <c r="EWA361" s="52"/>
      <c r="EWB361" s="52"/>
      <c r="EWC361" s="52"/>
      <c r="EWD361" s="52"/>
      <c r="EWE361" s="52"/>
      <c r="EWF361" s="52"/>
      <c r="EWG361" s="52"/>
      <c r="EWH361" s="52"/>
      <c r="EWI361" s="52"/>
      <c r="EWJ361" s="52"/>
      <c r="EWK361" s="52"/>
      <c r="EWL361" s="52"/>
      <c r="EWM361" s="52"/>
      <c r="EWN361" s="52"/>
      <c r="EWO361" s="52"/>
      <c r="EWP361" s="52"/>
      <c r="EWQ361" s="52"/>
      <c r="EWR361" s="52"/>
      <c r="EWS361" s="52"/>
      <c r="EWT361" s="52"/>
      <c r="EWU361" s="52"/>
      <c r="EWV361" s="52"/>
      <c r="EWW361" s="52"/>
      <c r="EWX361" s="52"/>
      <c r="EWY361" s="52"/>
      <c r="EWZ361" s="52"/>
      <c r="EXA361" s="52"/>
      <c r="EXB361" s="52"/>
      <c r="EXC361" s="52"/>
      <c r="EXD361" s="52"/>
      <c r="EXE361" s="52"/>
      <c r="EXF361" s="52"/>
      <c r="EXG361" s="52"/>
      <c r="EXH361" s="52"/>
      <c r="EXI361" s="52"/>
      <c r="EXJ361" s="52"/>
      <c r="EXK361" s="52"/>
      <c r="EXL361" s="52"/>
      <c r="EXM361" s="52"/>
      <c r="EXN361" s="52"/>
      <c r="EXO361" s="52"/>
      <c r="EXP361" s="52"/>
      <c r="EXQ361" s="52"/>
      <c r="EXR361" s="52"/>
      <c r="EXS361" s="52"/>
      <c r="EXT361" s="52"/>
      <c r="EXU361" s="52"/>
      <c r="EXV361" s="52"/>
      <c r="EXW361" s="52"/>
      <c r="EXX361" s="52"/>
      <c r="EXY361" s="52"/>
      <c r="EXZ361" s="52"/>
      <c r="EYA361" s="52"/>
      <c r="EYB361" s="52"/>
      <c r="EYC361" s="52"/>
      <c r="EYD361" s="52"/>
      <c r="EYE361" s="52"/>
      <c r="EYF361" s="52"/>
      <c r="EYG361" s="52"/>
      <c r="EYH361" s="52"/>
      <c r="EYI361" s="52"/>
      <c r="EYJ361" s="52"/>
      <c r="EYK361" s="52"/>
      <c r="EYL361" s="52"/>
      <c r="EYM361" s="52"/>
      <c r="EYN361" s="52"/>
      <c r="EYO361" s="52"/>
      <c r="EYP361" s="52"/>
      <c r="EYQ361" s="52"/>
      <c r="EYR361" s="52"/>
      <c r="EYS361" s="52"/>
      <c r="EYT361" s="52"/>
      <c r="EYU361" s="52"/>
      <c r="EYV361" s="52"/>
      <c r="EYW361" s="52"/>
      <c r="EYX361" s="52"/>
      <c r="EYY361" s="52"/>
      <c r="EYZ361" s="52"/>
      <c r="EZA361" s="52"/>
      <c r="EZB361" s="52"/>
      <c r="EZC361" s="52"/>
      <c r="EZD361" s="52"/>
      <c r="EZE361" s="52"/>
      <c r="EZF361" s="52"/>
      <c r="EZG361" s="52"/>
      <c r="EZH361" s="52"/>
      <c r="EZI361" s="52"/>
      <c r="EZJ361" s="52"/>
      <c r="EZK361" s="52"/>
      <c r="EZL361" s="52"/>
      <c r="EZM361" s="52"/>
      <c r="EZN361" s="52"/>
      <c r="EZO361" s="52"/>
      <c r="EZP361" s="52"/>
      <c r="EZQ361" s="52"/>
      <c r="EZR361" s="52"/>
      <c r="EZS361" s="52"/>
      <c r="EZT361" s="52"/>
      <c r="EZU361" s="52"/>
      <c r="EZV361" s="52"/>
      <c r="EZW361" s="52"/>
      <c r="EZX361" s="52"/>
      <c r="EZY361" s="52"/>
      <c r="EZZ361" s="52"/>
      <c r="FAA361" s="52"/>
      <c r="FAB361" s="52"/>
      <c r="FAC361" s="52"/>
      <c r="FAD361" s="52"/>
      <c r="FAE361" s="52"/>
      <c r="FAF361" s="52"/>
      <c r="FAG361" s="52"/>
      <c r="FAH361" s="52"/>
      <c r="FAI361" s="52"/>
      <c r="FAJ361" s="52"/>
      <c r="FAK361" s="52"/>
      <c r="FAL361" s="52"/>
      <c r="FAM361" s="52"/>
      <c r="FAN361" s="52"/>
      <c r="FAO361" s="52"/>
      <c r="FAP361" s="52"/>
      <c r="FAQ361" s="52"/>
      <c r="FAR361" s="52"/>
      <c r="FAS361" s="52"/>
      <c r="FAT361" s="52"/>
      <c r="FAU361" s="52"/>
      <c r="FAV361" s="52"/>
      <c r="FAW361" s="52"/>
      <c r="FAX361" s="52"/>
      <c r="FAY361" s="52"/>
      <c r="FAZ361" s="52"/>
      <c r="FBA361" s="52"/>
      <c r="FBB361" s="52"/>
      <c r="FBC361" s="52"/>
      <c r="FBD361" s="52"/>
      <c r="FBE361" s="52"/>
      <c r="FBF361" s="52"/>
      <c r="FBG361" s="52"/>
      <c r="FBH361" s="52"/>
      <c r="FBI361" s="52"/>
      <c r="FBJ361" s="52"/>
      <c r="FBK361" s="52"/>
      <c r="FBL361" s="52"/>
      <c r="FBM361" s="52"/>
      <c r="FBN361" s="52"/>
      <c r="FBO361" s="52"/>
      <c r="FBP361" s="52"/>
      <c r="FBQ361" s="52"/>
      <c r="FBR361" s="52"/>
      <c r="FBS361" s="52"/>
      <c r="FBT361" s="52"/>
      <c r="FBU361" s="52"/>
      <c r="FBV361" s="52"/>
      <c r="FBW361" s="52"/>
      <c r="FBX361" s="52"/>
      <c r="FBY361" s="52"/>
      <c r="FBZ361" s="52"/>
      <c r="FCA361" s="52"/>
      <c r="FCB361" s="52"/>
      <c r="FCC361" s="52"/>
      <c r="FCD361" s="52"/>
      <c r="FCE361" s="52"/>
      <c r="FCF361" s="52"/>
      <c r="FCG361" s="52"/>
      <c r="FCH361" s="52"/>
      <c r="FCI361" s="52"/>
      <c r="FCJ361" s="52"/>
      <c r="FCK361" s="52"/>
      <c r="FCL361" s="52"/>
      <c r="FCM361" s="52"/>
      <c r="FCN361" s="52"/>
      <c r="FCO361" s="52"/>
      <c r="FCP361" s="52"/>
      <c r="FCQ361" s="52"/>
      <c r="FCR361" s="52"/>
      <c r="FCS361" s="52"/>
      <c r="FCT361" s="52"/>
      <c r="FCU361" s="52"/>
      <c r="FCV361" s="52"/>
      <c r="FCW361" s="52"/>
      <c r="FCX361" s="52"/>
      <c r="FCY361" s="52"/>
      <c r="FCZ361" s="52"/>
      <c r="FDA361" s="52"/>
      <c r="FDB361" s="52"/>
      <c r="FDC361" s="52"/>
      <c r="FDD361" s="52"/>
      <c r="FDE361" s="52"/>
      <c r="FDF361" s="52"/>
      <c r="FDG361" s="52"/>
      <c r="FDH361" s="52"/>
      <c r="FDI361" s="52"/>
      <c r="FDJ361" s="52"/>
      <c r="FDK361" s="52"/>
      <c r="FDL361" s="52"/>
      <c r="FDM361" s="52"/>
      <c r="FDN361" s="52"/>
      <c r="FDO361" s="52"/>
      <c r="FDP361" s="52"/>
      <c r="FDQ361" s="52"/>
      <c r="FDR361" s="52"/>
      <c r="FDS361" s="52"/>
      <c r="FDT361" s="52"/>
      <c r="FDU361" s="52"/>
      <c r="FDV361" s="52"/>
      <c r="FDW361" s="52"/>
      <c r="FDX361" s="52"/>
      <c r="FDY361" s="52"/>
      <c r="FDZ361" s="52"/>
      <c r="FEA361" s="52"/>
      <c r="FEB361" s="52"/>
      <c r="FEC361" s="52"/>
      <c r="FED361" s="52"/>
      <c r="FEE361" s="52"/>
      <c r="FEF361" s="52"/>
      <c r="FEG361" s="52"/>
      <c r="FEH361" s="52"/>
      <c r="FEI361" s="52"/>
      <c r="FEJ361" s="52"/>
      <c r="FEK361" s="52"/>
      <c r="FEL361" s="52"/>
      <c r="FEM361" s="52"/>
      <c r="FEN361" s="52"/>
      <c r="FEO361" s="52"/>
      <c r="FEP361" s="52"/>
      <c r="FEQ361" s="52"/>
      <c r="FER361" s="52"/>
      <c r="FES361" s="52"/>
      <c r="FET361" s="52"/>
      <c r="FEU361" s="52"/>
      <c r="FEV361" s="52"/>
      <c r="FEW361" s="52"/>
      <c r="FEX361" s="52"/>
      <c r="FEY361" s="52"/>
      <c r="FEZ361" s="52"/>
      <c r="FFA361" s="52"/>
      <c r="FFB361" s="52"/>
      <c r="FFC361" s="52"/>
      <c r="FFD361" s="52"/>
      <c r="FFE361" s="52"/>
      <c r="FFF361" s="52"/>
      <c r="FFG361" s="52"/>
      <c r="FFH361" s="52"/>
      <c r="FFI361" s="52"/>
      <c r="FFJ361" s="52"/>
      <c r="FFK361" s="52"/>
      <c r="FFL361" s="52"/>
      <c r="FFM361" s="52"/>
      <c r="FFN361" s="52"/>
      <c r="FFO361" s="52"/>
      <c r="FFP361" s="52"/>
      <c r="FFQ361" s="52"/>
      <c r="FFR361" s="52"/>
      <c r="FFS361" s="52"/>
      <c r="FFT361" s="52"/>
      <c r="FFU361" s="52"/>
      <c r="FFV361" s="52"/>
      <c r="FFW361" s="52"/>
      <c r="FFX361" s="52"/>
      <c r="FFY361" s="52"/>
      <c r="FFZ361" s="52"/>
      <c r="FGA361" s="52"/>
      <c r="FGB361" s="52"/>
      <c r="FGC361" s="52"/>
      <c r="FGD361" s="52"/>
      <c r="FGE361" s="52"/>
      <c r="FGF361" s="52"/>
      <c r="FGG361" s="52"/>
      <c r="FGH361" s="52"/>
      <c r="FGI361" s="52"/>
      <c r="FGJ361" s="52"/>
      <c r="FGK361" s="52"/>
      <c r="FGL361" s="52"/>
      <c r="FGM361" s="52"/>
      <c r="FGN361" s="52"/>
      <c r="FGO361" s="52"/>
      <c r="FGP361" s="52"/>
      <c r="FGQ361" s="52"/>
      <c r="FGR361" s="52"/>
      <c r="FGS361" s="52"/>
      <c r="FGT361" s="52"/>
      <c r="FGU361" s="52"/>
      <c r="FGV361" s="52"/>
      <c r="FGW361" s="52"/>
      <c r="FGX361" s="52"/>
      <c r="FGY361" s="52"/>
      <c r="FGZ361" s="52"/>
      <c r="FHA361" s="52"/>
      <c r="FHB361" s="52"/>
      <c r="FHC361" s="52"/>
      <c r="FHD361" s="52"/>
      <c r="FHE361" s="52"/>
      <c r="FHF361" s="52"/>
      <c r="FHG361" s="52"/>
      <c r="FHH361" s="52"/>
      <c r="FHI361" s="52"/>
      <c r="FHJ361" s="52"/>
      <c r="FHK361" s="52"/>
      <c r="FHL361" s="52"/>
      <c r="FHM361" s="52"/>
      <c r="FHN361" s="52"/>
      <c r="FHO361" s="52"/>
      <c r="FHP361" s="52"/>
      <c r="FHQ361" s="52"/>
      <c r="FHR361" s="52"/>
      <c r="FHS361" s="52"/>
      <c r="FHT361" s="52"/>
      <c r="FHU361" s="52"/>
      <c r="FHV361" s="52"/>
      <c r="FHW361" s="52"/>
      <c r="FHX361" s="52"/>
      <c r="FHY361" s="52"/>
      <c r="FHZ361" s="52"/>
      <c r="FIA361" s="52"/>
      <c r="FIB361" s="52"/>
      <c r="FIC361" s="52"/>
      <c r="FID361" s="52"/>
      <c r="FIE361" s="52"/>
      <c r="FIF361" s="52"/>
      <c r="FIG361" s="52"/>
      <c r="FIH361" s="52"/>
      <c r="FII361" s="52"/>
      <c r="FIJ361" s="52"/>
      <c r="FIK361" s="52"/>
      <c r="FIL361" s="52"/>
      <c r="FIM361" s="52"/>
      <c r="FIN361" s="52"/>
      <c r="FIO361" s="52"/>
      <c r="FIP361" s="52"/>
      <c r="FIQ361" s="52"/>
      <c r="FIR361" s="52"/>
      <c r="FIS361" s="52"/>
      <c r="FIT361" s="52"/>
      <c r="FIU361" s="52"/>
      <c r="FIV361" s="52"/>
      <c r="FIW361" s="52"/>
      <c r="FIX361" s="52"/>
      <c r="FIY361" s="52"/>
      <c r="FIZ361" s="52"/>
      <c r="FJA361" s="52"/>
      <c r="FJB361" s="52"/>
      <c r="FJC361" s="52"/>
      <c r="FJD361" s="52"/>
      <c r="FJE361" s="52"/>
      <c r="FJF361" s="52"/>
      <c r="FJG361" s="52"/>
      <c r="FJH361" s="52"/>
      <c r="FJI361" s="52"/>
      <c r="FJJ361" s="52"/>
      <c r="FJK361" s="52"/>
      <c r="FJL361" s="52"/>
      <c r="FJM361" s="52"/>
      <c r="FJN361" s="52"/>
      <c r="FJO361" s="52"/>
      <c r="FJP361" s="52"/>
      <c r="FJQ361" s="52"/>
      <c r="FJR361" s="52"/>
      <c r="FJS361" s="52"/>
      <c r="FJT361" s="52"/>
      <c r="FJU361" s="52"/>
      <c r="FJV361" s="52"/>
      <c r="FJW361" s="52"/>
      <c r="FJX361" s="52"/>
      <c r="FJY361" s="52"/>
      <c r="FJZ361" s="52"/>
      <c r="FKA361" s="52"/>
      <c r="FKB361" s="52"/>
      <c r="FKC361" s="52"/>
      <c r="FKD361" s="52"/>
      <c r="FKE361" s="52"/>
      <c r="FKF361" s="52"/>
      <c r="FKG361" s="52"/>
      <c r="FKH361" s="52"/>
      <c r="FKI361" s="52"/>
      <c r="FKJ361" s="52"/>
      <c r="FKK361" s="52"/>
      <c r="FKL361" s="52"/>
      <c r="FKM361" s="52"/>
      <c r="FKN361" s="52"/>
      <c r="FKO361" s="52"/>
      <c r="FKP361" s="52"/>
      <c r="FKQ361" s="52"/>
      <c r="FKR361" s="52"/>
      <c r="FKS361" s="52"/>
      <c r="FKT361" s="52"/>
      <c r="FKU361" s="52"/>
      <c r="FKV361" s="52"/>
      <c r="FKW361" s="52"/>
      <c r="FKX361" s="52"/>
      <c r="FKY361" s="52"/>
      <c r="FKZ361" s="52"/>
      <c r="FLA361" s="52"/>
      <c r="FLB361" s="52"/>
      <c r="FLC361" s="52"/>
      <c r="FLD361" s="52"/>
      <c r="FLE361" s="52"/>
      <c r="FLF361" s="52"/>
      <c r="FLG361" s="52"/>
      <c r="FLH361" s="52"/>
      <c r="FLI361" s="52"/>
      <c r="FLJ361" s="52"/>
      <c r="FLK361" s="52"/>
      <c r="FLL361" s="52"/>
      <c r="FLM361" s="52"/>
      <c r="FLN361" s="52"/>
      <c r="FLO361" s="52"/>
      <c r="FLP361" s="52"/>
      <c r="FLQ361" s="52"/>
      <c r="FLR361" s="52"/>
      <c r="FLS361" s="52"/>
      <c r="FLT361" s="52"/>
      <c r="FLU361" s="52"/>
      <c r="FLV361" s="52"/>
      <c r="FLW361" s="52"/>
      <c r="FLX361" s="52"/>
      <c r="FLY361" s="52"/>
      <c r="FLZ361" s="52"/>
      <c r="FMA361" s="52"/>
      <c r="FMB361" s="52"/>
      <c r="FMC361" s="52"/>
      <c r="FMD361" s="52"/>
      <c r="FME361" s="52"/>
      <c r="FMF361" s="52"/>
      <c r="FMG361" s="52"/>
      <c r="FMH361" s="52"/>
      <c r="FMI361" s="52"/>
      <c r="FMJ361" s="52"/>
      <c r="FMK361" s="52"/>
      <c r="FML361" s="52"/>
      <c r="FMM361" s="52"/>
      <c r="FMN361" s="52"/>
      <c r="FMO361" s="52"/>
      <c r="FMP361" s="52"/>
      <c r="FMQ361" s="52"/>
      <c r="FMR361" s="52"/>
      <c r="FMS361" s="52"/>
      <c r="FMT361" s="52"/>
      <c r="FMU361" s="52"/>
      <c r="FMV361" s="52"/>
      <c r="FMW361" s="52"/>
      <c r="FMX361" s="52"/>
      <c r="FMY361" s="52"/>
      <c r="FMZ361" s="52"/>
      <c r="FNA361" s="52"/>
      <c r="FNB361" s="52"/>
      <c r="FNC361" s="52"/>
      <c r="FND361" s="52"/>
      <c r="FNE361" s="52"/>
      <c r="FNF361" s="52"/>
      <c r="FNG361" s="52"/>
      <c r="FNH361" s="52"/>
      <c r="FNI361" s="52"/>
      <c r="FNJ361" s="52"/>
      <c r="FNK361" s="52"/>
      <c r="FNL361" s="52"/>
      <c r="FNM361" s="52"/>
      <c r="FNN361" s="52"/>
      <c r="FNO361" s="52"/>
      <c r="FNP361" s="52"/>
      <c r="FNQ361" s="52"/>
      <c r="FNR361" s="52"/>
      <c r="FNS361" s="52"/>
      <c r="FNT361" s="52"/>
      <c r="FNU361" s="52"/>
      <c r="FNV361" s="52"/>
      <c r="FNW361" s="52"/>
      <c r="FNX361" s="52"/>
      <c r="FNY361" s="52"/>
      <c r="FNZ361" s="52"/>
      <c r="FOA361" s="52"/>
      <c r="FOB361" s="52"/>
      <c r="FOC361" s="52"/>
      <c r="FOD361" s="52"/>
      <c r="FOE361" s="52"/>
      <c r="FOF361" s="52"/>
      <c r="FOG361" s="52"/>
      <c r="FOH361" s="52"/>
      <c r="FOI361" s="52"/>
      <c r="FOJ361" s="52"/>
      <c r="FOK361" s="52"/>
      <c r="FOL361" s="52"/>
      <c r="FOM361" s="52"/>
      <c r="FON361" s="52"/>
      <c r="FOO361" s="52"/>
      <c r="FOP361" s="52"/>
      <c r="FOQ361" s="52"/>
      <c r="FOR361" s="52"/>
      <c r="FOS361" s="52"/>
      <c r="FOT361" s="52"/>
      <c r="FOU361" s="52"/>
      <c r="FOV361" s="52"/>
      <c r="FOW361" s="52"/>
      <c r="FOX361" s="52"/>
      <c r="FOY361" s="52"/>
      <c r="FOZ361" s="52"/>
      <c r="FPA361" s="52"/>
      <c r="FPB361" s="52"/>
      <c r="FPC361" s="52"/>
      <c r="FPD361" s="52"/>
      <c r="FPE361" s="52"/>
      <c r="FPF361" s="52"/>
      <c r="FPG361" s="52"/>
      <c r="FPH361" s="52"/>
      <c r="FPI361" s="52"/>
      <c r="FPJ361" s="52"/>
      <c r="FPK361" s="52"/>
      <c r="FPL361" s="52"/>
      <c r="FPM361" s="52"/>
      <c r="FPN361" s="52"/>
      <c r="FPO361" s="52"/>
      <c r="FPP361" s="52"/>
      <c r="FPQ361" s="52"/>
      <c r="FPR361" s="52"/>
      <c r="FPS361" s="52"/>
      <c r="FPT361" s="52"/>
      <c r="FPU361" s="52"/>
      <c r="FPV361" s="52"/>
      <c r="FPW361" s="52"/>
      <c r="FPX361" s="52"/>
      <c r="FPY361" s="52"/>
      <c r="FPZ361" s="52"/>
      <c r="FQA361" s="52"/>
      <c r="FQB361" s="52"/>
      <c r="FQC361" s="52"/>
      <c r="FQD361" s="52"/>
      <c r="FQE361" s="52"/>
      <c r="FQF361" s="52"/>
      <c r="FQG361" s="52"/>
      <c r="FQH361" s="52"/>
      <c r="FQI361" s="52"/>
      <c r="FQJ361" s="52"/>
      <c r="FQK361" s="52"/>
      <c r="FQL361" s="52"/>
      <c r="FQM361" s="52"/>
      <c r="FQN361" s="52"/>
      <c r="FQO361" s="52"/>
      <c r="FQP361" s="52"/>
      <c r="FQQ361" s="52"/>
      <c r="FQR361" s="52"/>
      <c r="FQS361" s="52"/>
      <c r="FQT361" s="52"/>
      <c r="FQU361" s="52"/>
      <c r="FQV361" s="52"/>
      <c r="FQW361" s="52"/>
      <c r="FQX361" s="52"/>
      <c r="FQY361" s="52"/>
      <c r="FQZ361" s="52"/>
      <c r="FRA361" s="52"/>
      <c r="FRB361" s="52"/>
      <c r="FRC361" s="52"/>
      <c r="FRD361" s="52"/>
      <c r="FRE361" s="52"/>
      <c r="FRF361" s="52"/>
      <c r="FRG361" s="52"/>
      <c r="FRH361" s="52"/>
      <c r="FRI361" s="52"/>
      <c r="FRJ361" s="52"/>
      <c r="FRK361" s="52"/>
      <c r="FRL361" s="52"/>
      <c r="FRM361" s="52"/>
      <c r="FRN361" s="52"/>
      <c r="FRO361" s="52"/>
      <c r="FRP361" s="52"/>
      <c r="FRQ361" s="52"/>
      <c r="FRR361" s="52"/>
      <c r="FRS361" s="52"/>
      <c r="FRT361" s="52"/>
      <c r="FRU361" s="52"/>
      <c r="FRV361" s="52"/>
      <c r="FRW361" s="52"/>
      <c r="FRX361" s="52"/>
      <c r="FRY361" s="52"/>
      <c r="FRZ361" s="52"/>
      <c r="FSA361" s="52"/>
      <c r="FSB361" s="52"/>
      <c r="FSC361" s="52"/>
      <c r="FSD361" s="52"/>
      <c r="FSE361" s="52"/>
      <c r="FSF361" s="52"/>
      <c r="FSG361" s="52"/>
      <c r="FSH361" s="52"/>
      <c r="FSI361" s="52"/>
      <c r="FSJ361" s="52"/>
      <c r="FSK361" s="52"/>
      <c r="FSL361" s="52"/>
      <c r="FSM361" s="52"/>
      <c r="FSN361" s="52"/>
      <c r="FSO361" s="52"/>
      <c r="FSP361" s="52"/>
      <c r="FSQ361" s="52"/>
      <c r="FSR361" s="52"/>
      <c r="FSS361" s="52"/>
      <c r="FST361" s="52"/>
      <c r="FSU361" s="52"/>
      <c r="FSV361" s="52"/>
      <c r="FSW361" s="52"/>
      <c r="FSX361" s="52"/>
      <c r="FSY361" s="52"/>
      <c r="FSZ361" s="52"/>
      <c r="FTA361" s="52"/>
      <c r="FTB361" s="52"/>
      <c r="FTC361" s="52"/>
      <c r="FTD361" s="52"/>
      <c r="FTE361" s="52"/>
      <c r="FTF361" s="52"/>
      <c r="FTG361" s="52"/>
      <c r="FTH361" s="52"/>
      <c r="FTI361" s="52"/>
      <c r="FTJ361" s="52"/>
      <c r="FTK361" s="52"/>
      <c r="FTL361" s="52"/>
      <c r="FTM361" s="52"/>
      <c r="FTN361" s="52"/>
      <c r="FTO361" s="52"/>
      <c r="FTP361" s="52"/>
      <c r="FTQ361" s="52"/>
      <c r="FTR361" s="52"/>
      <c r="FTS361" s="52"/>
      <c r="FTT361" s="52"/>
      <c r="FTU361" s="52"/>
      <c r="FTV361" s="52"/>
      <c r="FTW361" s="52"/>
      <c r="FTX361" s="52"/>
      <c r="FTY361" s="52"/>
      <c r="FTZ361" s="52"/>
      <c r="FUA361" s="52"/>
      <c r="FUB361" s="52"/>
      <c r="FUC361" s="52"/>
      <c r="FUD361" s="52"/>
      <c r="FUE361" s="52"/>
      <c r="FUF361" s="52"/>
      <c r="FUG361" s="52"/>
      <c r="FUH361" s="52"/>
      <c r="FUI361" s="52"/>
      <c r="FUJ361" s="52"/>
      <c r="FUK361" s="52"/>
      <c r="FUL361" s="52"/>
      <c r="FUM361" s="52"/>
      <c r="FUN361" s="52"/>
      <c r="FUO361" s="52"/>
      <c r="FUP361" s="52"/>
      <c r="FUQ361" s="52"/>
      <c r="FUR361" s="52"/>
      <c r="FUS361" s="52"/>
      <c r="FUT361" s="52"/>
      <c r="FUU361" s="52"/>
      <c r="FUV361" s="52"/>
      <c r="FUW361" s="52"/>
      <c r="FUX361" s="52"/>
      <c r="FUY361" s="52"/>
      <c r="FUZ361" s="52"/>
      <c r="FVA361" s="52"/>
      <c r="FVB361" s="52"/>
      <c r="FVC361" s="52"/>
      <c r="FVD361" s="52"/>
      <c r="FVE361" s="52"/>
      <c r="FVF361" s="52"/>
      <c r="FVG361" s="52"/>
      <c r="FVH361" s="52"/>
      <c r="FVI361" s="52"/>
      <c r="FVJ361" s="52"/>
      <c r="FVK361" s="52"/>
      <c r="FVL361" s="52"/>
      <c r="FVM361" s="52"/>
      <c r="FVN361" s="52"/>
      <c r="FVO361" s="52"/>
      <c r="FVP361" s="52"/>
      <c r="FVQ361" s="52"/>
      <c r="FVR361" s="52"/>
      <c r="FVS361" s="52"/>
      <c r="FVT361" s="52"/>
      <c r="FVU361" s="52"/>
      <c r="FVV361" s="52"/>
      <c r="FVW361" s="52"/>
      <c r="FVX361" s="52"/>
      <c r="FVY361" s="52"/>
      <c r="FVZ361" s="52"/>
      <c r="FWA361" s="52"/>
      <c r="FWB361" s="52"/>
      <c r="FWC361" s="52"/>
      <c r="FWD361" s="52"/>
      <c r="FWE361" s="52"/>
      <c r="FWF361" s="52"/>
      <c r="FWG361" s="52"/>
      <c r="FWH361" s="52"/>
      <c r="FWI361" s="52"/>
      <c r="FWJ361" s="52"/>
      <c r="FWK361" s="52"/>
      <c r="FWL361" s="52"/>
      <c r="FWM361" s="52"/>
      <c r="FWN361" s="52"/>
      <c r="FWO361" s="52"/>
      <c r="FWP361" s="52"/>
      <c r="FWQ361" s="52"/>
      <c r="FWR361" s="52"/>
      <c r="FWS361" s="52"/>
      <c r="FWT361" s="52"/>
      <c r="FWU361" s="52"/>
      <c r="FWV361" s="52"/>
      <c r="FWW361" s="52"/>
      <c r="FWX361" s="52"/>
      <c r="FWY361" s="52"/>
      <c r="FWZ361" s="52"/>
      <c r="FXA361" s="52"/>
      <c r="FXB361" s="52"/>
      <c r="FXC361" s="52"/>
      <c r="FXD361" s="52"/>
      <c r="FXE361" s="52"/>
      <c r="FXF361" s="52"/>
      <c r="FXG361" s="52"/>
      <c r="FXH361" s="52"/>
      <c r="FXI361" s="52"/>
      <c r="FXJ361" s="52"/>
      <c r="FXK361" s="52"/>
      <c r="FXL361" s="52"/>
      <c r="FXM361" s="52"/>
      <c r="FXN361" s="52"/>
      <c r="FXO361" s="52"/>
      <c r="FXP361" s="52"/>
      <c r="FXQ361" s="52"/>
      <c r="FXR361" s="52"/>
      <c r="FXS361" s="52"/>
      <c r="FXT361" s="52"/>
      <c r="FXU361" s="52"/>
      <c r="FXV361" s="52"/>
      <c r="FXW361" s="52"/>
      <c r="FXX361" s="52"/>
      <c r="FXY361" s="52"/>
      <c r="FXZ361" s="52"/>
      <c r="FYA361" s="52"/>
      <c r="FYB361" s="52"/>
      <c r="FYC361" s="52"/>
      <c r="FYD361" s="52"/>
      <c r="FYE361" s="52"/>
      <c r="FYF361" s="52"/>
      <c r="FYG361" s="52"/>
      <c r="FYH361" s="52"/>
      <c r="FYI361" s="52"/>
      <c r="FYJ361" s="52"/>
      <c r="FYK361" s="52"/>
      <c r="FYL361" s="52"/>
      <c r="FYM361" s="52"/>
      <c r="FYN361" s="52"/>
      <c r="FYO361" s="52"/>
      <c r="FYP361" s="52"/>
      <c r="FYQ361" s="52"/>
      <c r="FYR361" s="52"/>
      <c r="FYS361" s="52"/>
      <c r="FYT361" s="52"/>
      <c r="FYU361" s="52"/>
      <c r="FYV361" s="52"/>
      <c r="FYW361" s="52"/>
      <c r="FYX361" s="52"/>
      <c r="FYY361" s="52"/>
      <c r="FYZ361" s="52"/>
      <c r="FZA361" s="52"/>
      <c r="FZB361" s="52"/>
      <c r="FZC361" s="52"/>
      <c r="FZD361" s="52"/>
      <c r="FZE361" s="52"/>
      <c r="FZF361" s="52"/>
      <c r="FZG361" s="52"/>
      <c r="FZH361" s="52"/>
      <c r="FZI361" s="52"/>
      <c r="FZJ361" s="52"/>
      <c r="FZK361" s="52"/>
      <c r="FZL361" s="52"/>
      <c r="FZM361" s="52"/>
      <c r="FZN361" s="52"/>
      <c r="FZO361" s="52"/>
      <c r="FZP361" s="52"/>
      <c r="FZQ361" s="52"/>
      <c r="FZR361" s="52"/>
      <c r="FZS361" s="52"/>
      <c r="FZT361" s="52"/>
      <c r="FZU361" s="52"/>
      <c r="FZV361" s="52"/>
      <c r="FZW361" s="52"/>
      <c r="FZX361" s="52"/>
      <c r="FZY361" s="52"/>
      <c r="FZZ361" s="52"/>
      <c r="GAA361" s="52"/>
      <c r="GAB361" s="52"/>
      <c r="GAC361" s="52"/>
      <c r="GAD361" s="52"/>
      <c r="GAE361" s="52"/>
      <c r="GAF361" s="52"/>
      <c r="GAG361" s="52"/>
      <c r="GAH361" s="52"/>
      <c r="GAI361" s="52"/>
      <c r="GAJ361" s="52"/>
      <c r="GAK361" s="52"/>
      <c r="GAL361" s="52"/>
      <c r="GAM361" s="52"/>
      <c r="GAN361" s="52"/>
      <c r="GAO361" s="52"/>
      <c r="GAP361" s="52"/>
      <c r="GAQ361" s="52"/>
      <c r="GAR361" s="52"/>
      <c r="GAS361" s="52"/>
      <c r="GAT361" s="52"/>
      <c r="GAU361" s="52"/>
      <c r="GAV361" s="52"/>
      <c r="GAW361" s="52"/>
      <c r="GAX361" s="52"/>
      <c r="GAY361" s="52"/>
      <c r="GAZ361" s="52"/>
      <c r="GBA361" s="52"/>
      <c r="GBB361" s="52"/>
      <c r="GBC361" s="52"/>
      <c r="GBD361" s="52"/>
      <c r="GBE361" s="52"/>
      <c r="GBF361" s="52"/>
      <c r="GBG361" s="52"/>
      <c r="GBH361" s="52"/>
      <c r="GBI361" s="52"/>
      <c r="GBJ361" s="52"/>
      <c r="GBK361" s="52"/>
      <c r="GBL361" s="52"/>
      <c r="GBM361" s="52"/>
      <c r="GBN361" s="52"/>
      <c r="GBO361" s="52"/>
      <c r="GBP361" s="52"/>
      <c r="GBQ361" s="52"/>
      <c r="GBR361" s="52"/>
      <c r="GBS361" s="52"/>
      <c r="GBT361" s="52"/>
      <c r="GBU361" s="52"/>
      <c r="GBV361" s="52"/>
      <c r="GBW361" s="52"/>
      <c r="GBX361" s="52"/>
      <c r="GBY361" s="52"/>
      <c r="GBZ361" s="52"/>
      <c r="GCA361" s="52"/>
      <c r="GCB361" s="52"/>
      <c r="GCC361" s="52"/>
      <c r="GCD361" s="52"/>
      <c r="GCE361" s="52"/>
      <c r="GCF361" s="52"/>
      <c r="GCG361" s="52"/>
      <c r="GCH361" s="52"/>
      <c r="GCI361" s="52"/>
      <c r="GCJ361" s="52"/>
      <c r="GCK361" s="52"/>
      <c r="GCL361" s="52"/>
      <c r="GCM361" s="52"/>
      <c r="GCN361" s="52"/>
      <c r="GCO361" s="52"/>
      <c r="GCP361" s="52"/>
      <c r="GCQ361" s="52"/>
      <c r="GCR361" s="52"/>
      <c r="GCS361" s="52"/>
      <c r="GCT361" s="52"/>
      <c r="GCU361" s="52"/>
      <c r="GCV361" s="52"/>
      <c r="GCW361" s="52"/>
      <c r="GCX361" s="52"/>
      <c r="GCY361" s="52"/>
      <c r="GCZ361" s="52"/>
      <c r="GDA361" s="52"/>
      <c r="GDB361" s="52"/>
      <c r="GDC361" s="52"/>
      <c r="GDD361" s="52"/>
      <c r="GDE361" s="52"/>
      <c r="GDF361" s="52"/>
      <c r="GDG361" s="52"/>
      <c r="GDH361" s="52"/>
      <c r="GDI361" s="52"/>
      <c r="GDJ361" s="52"/>
      <c r="GDK361" s="52"/>
      <c r="GDL361" s="52"/>
      <c r="GDM361" s="52"/>
      <c r="GDN361" s="52"/>
      <c r="GDO361" s="52"/>
      <c r="GDP361" s="52"/>
      <c r="GDQ361" s="52"/>
      <c r="GDR361" s="52"/>
      <c r="GDS361" s="52"/>
      <c r="GDT361" s="52"/>
      <c r="GDU361" s="52"/>
      <c r="GDV361" s="52"/>
      <c r="GDW361" s="52"/>
      <c r="GDX361" s="52"/>
      <c r="GDY361" s="52"/>
      <c r="GDZ361" s="52"/>
      <c r="GEA361" s="52"/>
      <c r="GEB361" s="52"/>
      <c r="GEC361" s="52"/>
      <c r="GED361" s="52"/>
      <c r="GEE361" s="52"/>
      <c r="GEF361" s="52"/>
      <c r="GEG361" s="52"/>
      <c r="GEH361" s="52"/>
      <c r="GEI361" s="52"/>
      <c r="GEJ361" s="52"/>
      <c r="GEK361" s="52"/>
      <c r="GEL361" s="52"/>
      <c r="GEM361" s="52"/>
      <c r="GEN361" s="52"/>
      <c r="GEO361" s="52"/>
      <c r="GEP361" s="52"/>
      <c r="GEQ361" s="52"/>
      <c r="GER361" s="52"/>
      <c r="GES361" s="52"/>
      <c r="GET361" s="52"/>
      <c r="GEU361" s="52"/>
      <c r="GEV361" s="52"/>
      <c r="GEW361" s="52"/>
      <c r="GEX361" s="52"/>
      <c r="GEY361" s="52"/>
      <c r="GEZ361" s="52"/>
      <c r="GFA361" s="52"/>
      <c r="GFB361" s="52"/>
      <c r="GFC361" s="52"/>
      <c r="GFD361" s="52"/>
      <c r="GFE361" s="52"/>
      <c r="GFF361" s="52"/>
      <c r="GFG361" s="52"/>
      <c r="GFH361" s="52"/>
      <c r="GFI361" s="52"/>
      <c r="GFJ361" s="52"/>
      <c r="GFK361" s="52"/>
      <c r="GFL361" s="52"/>
      <c r="GFM361" s="52"/>
      <c r="GFN361" s="52"/>
      <c r="GFO361" s="52"/>
      <c r="GFP361" s="52"/>
      <c r="GFQ361" s="52"/>
      <c r="GFR361" s="52"/>
      <c r="GFS361" s="52"/>
      <c r="GFT361" s="52"/>
      <c r="GFU361" s="52"/>
      <c r="GFV361" s="52"/>
      <c r="GFW361" s="52"/>
      <c r="GFX361" s="52"/>
      <c r="GFY361" s="52"/>
      <c r="GFZ361" s="52"/>
      <c r="GGA361" s="52"/>
      <c r="GGB361" s="52"/>
      <c r="GGC361" s="52"/>
      <c r="GGD361" s="52"/>
      <c r="GGE361" s="52"/>
      <c r="GGF361" s="52"/>
      <c r="GGG361" s="52"/>
      <c r="GGH361" s="52"/>
      <c r="GGI361" s="52"/>
      <c r="GGJ361" s="52"/>
      <c r="GGK361" s="52"/>
      <c r="GGL361" s="52"/>
      <c r="GGM361" s="52"/>
      <c r="GGN361" s="52"/>
      <c r="GGO361" s="52"/>
      <c r="GGP361" s="52"/>
      <c r="GGQ361" s="52"/>
      <c r="GGR361" s="52"/>
      <c r="GGS361" s="52"/>
      <c r="GGT361" s="52"/>
      <c r="GGU361" s="52"/>
      <c r="GGV361" s="52"/>
      <c r="GGW361" s="52"/>
      <c r="GGX361" s="52"/>
      <c r="GGY361" s="52"/>
      <c r="GGZ361" s="52"/>
      <c r="GHA361" s="52"/>
      <c r="GHB361" s="52"/>
      <c r="GHC361" s="52"/>
      <c r="GHD361" s="52"/>
      <c r="GHE361" s="52"/>
      <c r="GHF361" s="52"/>
      <c r="GHG361" s="52"/>
      <c r="GHH361" s="52"/>
      <c r="GHI361" s="52"/>
      <c r="GHJ361" s="52"/>
      <c r="GHK361" s="52"/>
      <c r="GHL361" s="52"/>
      <c r="GHM361" s="52"/>
      <c r="GHN361" s="52"/>
      <c r="GHO361" s="52"/>
      <c r="GHP361" s="52"/>
      <c r="GHQ361" s="52"/>
      <c r="GHR361" s="52"/>
      <c r="GHS361" s="52"/>
      <c r="GHT361" s="52"/>
      <c r="GHU361" s="52"/>
      <c r="GHV361" s="52"/>
      <c r="GHW361" s="52"/>
      <c r="GHX361" s="52"/>
      <c r="GHY361" s="52"/>
      <c r="GHZ361" s="52"/>
      <c r="GIA361" s="52"/>
      <c r="GIB361" s="52"/>
      <c r="GIC361" s="52"/>
      <c r="GID361" s="52"/>
      <c r="GIE361" s="52"/>
      <c r="GIF361" s="52"/>
      <c r="GIG361" s="52"/>
      <c r="GIH361" s="52"/>
      <c r="GII361" s="52"/>
      <c r="GIJ361" s="52"/>
      <c r="GIK361" s="52"/>
      <c r="GIL361" s="52"/>
      <c r="GIM361" s="52"/>
      <c r="GIN361" s="52"/>
      <c r="GIO361" s="52"/>
      <c r="GIP361" s="52"/>
      <c r="GIQ361" s="52"/>
      <c r="GIR361" s="52"/>
      <c r="GIS361" s="52"/>
      <c r="GIT361" s="52"/>
      <c r="GIU361" s="52"/>
      <c r="GIV361" s="52"/>
      <c r="GIW361" s="52"/>
      <c r="GIX361" s="52"/>
      <c r="GIY361" s="52"/>
      <c r="GIZ361" s="52"/>
      <c r="GJA361" s="52"/>
      <c r="GJB361" s="52"/>
      <c r="GJC361" s="52"/>
      <c r="GJD361" s="52"/>
      <c r="GJE361" s="52"/>
      <c r="GJF361" s="52"/>
      <c r="GJG361" s="52"/>
      <c r="GJH361" s="52"/>
      <c r="GJI361" s="52"/>
      <c r="GJJ361" s="52"/>
      <c r="GJK361" s="52"/>
      <c r="GJL361" s="52"/>
      <c r="GJM361" s="52"/>
      <c r="GJN361" s="52"/>
      <c r="GJO361" s="52"/>
      <c r="GJP361" s="52"/>
      <c r="GJQ361" s="52"/>
      <c r="GJR361" s="52"/>
      <c r="GJS361" s="52"/>
      <c r="GJT361" s="52"/>
      <c r="GJU361" s="52"/>
      <c r="GJV361" s="52"/>
      <c r="GJW361" s="52"/>
      <c r="GJX361" s="52"/>
      <c r="GJY361" s="52"/>
      <c r="GJZ361" s="52"/>
      <c r="GKA361" s="52"/>
      <c r="GKB361" s="52"/>
      <c r="GKC361" s="52"/>
      <c r="GKD361" s="52"/>
      <c r="GKE361" s="52"/>
      <c r="GKF361" s="52"/>
      <c r="GKG361" s="52"/>
      <c r="GKH361" s="52"/>
      <c r="GKI361" s="52"/>
      <c r="GKJ361" s="52"/>
      <c r="GKK361" s="52"/>
      <c r="GKL361" s="52"/>
      <c r="GKM361" s="52"/>
      <c r="GKN361" s="52"/>
      <c r="GKO361" s="52"/>
      <c r="GKP361" s="52"/>
      <c r="GKQ361" s="52"/>
      <c r="GKR361" s="52"/>
      <c r="GKS361" s="52"/>
      <c r="GKT361" s="52"/>
      <c r="GKU361" s="52"/>
      <c r="GKV361" s="52"/>
      <c r="GKW361" s="52"/>
      <c r="GKX361" s="52"/>
      <c r="GKY361" s="52"/>
      <c r="GKZ361" s="52"/>
      <c r="GLA361" s="52"/>
      <c r="GLB361" s="52"/>
      <c r="GLC361" s="52"/>
      <c r="GLD361" s="52"/>
      <c r="GLE361" s="52"/>
      <c r="GLF361" s="52"/>
      <c r="GLG361" s="52"/>
      <c r="GLH361" s="52"/>
      <c r="GLI361" s="52"/>
      <c r="GLJ361" s="52"/>
      <c r="GLK361" s="52"/>
      <c r="GLL361" s="52"/>
      <c r="GLM361" s="52"/>
      <c r="GLN361" s="52"/>
      <c r="GLO361" s="52"/>
      <c r="GLP361" s="52"/>
      <c r="GLQ361" s="52"/>
      <c r="GLR361" s="52"/>
      <c r="GLS361" s="52"/>
      <c r="GLT361" s="52"/>
      <c r="GLU361" s="52"/>
      <c r="GLV361" s="52"/>
      <c r="GLW361" s="52"/>
      <c r="GLX361" s="52"/>
      <c r="GLY361" s="52"/>
      <c r="GLZ361" s="52"/>
      <c r="GMA361" s="52"/>
      <c r="GMB361" s="52"/>
      <c r="GMC361" s="52"/>
      <c r="GMD361" s="52"/>
      <c r="GME361" s="52"/>
      <c r="GMF361" s="52"/>
      <c r="GMG361" s="52"/>
      <c r="GMH361" s="52"/>
      <c r="GMI361" s="52"/>
      <c r="GMJ361" s="52"/>
      <c r="GMK361" s="52"/>
      <c r="GML361" s="52"/>
      <c r="GMM361" s="52"/>
      <c r="GMN361" s="52"/>
      <c r="GMO361" s="52"/>
      <c r="GMP361" s="52"/>
      <c r="GMQ361" s="52"/>
      <c r="GMR361" s="52"/>
      <c r="GMS361" s="52"/>
      <c r="GMT361" s="52"/>
      <c r="GMU361" s="52"/>
      <c r="GMV361" s="52"/>
      <c r="GMW361" s="52"/>
      <c r="GMX361" s="52"/>
      <c r="GMY361" s="52"/>
      <c r="GMZ361" s="52"/>
      <c r="GNA361" s="52"/>
      <c r="GNB361" s="52"/>
      <c r="GNC361" s="52"/>
      <c r="GND361" s="52"/>
      <c r="GNE361" s="52"/>
      <c r="GNF361" s="52"/>
      <c r="GNG361" s="52"/>
      <c r="GNH361" s="52"/>
      <c r="GNI361" s="52"/>
      <c r="GNJ361" s="52"/>
      <c r="GNK361" s="52"/>
      <c r="GNL361" s="52"/>
      <c r="GNM361" s="52"/>
      <c r="GNN361" s="52"/>
      <c r="GNO361" s="52"/>
      <c r="GNP361" s="52"/>
      <c r="GNQ361" s="52"/>
      <c r="GNR361" s="52"/>
      <c r="GNS361" s="52"/>
      <c r="GNT361" s="52"/>
      <c r="GNU361" s="52"/>
      <c r="GNV361" s="52"/>
      <c r="GNW361" s="52"/>
      <c r="GNX361" s="52"/>
      <c r="GNY361" s="52"/>
      <c r="GNZ361" s="52"/>
      <c r="GOA361" s="52"/>
      <c r="GOB361" s="52"/>
      <c r="GOC361" s="52"/>
      <c r="GOD361" s="52"/>
      <c r="GOE361" s="52"/>
      <c r="GOF361" s="52"/>
      <c r="GOG361" s="52"/>
      <c r="GOH361" s="52"/>
      <c r="GOI361" s="52"/>
      <c r="GOJ361" s="52"/>
      <c r="GOK361" s="52"/>
      <c r="GOL361" s="52"/>
      <c r="GOM361" s="52"/>
      <c r="GON361" s="52"/>
      <c r="GOO361" s="52"/>
      <c r="GOP361" s="52"/>
      <c r="GOQ361" s="52"/>
      <c r="GOR361" s="52"/>
      <c r="GOS361" s="52"/>
      <c r="GOT361" s="52"/>
      <c r="GOU361" s="52"/>
      <c r="GOV361" s="52"/>
      <c r="GOW361" s="52"/>
      <c r="GOX361" s="52"/>
      <c r="GOY361" s="52"/>
      <c r="GOZ361" s="52"/>
      <c r="GPA361" s="52"/>
      <c r="GPB361" s="52"/>
      <c r="GPC361" s="52"/>
      <c r="GPD361" s="52"/>
      <c r="GPE361" s="52"/>
      <c r="GPF361" s="52"/>
      <c r="GPG361" s="52"/>
      <c r="GPH361" s="52"/>
      <c r="GPI361" s="52"/>
      <c r="GPJ361" s="52"/>
      <c r="GPK361" s="52"/>
      <c r="GPL361" s="52"/>
      <c r="GPM361" s="52"/>
      <c r="GPN361" s="52"/>
      <c r="GPO361" s="52"/>
      <c r="GPP361" s="52"/>
      <c r="GPQ361" s="52"/>
      <c r="GPR361" s="52"/>
      <c r="GPS361" s="52"/>
      <c r="GPT361" s="52"/>
      <c r="GPU361" s="52"/>
      <c r="GPV361" s="52"/>
      <c r="GPW361" s="52"/>
      <c r="GPX361" s="52"/>
      <c r="GPY361" s="52"/>
      <c r="GPZ361" s="52"/>
      <c r="GQA361" s="52"/>
      <c r="GQB361" s="52"/>
      <c r="GQC361" s="52"/>
      <c r="GQD361" s="52"/>
      <c r="GQE361" s="52"/>
      <c r="GQF361" s="52"/>
      <c r="GQG361" s="52"/>
      <c r="GQH361" s="52"/>
      <c r="GQI361" s="52"/>
      <c r="GQJ361" s="52"/>
      <c r="GQK361" s="52"/>
      <c r="GQL361" s="52"/>
      <c r="GQM361" s="52"/>
      <c r="GQN361" s="52"/>
      <c r="GQO361" s="52"/>
      <c r="GQP361" s="52"/>
      <c r="GQQ361" s="52"/>
      <c r="GQR361" s="52"/>
      <c r="GQS361" s="52"/>
      <c r="GQT361" s="52"/>
      <c r="GQU361" s="52"/>
      <c r="GQV361" s="52"/>
      <c r="GQW361" s="52"/>
      <c r="GQX361" s="52"/>
      <c r="GQY361" s="52"/>
      <c r="GQZ361" s="52"/>
      <c r="GRA361" s="52"/>
      <c r="GRB361" s="52"/>
      <c r="GRC361" s="52"/>
      <c r="GRD361" s="52"/>
      <c r="GRE361" s="52"/>
      <c r="GRF361" s="52"/>
      <c r="GRG361" s="52"/>
      <c r="GRH361" s="52"/>
      <c r="GRI361" s="52"/>
      <c r="GRJ361" s="52"/>
      <c r="GRK361" s="52"/>
      <c r="GRL361" s="52"/>
      <c r="GRM361" s="52"/>
      <c r="GRN361" s="52"/>
      <c r="GRO361" s="52"/>
      <c r="GRP361" s="52"/>
      <c r="GRQ361" s="52"/>
      <c r="GRR361" s="52"/>
      <c r="GRS361" s="52"/>
      <c r="GRT361" s="52"/>
      <c r="GRU361" s="52"/>
      <c r="GRV361" s="52"/>
      <c r="GRW361" s="52"/>
      <c r="GRX361" s="52"/>
      <c r="GRY361" s="52"/>
      <c r="GRZ361" s="52"/>
      <c r="GSA361" s="52"/>
      <c r="GSB361" s="52"/>
      <c r="GSC361" s="52"/>
      <c r="GSD361" s="52"/>
      <c r="GSE361" s="52"/>
      <c r="GSF361" s="52"/>
      <c r="GSG361" s="52"/>
      <c r="GSH361" s="52"/>
      <c r="GSI361" s="52"/>
      <c r="GSJ361" s="52"/>
      <c r="GSK361" s="52"/>
      <c r="GSL361" s="52"/>
      <c r="GSM361" s="52"/>
      <c r="GSN361" s="52"/>
      <c r="GSO361" s="52"/>
      <c r="GSP361" s="52"/>
      <c r="GSQ361" s="52"/>
      <c r="GSR361" s="52"/>
      <c r="GSS361" s="52"/>
      <c r="GST361" s="52"/>
      <c r="GSU361" s="52"/>
      <c r="GSV361" s="52"/>
      <c r="GSW361" s="52"/>
      <c r="GSX361" s="52"/>
      <c r="GSY361" s="52"/>
      <c r="GSZ361" s="52"/>
      <c r="GTA361" s="52"/>
      <c r="GTB361" s="52"/>
      <c r="GTC361" s="52"/>
      <c r="GTD361" s="52"/>
      <c r="GTE361" s="52"/>
      <c r="GTF361" s="52"/>
      <c r="GTG361" s="52"/>
      <c r="GTH361" s="52"/>
      <c r="GTI361" s="52"/>
      <c r="GTJ361" s="52"/>
      <c r="GTK361" s="52"/>
      <c r="GTL361" s="52"/>
      <c r="GTM361" s="52"/>
      <c r="GTN361" s="52"/>
      <c r="GTO361" s="52"/>
      <c r="GTP361" s="52"/>
      <c r="GTQ361" s="52"/>
      <c r="GTR361" s="52"/>
      <c r="GTS361" s="52"/>
      <c r="GTT361" s="52"/>
      <c r="GTU361" s="52"/>
      <c r="GTV361" s="52"/>
      <c r="GTW361" s="52"/>
      <c r="GTX361" s="52"/>
      <c r="GTY361" s="52"/>
      <c r="GTZ361" s="52"/>
      <c r="GUA361" s="52"/>
      <c r="GUB361" s="52"/>
      <c r="GUC361" s="52"/>
      <c r="GUD361" s="52"/>
      <c r="GUE361" s="52"/>
      <c r="GUF361" s="52"/>
      <c r="GUG361" s="52"/>
      <c r="GUH361" s="52"/>
      <c r="GUI361" s="52"/>
      <c r="GUJ361" s="52"/>
      <c r="GUK361" s="52"/>
      <c r="GUL361" s="52"/>
      <c r="GUM361" s="52"/>
      <c r="GUN361" s="52"/>
      <c r="GUO361" s="52"/>
      <c r="GUP361" s="52"/>
      <c r="GUQ361" s="52"/>
      <c r="GUR361" s="52"/>
      <c r="GUS361" s="52"/>
      <c r="GUT361" s="52"/>
      <c r="GUU361" s="52"/>
      <c r="GUV361" s="52"/>
      <c r="GUW361" s="52"/>
      <c r="GUX361" s="52"/>
      <c r="GUY361" s="52"/>
      <c r="GUZ361" s="52"/>
      <c r="GVA361" s="52"/>
      <c r="GVB361" s="52"/>
      <c r="GVC361" s="52"/>
      <c r="GVD361" s="52"/>
      <c r="GVE361" s="52"/>
      <c r="GVF361" s="52"/>
      <c r="GVG361" s="52"/>
      <c r="GVH361" s="52"/>
      <c r="GVI361" s="52"/>
      <c r="GVJ361" s="52"/>
      <c r="GVK361" s="52"/>
      <c r="GVL361" s="52"/>
      <c r="GVM361" s="52"/>
      <c r="GVN361" s="52"/>
      <c r="GVO361" s="52"/>
      <c r="GVP361" s="52"/>
      <c r="GVQ361" s="52"/>
      <c r="GVR361" s="52"/>
      <c r="GVS361" s="52"/>
      <c r="GVT361" s="52"/>
      <c r="GVU361" s="52"/>
      <c r="GVV361" s="52"/>
      <c r="GVW361" s="52"/>
      <c r="GVX361" s="52"/>
      <c r="GVY361" s="52"/>
      <c r="GVZ361" s="52"/>
      <c r="GWA361" s="52"/>
      <c r="GWB361" s="52"/>
      <c r="GWC361" s="52"/>
      <c r="GWD361" s="52"/>
      <c r="GWE361" s="52"/>
      <c r="GWF361" s="52"/>
      <c r="GWG361" s="52"/>
      <c r="GWH361" s="52"/>
      <c r="GWI361" s="52"/>
      <c r="GWJ361" s="52"/>
      <c r="GWK361" s="52"/>
      <c r="GWL361" s="52"/>
      <c r="GWM361" s="52"/>
      <c r="GWN361" s="52"/>
      <c r="GWO361" s="52"/>
      <c r="GWP361" s="52"/>
      <c r="GWQ361" s="52"/>
      <c r="GWR361" s="52"/>
      <c r="GWS361" s="52"/>
      <c r="GWT361" s="52"/>
      <c r="GWU361" s="52"/>
      <c r="GWV361" s="52"/>
      <c r="GWW361" s="52"/>
      <c r="GWX361" s="52"/>
      <c r="GWY361" s="52"/>
      <c r="GWZ361" s="52"/>
      <c r="GXA361" s="52"/>
      <c r="GXB361" s="52"/>
      <c r="GXC361" s="52"/>
      <c r="GXD361" s="52"/>
      <c r="GXE361" s="52"/>
      <c r="GXF361" s="52"/>
      <c r="GXG361" s="52"/>
      <c r="GXH361" s="52"/>
      <c r="GXI361" s="52"/>
      <c r="GXJ361" s="52"/>
      <c r="GXK361" s="52"/>
      <c r="GXL361" s="52"/>
      <c r="GXM361" s="52"/>
      <c r="GXN361" s="52"/>
      <c r="GXO361" s="52"/>
      <c r="GXP361" s="52"/>
      <c r="GXQ361" s="52"/>
      <c r="GXR361" s="52"/>
      <c r="GXS361" s="52"/>
      <c r="GXT361" s="52"/>
      <c r="GXU361" s="52"/>
      <c r="GXV361" s="52"/>
      <c r="GXW361" s="52"/>
      <c r="GXX361" s="52"/>
      <c r="GXY361" s="52"/>
      <c r="GXZ361" s="52"/>
      <c r="GYA361" s="52"/>
      <c r="GYB361" s="52"/>
      <c r="GYC361" s="52"/>
      <c r="GYD361" s="52"/>
      <c r="GYE361" s="52"/>
      <c r="GYF361" s="52"/>
      <c r="GYG361" s="52"/>
      <c r="GYH361" s="52"/>
      <c r="GYI361" s="52"/>
      <c r="GYJ361" s="52"/>
      <c r="GYK361" s="52"/>
      <c r="GYL361" s="52"/>
      <c r="GYM361" s="52"/>
      <c r="GYN361" s="52"/>
      <c r="GYO361" s="52"/>
      <c r="GYP361" s="52"/>
      <c r="GYQ361" s="52"/>
      <c r="GYR361" s="52"/>
      <c r="GYS361" s="52"/>
      <c r="GYT361" s="52"/>
      <c r="GYU361" s="52"/>
      <c r="GYV361" s="52"/>
      <c r="GYW361" s="52"/>
      <c r="GYX361" s="52"/>
      <c r="GYY361" s="52"/>
      <c r="GYZ361" s="52"/>
      <c r="GZA361" s="52"/>
      <c r="GZB361" s="52"/>
      <c r="GZC361" s="52"/>
      <c r="GZD361" s="52"/>
      <c r="GZE361" s="52"/>
      <c r="GZF361" s="52"/>
      <c r="GZG361" s="52"/>
      <c r="GZH361" s="52"/>
      <c r="GZI361" s="52"/>
      <c r="GZJ361" s="52"/>
      <c r="GZK361" s="52"/>
      <c r="GZL361" s="52"/>
      <c r="GZM361" s="52"/>
      <c r="GZN361" s="52"/>
      <c r="GZO361" s="52"/>
      <c r="GZP361" s="52"/>
      <c r="GZQ361" s="52"/>
      <c r="GZR361" s="52"/>
      <c r="GZS361" s="52"/>
      <c r="GZT361" s="52"/>
      <c r="GZU361" s="52"/>
      <c r="GZV361" s="52"/>
      <c r="GZW361" s="52"/>
      <c r="GZX361" s="52"/>
      <c r="GZY361" s="52"/>
      <c r="GZZ361" s="52"/>
      <c r="HAA361" s="52"/>
      <c r="HAB361" s="52"/>
      <c r="HAC361" s="52"/>
      <c r="HAD361" s="52"/>
      <c r="HAE361" s="52"/>
      <c r="HAF361" s="52"/>
      <c r="HAG361" s="52"/>
      <c r="HAH361" s="52"/>
      <c r="HAI361" s="52"/>
      <c r="HAJ361" s="52"/>
      <c r="HAK361" s="52"/>
      <c r="HAL361" s="52"/>
      <c r="HAM361" s="52"/>
      <c r="HAN361" s="52"/>
      <c r="HAO361" s="52"/>
      <c r="HAP361" s="52"/>
      <c r="HAQ361" s="52"/>
      <c r="HAR361" s="52"/>
      <c r="HAS361" s="52"/>
      <c r="HAT361" s="52"/>
      <c r="HAU361" s="52"/>
      <c r="HAV361" s="52"/>
      <c r="HAW361" s="52"/>
      <c r="HAX361" s="52"/>
      <c r="HAY361" s="52"/>
      <c r="HAZ361" s="52"/>
      <c r="HBA361" s="52"/>
      <c r="HBB361" s="52"/>
      <c r="HBC361" s="52"/>
      <c r="HBD361" s="52"/>
      <c r="HBE361" s="52"/>
      <c r="HBF361" s="52"/>
      <c r="HBG361" s="52"/>
      <c r="HBH361" s="52"/>
      <c r="HBI361" s="52"/>
      <c r="HBJ361" s="52"/>
      <c r="HBK361" s="52"/>
      <c r="HBL361" s="52"/>
      <c r="HBM361" s="52"/>
      <c r="HBN361" s="52"/>
      <c r="HBO361" s="52"/>
      <c r="HBP361" s="52"/>
      <c r="HBQ361" s="52"/>
      <c r="HBR361" s="52"/>
      <c r="HBS361" s="52"/>
      <c r="HBT361" s="52"/>
      <c r="HBU361" s="52"/>
      <c r="HBV361" s="52"/>
      <c r="HBW361" s="52"/>
      <c r="HBX361" s="52"/>
      <c r="HBY361" s="52"/>
      <c r="HBZ361" s="52"/>
      <c r="HCA361" s="52"/>
      <c r="HCB361" s="52"/>
      <c r="HCC361" s="52"/>
      <c r="HCD361" s="52"/>
      <c r="HCE361" s="52"/>
      <c r="HCF361" s="52"/>
      <c r="HCG361" s="52"/>
      <c r="HCH361" s="52"/>
      <c r="HCI361" s="52"/>
      <c r="HCJ361" s="52"/>
      <c r="HCK361" s="52"/>
      <c r="HCL361" s="52"/>
      <c r="HCM361" s="52"/>
      <c r="HCN361" s="52"/>
      <c r="HCO361" s="52"/>
      <c r="HCP361" s="52"/>
      <c r="HCQ361" s="52"/>
      <c r="HCR361" s="52"/>
      <c r="HCS361" s="52"/>
      <c r="HCT361" s="52"/>
      <c r="HCU361" s="52"/>
      <c r="HCV361" s="52"/>
      <c r="HCW361" s="52"/>
      <c r="HCX361" s="52"/>
      <c r="HCY361" s="52"/>
      <c r="HCZ361" s="52"/>
      <c r="HDA361" s="52"/>
      <c r="HDB361" s="52"/>
      <c r="HDC361" s="52"/>
      <c r="HDD361" s="52"/>
      <c r="HDE361" s="52"/>
      <c r="HDF361" s="52"/>
      <c r="HDG361" s="52"/>
      <c r="HDH361" s="52"/>
      <c r="HDI361" s="52"/>
      <c r="HDJ361" s="52"/>
      <c r="HDK361" s="52"/>
      <c r="HDL361" s="52"/>
      <c r="HDM361" s="52"/>
      <c r="HDN361" s="52"/>
      <c r="HDO361" s="52"/>
      <c r="HDP361" s="52"/>
      <c r="HDQ361" s="52"/>
      <c r="HDR361" s="52"/>
      <c r="HDS361" s="52"/>
      <c r="HDT361" s="52"/>
      <c r="HDU361" s="52"/>
      <c r="HDV361" s="52"/>
      <c r="HDW361" s="52"/>
      <c r="HDX361" s="52"/>
      <c r="HDY361" s="52"/>
      <c r="HDZ361" s="52"/>
      <c r="HEA361" s="52"/>
      <c r="HEB361" s="52"/>
      <c r="HEC361" s="52"/>
      <c r="HED361" s="52"/>
      <c r="HEE361" s="52"/>
      <c r="HEF361" s="52"/>
      <c r="HEG361" s="52"/>
      <c r="HEH361" s="52"/>
      <c r="HEI361" s="52"/>
      <c r="HEJ361" s="52"/>
      <c r="HEK361" s="52"/>
      <c r="HEL361" s="52"/>
      <c r="HEM361" s="52"/>
      <c r="HEN361" s="52"/>
      <c r="HEO361" s="52"/>
      <c r="HEP361" s="52"/>
      <c r="HEQ361" s="52"/>
      <c r="HER361" s="52"/>
      <c r="HES361" s="52"/>
      <c r="HET361" s="52"/>
      <c r="HEU361" s="52"/>
      <c r="HEV361" s="52"/>
      <c r="HEW361" s="52"/>
      <c r="HEX361" s="52"/>
      <c r="HEY361" s="52"/>
      <c r="HEZ361" s="52"/>
      <c r="HFA361" s="52"/>
      <c r="HFB361" s="52"/>
      <c r="HFC361" s="52"/>
      <c r="HFD361" s="52"/>
      <c r="HFE361" s="52"/>
      <c r="HFF361" s="52"/>
      <c r="HFG361" s="52"/>
      <c r="HFH361" s="52"/>
      <c r="HFI361" s="52"/>
      <c r="HFJ361" s="52"/>
      <c r="HFK361" s="52"/>
      <c r="HFL361" s="52"/>
      <c r="HFM361" s="52"/>
      <c r="HFN361" s="52"/>
      <c r="HFO361" s="52"/>
      <c r="HFP361" s="52"/>
      <c r="HFQ361" s="52"/>
      <c r="HFR361" s="52"/>
      <c r="HFS361" s="52"/>
      <c r="HFT361" s="52"/>
      <c r="HFU361" s="52"/>
      <c r="HFV361" s="52"/>
      <c r="HFW361" s="52"/>
      <c r="HFX361" s="52"/>
      <c r="HFY361" s="52"/>
      <c r="HFZ361" s="52"/>
      <c r="HGA361" s="52"/>
      <c r="HGB361" s="52"/>
      <c r="HGC361" s="52"/>
      <c r="HGD361" s="52"/>
      <c r="HGE361" s="52"/>
      <c r="HGF361" s="52"/>
      <c r="HGG361" s="52"/>
      <c r="HGH361" s="52"/>
      <c r="HGI361" s="52"/>
      <c r="HGJ361" s="52"/>
      <c r="HGK361" s="52"/>
      <c r="HGL361" s="52"/>
      <c r="HGM361" s="52"/>
      <c r="HGN361" s="52"/>
      <c r="HGO361" s="52"/>
      <c r="HGP361" s="52"/>
      <c r="HGQ361" s="52"/>
      <c r="HGR361" s="52"/>
      <c r="HGS361" s="52"/>
      <c r="HGT361" s="52"/>
      <c r="HGU361" s="52"/>
      <c r="HGV361" s="52"/>
      <c r="HGW361" s="52"/>
      <c r="HGX361" s="52"/>
      <c r="HGY361" s="52"/>
      <c r="HGZ361" s="52"/>
      <c r="HHA361" s="52"/>
      <c r="HHB361" s="52"/>
      <c r="HHC361" s="52"/>
      <c r="HHD361" s="52"/>
      <c r="HHE361" s="52"/>
      <c r="HHF361" s="52"/>
      <c r="HHG361" s="52"/>
      <c r="HHH361" s="52"/>
      <c r="HHI361" s="52"/>
      <c r="HHJ361" s="52"/>
      <c r="HHK361" s="52"/>
      <c r="HHL361" s="52"/>
      <c r="HHM361" s="52"/>
      <c r="HHN361" s="52"/>
      <c r="HHO361" s="52"/>
      <c r="HHP361" s="52"/>
      <c r="HHQ361" s="52"/>
      <c r="HHR361" s="52"/>
      <c r="HHS361" s="52"/>
      <c r="HHT361" s="52"/>
      <c r="HHU361" s="52"/>
      <c r="HHV361" s="52"/>
      <c r="HHW361" s="52"/>
      <c r="HHX361" s="52"/>
      <c r="HHY361" s="52"/>
      <c r="HHZ361" s="52"/>
      <c r="HIA361" s="52"/>
      <c r="HIB361" s="52"/>
      <c r="HIC361" s="52"/>
      <c r="HID361" s="52"/>
      <c r="HIE361" s="52"/>
      <c r="HIF361" s="52"/>
      <c r="HIG361" s="52"/>
      <c r="HIH361" s="52"/>
      <c r="HII361" s="52"/>
      <c r="HIJ361" s="52"/>
      <c r="HIK361" s="52"/>
      <c r="HIL361" s="52"/>
      <c r="HIM361" s="52"/>
      <c r="HIN361" s="52"/>
      <c r="HIO361" s="52"/>
      <c r="HIP361" s="52"/>
      <c r="HIQ361" s="52"/>
      <c r="HIR361" s="52"/>
      <c r="HIS361" s="52"/>
      <c r="HIT361" s="52"/>
      <c r="HIU361" s="52"/>
      <c r="HIV361" s="52"/>
      <c r="HIW361" s="52"/>
      <c r="HIX361" s="52"/>
      <c r="HIY361" s="52"/>
      <c r="HIZ361" s="52"/>
      <c r="HJA361" s="52"/>
      <c r="HJB361" s="52"/>
      <c r="HJC361" s="52"/>
      <c r="HJD361" s="52"/>
      <c r="HJE361" s="52"/>
      <c r="HJF361" s="52"/>
      <c r="HJG361" s="52"/>
      <c r="HJH361" s="52"/>
      <c r="HJI361" s="52"/>
      <c r="HJJ361" s="52"/>
      <c r="HJK361" s="52"/>
      <c r="HJL361" s="52"/>
      <c r="HJM361" s="52"/>
      <c r="HJN361" s="52"/>
      <c r="HJO361" s="52"/>
      <c r="HJP361" s="52"/>
      <c r="HJQ361" s="52"/>
      <c r="HJR361" s="52"/>
      <c r="HJS361" s="52"/>
      <c r="HJT361" s="52"/>
      <c r="HJU361" s="52"/>
      <c r="HJV361" s="52"/>
      <c r="HJW361" s="52"/>
      <c r="HJX361" s="52"/>
      <c r="HJY361" s="52"/>
      <c r="HJZ361" s="52"/>
      <c r="HKA361" s="52"/>
      <c r="HKB361" s="52"/>
      <c r="HKC361" s="52"/>
      <c r="HKD361" s="52"/>
      <c r="HKE361" s="52"/>
      <c r="HKF361" s="52"/>
      <c r="HKG361" s="52"/>
      <c r="HKH361" s="52"/>
      <c r="HKI361" s="52"/>
      <c r="HKJ361" s="52"/>
      <c r="HKK361" s="52"/>
      <c r="HKL361" s="52"/>
      <c r="HKM361" s="52"/>
      <c r="HKN361" s="52"/>
      <c r="HKO361" s="52"/>
      <c r="HKP361" s="52"/>
      <c r="HKQ361" s="52"/>
      <c r="HKR361" s="52"/>
      <c r="HKS361" s="52"/>
      <c r="HKT361" s="52"/>
      <c r="HKU361" s="52"/>
      <c r="HKV361" s="52"/>
      <c r="HKW361" s="52"/>
      <c r="HKX361" s="52"/>
      <c r="HKY361" s="52"/>
      <c r="HKZ361" s="52"/>
      <c r="HLA361" s="52"/>
      <c r="HLB361" s="52"/>
      <c r="HLC361" s="52"/>
      <c r="HLD361" s="52"/>
      <c r="HLE361" s="52"/>
      <c r="HLF361" s="52"/>
      <c r="HLG361" s="52"/>
      <c r="HLH361" s="52"/>
      <c r="HLI361" s="52"/>
      <c r="HLJ361" s="52"/>
      <c r="HLK361" s="52"/>
      <c r="HLL361" s="52"/>
      <c r="HLM361" s="52"/>
      <c r="HLN361" s="52"/>
      <c r="HLO361" s="52"/>
      <c r="HLP361" s="52"/>
      <c r="HLQ361" s="52"/>
      <c r="HLR361" s="52"/>
      <c r="HLS361" s="52"/>
      <c r="HLT361" s="52"/>
      <c r="HLU361" s="52"/>
      <c r="HLV361" s="52"/>
      <c r="HLW361" s="52"/>
      <c r="HLX361" s="52"/>
      <c r="HLY361" s="52"/>
      <c r="HLZ361" s="52"/>
      <c r="HMA361" s="52"/>
      <c r="HMB361" s="52"/>
      <c r="HMC361" s="52"/>
      <c r="HMD361" s="52"/>
      <c r="HME361" s="52"/>
      <c r="HMF361" s="52"/>
      <c r="HMG361" s="52"/>
      <c r="HMH361" s="52"/>
      <c r="HMI361" s="52"/>
      <c r="HMJ361" s="52"/>
      <c r="HMK361" s="52"/>
      <c r="HML361" s="52"/>
      <c r="HMM361" s="52"/>
      <c r="HMN361" s="52"/>
      <c r="HMO361" s="52"/>
      <c r="HMP361" s="52"/>
      <c r="HMQ361" s="52"/>
      <c r="HMR361" s="52"/>
      <c r="HMS361" s="52"/>
      <c r="HMT361" s="52"/>
      <c r="HMU361" s="52"/>
      <c r="HMV361" s="52"/>
      <c r="HMW361" s="52"/>
      <c r="HMX361" s="52"/>
      <c r="HMY361" s="52"/>
      <c r="HMZ361" s="52"/>
      <c r="HNA361" s="52"/>
      <c r="HNB361" s="52"/>
      <c r="HNC361" s="52"/>
      <c r="HND361" s="52"/>
      <c r="HNE361" s="52"/>
      <c r="HNF361" s="52"/>
      <c r="HNG361" s="52"/>
      <c r="HNH361" s="52"/>
      <c r="HNI361" s="52"/>
      <c r="HNJ361" s="52"/>
      <c r="HNK361" s="52"/>
      <c r="HNL361" s="52"/>
      <c r="HNM361" s="52"/>
      <c r="HNN361" s="52"/>
      <c r="HNO361" s="52"/>
      <c r="HNP361" s="52"/>
      <c r="HNQ361" s="52"/>
      <c r="HNR361" s="52"/>
      <c r="HNS361" s="52"/>
      <c r="HNT361" s="52"/>
      <c r="HNU361" s="52"/>
      <c r="HNV361" s="52"/>
      <c r="HNW361" s="52"/>
      <c r="HNX361" s="52"/>
      <c r="HNY361" s="52"/>
      <c r="HNZ361" s="52"/>
      <c r="HOA361" s="52"/>
      <c r="HOB361" s="52"/>
      <c r="HOC361" s="52"/>
      <c r="HOD361" s="52"/>
      <c r="HOE361" s="52"/>
      <c r="HOF361" s="52"/>
      <c r="HOG361" s="52"/>
      <c r="HOH361" s="52"/>
      <c r="HOI361" s="52"/>
      <c r="HOJ361" s="52"/>
      <c r="HOK361" s="52"/>
      <c r="HOL361" s="52"/>
      <c r="HOM361" s="52"/>
      <c r="HON361" s="52"/>
      <c r="HOO361" s="52"/>
      <c r="HOP361" s="52"/>
      <c r="HOQ361" s="52"/>
      <c r="HOR361" s="52"/>
      <c r="HOS361" s="52"/>
      <c r="HOT361" s="52"/>
      <c r="HOU361" s="52"/>
      <c r="HOV361" s="52"/>
      <c r="HOW361" s="52"/>
      <c r="HOX361" s="52"/>
      <c r="HOY361" s="52"/>
      <c r="HOZ361" s="52"/>
      <c r="HPA361" s="52"/>
      <c r="HPB361" s="52"/>
      <c r="HPC361" s="52"/>
      <c r="HPD361" s="52"/>
      <c r="HPE361" s="52"/>
      <c r="HPF361" s="52"/>
      <c r="HPG361" s="52"/>
      <c r="HPH361" s="52"/>
      <c r="HPI361" s="52"/>
      <c r="HPJ361" s="52"/>
      <c r="HPK361" s="52"/>
      <c r="HPL361" s="52"/>
      <c r="HPM361" s="52"/>
      <c r="HPN361" s="52"/>
      <c r="HPO361" s="52"/>
      <c r="HPP361" s="52"/>
      <c r="HPQ361" s="52"/>
      <c r="HPR361" s="52"/>
      <c r="HPS361" s="52"/>
      <c r="HPT361" s="52"/>
      <c r="HPU361" s="52"/>
      <c r="HPV361" s="52"/>
      <c r="HPW361" s="52"/>
      <c r="HPX361" s="52"/>
      <c r="HPY361" s="52"/>
      <c r="HPZ361" s="52"/>
      <c r="HQA361" s="52"/>
      <c r="HQB361" s="52"/>
      <c r="HQC361" s="52"/>
      <c r="HQD361" s="52"/>
      <c r="HQE361" s="52"/>
      <c r="HQF361" s="52"/>
      <c r="HQG361" s="52"/>
      <c r="HQH361" s="52"/>
      <c r="HQI361" s="52"/>
      <c r="HQJ361" s="52"/>
      <c r="HQK361" s="52"/>
      <c r="HQL361" s="52"/>
      <c r="HQM361" s="52"/>
      <c r="HQN361" s="52"/>
      <c r="HQO361" s="52"/>
      <c r="HQP361" s="52"/>
      <c r="HQQ361" s="52"/>
      <c r="HQR361" s="52"/>
      <c r="HQS361" s="52"/>
      <c r="HQT361" s="52"/>
      <c r="HQU361" s="52"/>
      <c r="HQV361" s="52"/>
      <c r="HQW361" s="52"/>
      <c r="HQX361" s="52"/>
      <c r="HQY361" s="52"/>
      <c r="HQZ361" s="52"/>
      <c r="HRA361" s="52"/>
      <c r="HRB361" s="52"/>
      <c r="HRC361" s="52"/>
      <c r="HRD361" s="52"/>
      <c r="HRE361" s="52"/>
      <c r="HRF361" s="52"/>
      <c r="HRG361" s="52"/>
      <c r="HRH361" s="52"/>
      <c r="HRI361" s="52"/>
      <c r="HRJ361" s="52"/>
      <c r="HRK361" s="52"/>
      <c r="HRL361" s="52"/>
      <c r="HRM361" s="52"/>
      <c r="HRN361" s="52"/>
      <c r="HRO361" s="52"/>
      <c r="HRP361" s="52"/>
      <c r="HRQ361" s="52"/>
      <c r="HRR361" s="52"/>
      <c r="HRS361" s="52"/>
      <c r="HRT361" s="52"/>
      <c r="HRU361" s="52"/>
      <c r="HRV361" s="52"/>
      <c r="HRW361" s="52"/>
      <c r="HRX361" s="52"/>
      <c r="HRY361" s="52"/>
      <c r="HRZ361" s="52"/>
      <c r="HSA361" s="52"/>
      <c r="HSB361" s="52"/>
      <c r="HSC361" s="52"/>
      <c r="HSD361" s="52"/>
      <c r="HSE361" s="52"/>
      <c r="HSF361" s="52"/>
      <c r="HSG361" s="52"/>
      <c r="HSH361" s="52"/>
      <c r="HSI361" s="52"/>
      <c r="HSJ361" s="52"/>
      <c r="HSK361" s="52"/>
      <c r="HSL361" s="52"/>
      <c r="HSM361" s="52"/>
      <c r="HSN361" s="52"/>
      <c r="HSO361" s="52"/>
      <c r="HSP361" s="52"/>
      <c r="HSQ361" s="52"/>
      <c r="HSR361" s="52"/>
      <c r="HSS361" s="52"/>
      <c r="HST361" s="52"/>
      <c r="HSU361" s="52"/>
      <c r="HSV361" s="52"/>
      <c r="HSW361" s="52"/>
      <c r="HSX361" s="52"/>
      <c r="HSY361" s="52"/>
      <c r="HSZ361" s="52"/>
      <c r="HTA361" s="52"/>
      <c r="HTB361" s="52"/>
      <c r="HTC361" s="52"/>
      <c r="HTD361" s="52"/>
      <c r="HTE361" s="52"/>
      <c r="HTF361" s="52"/>
      <c r="HTG361" s="52"/>
      <c r="HTH361" s="52"/>
      <c r="HTI361" s="52"/>
      <c r="HTJ361" s="52"/>
      <c r="HTK361" s="52"/>
      <c r="HTL361" s="52"/>
      <c r="HTM361" s="52"/>
      <c r="HTN361" s="52"/>
      <c r="HTO361" s="52"/>
      <c r="HTP361" s="52"/>
      <c r="HTQ361" s="52"/>
      <c r="HTR361" s="52"/>
      <c r="HTS361" s="52"/>
      <c r="HTT361" s="52"/>
      <c r="HTU361" s="52"/>
      <c r="HTV361" s="52"/>
      <c r="HTW361" s="52"/>
      <c r="HTX361" s="52"/>
      <c r="HTY361" s="52"/>
      <c r="HTZ361" s="52"/>
      <c r="HUA361" s="52"/>
      <c r="HUB361" s="52"/>
      <c r="HUC361" s="52"/>
      <c r="HUD361" s="52"/>
      <c r="HUE361" s="52"/>
      <c r="HUF361" s="52"/>
      <c r="HUG361" s="52"/>
      <c r="HUH361" s="52"/>
      <c r="HUI361" s="52"/>
      <c r="HUJ361" s="52"/>
      <c r="HUK361" s="52"/>
      <c r="HUL361" s="52"/>
      <c r="HUM361" s="52"/>
      <c r="HUN361" s="52"/>
      <c r="HUO361" s="52"/>
      <c r="HUP361" s="52"/>
      <c r="HUQ361" s="52"/>
      <c r="HUR361" s="52"/>
      <c r="HUS361" s="52"/>
      <c r="HUT361" s="52"/>
      <c r="HUU361" s="52"/>
      <c r="HUV361" s="52"/>
      <c r="HUW361" s="52"/>
      <c r="HUX361" s="52"/>
      <c r="HUY361" s="52"/>
      <c r="HUZ361" s="52"/>
      <c r="HVA361" s="52"/>
      <c r="HVB361" s="52"/>
      <c r="HVC361" s="52"/>
      <c r="HVD361" s="52"/>
      <c r="HVE361" s="52"/>
      <c r="HVF361" s="52"/>
      <c r="HVG361" s="52"/>
      <c r="HVH361" s="52"/>
      <c r="HVI361" s="52"/>
      <c r="HVJ361" s="52"/>
      <c r="HVK361" s="52"/>
      <c r="HVL361" s="52"/>
      <c r="HVM361" s="52"/>
      <c r="HVN361" s="52"/>
      <c r="HVO361" s="52"/>
      <c r="HVP361" s="52"/>
      <c r="HVQ361" s="52"/>
      <c r="HVR361" s="52"/>
      <c r="HVS361" s="52"/>
      <c r="HVT361" s="52"/>
      <c r="HVU361" s="52"/>
      <c r="HVV361" s="52"/>
      <c r="HVW361" s="52"/>
      <c r="HVX361" s="52"/>
      <c r="HVY361" s="52"/>
      <c r="HVZ361" s="52"/>
      <c r="HWA361" s="52"/>
      <c r="HWB361" s="52"/>
      <c r="HWC361" s="52"/>
      <c r="HWD361" s="52"/>
      <c r="HWE361" s="52"/>
      <c r="HWF361" s="52"/>
      <c r="HWG361" s="52"/>
      <c r="HWH361" s="52"/>
      <c r="HWI361" s="52"/>
      <c r="HWJ361" s="52"/>
      <c r="HWK361" s="52"/>
      <c r="HWL361" s="52"/>
      <c r="HWM361" s="52"/>
      <c r="HWN361" s="52"/>
      <c r="HWO361" s="52"/>
      <c r="HWP361" s="52"/>
      <c r="HWQ361" s="52"/>
      <c r="HWR361" s="52"/>
      <c r="HWS361" s="52"/>
      <c r="HWT361" s="52"/>
      <c r="HWU361" s="52"/>
      <c r="HWV361" s="52"/>
      <c r="HWW361" s="52"/>
      <c r="HWX361" s="52"/>
      <c r="HWY361" s="52"/>
      <c r="HWZ361" s="52"/>
      <c r="HXA361" s="52"/>
      <c r="HXB361" s="52"/>
      <c r="HXC361" s="52"/>
      <c r="HXD361" s="52"/>
      <c r="HXE361" s="52"/>
      <c r="HXF361" s="52"/>
      <c r="HXG361" s="52"/>
      <c r="HXH361" s="52"/>
      <c r="HXI361" s="52"/>
      <c r="HXJ361" s="52"/>
      <c r="HXK361" s="52"/>
      <c r="HXL361" s="52"/>
      <c r="HXM361" s="52"/>
      <c r="HXN361" s="52"/>
      <c r="HXO361" s="52"/>
      <c r="HXP361" s="52"/>
      <c r="HXQ361" s="52"/>
      <c r="HXR361" s="52"/>
      <c r="HXS361" s="52"/>
      <c r="HXT361" s="52"/>
      <c r="HXU361" s="52"/>
      <c r="HXV361" s="52"/>
      <c r="HXW361" s="52"/>
      <c r="HXX361" s="52"/>
      <c r="HXY361" s="52"/>
      <c r="HXZ361" s="52"/>
      <c r="HYA361" s="52"/>
      <c r="HYB361" s="52"/>
      <c r="HYC361" s="52"/>
      <c r="HYD361" s="52"/>
      <c r="HYE361" s="52"/>
      <c r="HYF361" s="52"/>
      <c r="HYG361" s="52"/>
      <c r="HYH361" s="52"/>
      <c r="HYI361" s="52"/>
      <c r="HYJ361" s="52"/>
      <c r="HYK361" s="52"/>
      <c r="HYL361" s="52"/>
      <c r="HYM361" s="52"/>
      <c r="HYN361" s="52"/>
      <c r="HYO361" s="52"/>
      <c r="HYP361" s="52"/>
      <c r="HYQ361" s="52"/>
      <c r="HYR361" s="52"/>
      <c r="HYS361" s="52"/>
      <c r="HYT361" s="52"/>
      <c r="HYU361" s="52"/>
      <c r="HYV361" s="52"/>
      <c r="HYW361" s="52"/>
      <c r="HYX361" s="52"/>
      <c r="HYY361" s="52"/>
      <c r="HYZ361" s="52"/>
      <c r="HZA361" s="52"/>
      <c r="HZB361" s="52"/>
      <c r="HZC361" s="52"/>
      <c r="HZD361" s="52"/>
      <c r="HZE361" s="52"/>
      <c r="HZF361" s="52"/>
      <c r="HZG361" s="52"/>
      <c r="HZH361" s="52"/>
      <c r="HZI361" s="52"/>
      <c r="HZJ361" s="52"/>
      <c r="HZK361" s="52"/>
      <c r="HZL361" s="52"/>
      <c r="HZM361" s="52"/>
      <c r="HZN361" s="52"/>
      <c r="HZO361" s="52"/>
      <c r="HZP361" s="52"/>
      <c r="HZQ361" s="52"/>
      <c r="HZR361" s="52"/>
      <c r="HZS361" s="52"/>
      <c r="HZT361" s="52"/>
      <c r="HZU361" s="52"/>
      <c r="HZV361" s="52"/>
      <c r="HZW361" s="52"/>
      <c r="HZX361" s="52"/>
      <c r="HZY361" s="52"/>
      <c r="HZZ361" s="52"/>
      <c r="IAA361" s="52"/>
      <c r="IAB361" s="52"/>
      <c r="IAC361" s="52"/>
      <c r="IAD361" s="52"/>
      <c r="IAE361" s="52"/>
      <c r="IAF361" s="52"/>
      <c r="IAG361" s="52"/>
      <c r="IAH361" s="52"/>
      <c r="IAI361" s="52"/>
      <c r="IAJ361" s="52"/>
      <c r="IAK361" s="52"/>
      <c r="IAL361" s="52"/>
      <c r="IAM361" s="52"/>
      <c r="IAN361" s="52"/>
      <c r="IAO361" s="52"/>
      <c r="IAP361" s="52"/>
      <c r="IAQ361" s="52"/>
      <c r="IAR361" s="52"/>
      <c r="IAS361" s="52"/>
      <c r="IAT361" s="52"/>
      <c r="IAU361" s="52"/>
      <c r="IAV361" s="52"/>
      <c r="IAW361" s="52"/>
      <c r="IAX361" s="52"/>
      <c r="IAY361" s="52"/>
      <c r="IAZ361" s="52"/>
      <c r="IBA361" s="52"/>
      <c r="IBB361" s="52"/>
      <c r="IBC361" s="52"/>
      <c r="IBD361" s="52"/>
      <c r="IBE361" s="52"/>
      <c r="IBF361" s="52"/>
      <c r="IBG361" s="52"/>
      <c r="IBH361" s="52"/>
      <c r="IBI361" s="52"/>
      <c r="IBJ361" s="52"/>
      <c r="IBK361" s="52"/>
      <c r="IBL361" s="52"/>
      <c r="IBM361" s="52"/>
      <c r="IBN361" s="52"/>
      <c r="IBO361" s="52"/>
      <c r="IBP361" s="52"/>
      <c r="IBQ361" s="52"/>
      <c r="IBR361" s="52"/>
      <c r="IBS361" s="52"/>
      <c r="IBT361" s="52"/>
      <c r="IBU361" s="52"/>
      <c r="IBV361" s="52"/>
      <c r="IBW361" s="52"/>
      <c r="IBX361" s="52"/>
      <c r="IBY361" s="52"/>
      <c r="IBZ361" s="52"/>
      <c r="ICA361" s="52"/>
      <c r="ICB361" s="52"/>
      <c r="ICC361" s="52"/>
      <c r="ICD361" s="52"/>
      <c r="ICE361" s="52"/>
      <c r="ICF361" s="52"/>
      <c r="ICG361" s="52"/>
      <c r="ICH361" s="52"/>
      <c r="ICI361" s="52"/>
      <c r="ICJ361" s="52"/>
      <c r="ICK361" s="52"/>
      <c r="ICL361" s="52"/>
      <c r="ICM361" s="52"/>
      <c r="ICN361" s="52"/>
      <c r="ICO361" s="52"/>
      <c r="ICP361" s="52"/>
      <c r="ICQ361" s="52"/>
      <c r="ICR361" s="52"/>
      <c r="ICS361" s="52"/>
      <c r="ICT361" s="52"/>
      <c r="ICU361" s="52"/>
      <c r="ICV361" s="52"/>
      <c r="ICW361" s="52"/>
      <c r="ICX361" s="52"/>
      <c r="ICY361" s="52"/>
      <c r="ICZ361" s="52"/>
      <c r="IDA361" s="52"/>
      <c r="IDB361" s="52"/>
      <c r="IDC361" s="52"/>
      <c r="IDD361" s="52"/>
      <c r="IDE361" s="52"/>
      <c r="IDF361" s="52"/>
      <c r="IDG361" s="52"/>
      <c r="IDH361" s="52"/>
      <c r="IDI361" s="52"/>
      <c r="IDJ361" s="52"/>
      <c r="IDK361" s="52"/>
      <c r="IDL361" s="52"/>
      <c r="IDM361" s="52"/>
      <c r="IDN361" s="52"/>
      <c r="IDO361" s="52"/>
      <c r="IDP361" s="52"/>
      <c r="IDQ361" s="52"/>
      <c r="IDR361" s="52"/>
      <c r="IDS361" s="52"/>
      <c r="IDT361" s="52"/>
      <c r="IDU361" s="52"/>
      <c r="IDV361" s="52"/>
      <c r="IDW361" s="52"/>
      <c r="IDX361" s="52"/>
      <c r="IDY361" s="52"/>
      <c r="IDZ361" s="52"/>
      <c r="IEA361" s="52"/>
      <c r="IEB361" s="52"/>
      <c r="IEC361" s="52"/>
      <c r="IED361" s="52"/>
      <c r="IEE361" s="52"/>
      <c r="IEF361" s="52"/>
      <c r="IEG361" s="52"/>
      <c r="IEH361" s="52"/>
      <c r="IEI361" s="52"/>
      <c r="IEJ361" s="52"/>
      <c r="IEK361" s="52"/>
      <c r="IEL361" s="52"/>
      <c r="IEM361" s="52"/>
      <c r="IEN361" s="52"/>
      <c r="IEO361" s="52"/>
      <c r="IEP361" s="52"/>
      <c r="IEQ361" s="52"/>
      <c r="IER361" s="52"/>
      <c r="IES361" s="52"/>
      <c r="IET361" s="52"/>
      <c r="IEU361" s="52"/>
      <c r="IEV361" s="52"/>
      <c r="IEW361" s="52"/>
      <c r="IEX361" s="52"/>
      <c r="IEY361" s="52"/>
      <c r="IEZ361" s="52"/>
      <c r="IFA361" s="52"/>
      <c r="IFB361" s="52"/>
      <c r="IFC361" s="52"/>
      <c r="IFD361" s="52"/>
      <c r="IFE361" s="52"/>
      <c r="IFF361" s="52"/>
      <c r="IFG361" s="52"/>
      <c r="IFH361" s="52"/>
      <c r="IFI361" s="52"/>
      <c r="IFJ361" s="52"/>
      <c r="IFK361" s="52"/>
      <c r="IFL361" s="52"/>
      <c r="IFM361" s="52"/>
      <c r="IFN361" s="52"/>
      <c r="IFO361" s="52"/>
      <c r="IFP361" s="52"/>
      <c r="IFQ361" s="52"/>
      <c r="IFR361" s="52"/>
      <c r="IFS361" s="52"/>
      <c r="IFT361" s="52"/>
      <c r="IFU361" s="52"/>
      <c r="IFV361" s="52"/>
      <c r="IFW361" s="52"/>
      <c r="IFX361" s="52"/>
      <c r="IFY361" s="52"/>
      <c r="IFZ361" s="52"/>
      <c r="IGA361" s="52"/>
      <c r="IGB361" s="52"/>
      <c r="IGC361" s="52"/>
      <c r="IGD361" s="52"/>
      <c r="IGE361" s="52"/>
      <c r="IGF361" s="52"/>
      <c r="IGG361" s="52"/>
      <c r="IGH361" s="52"/>
      <c r="IGI361" s="52"/>
      <c r="IGJ361" s="52"/>
      <c r="IGK361" s="52"/>
      <c r="IGL361" s="52"/>
      <c r="IGM361" s="52"/>
      <c r="IGN361" s="52"/>
      <c r="IGO361" s="52"/>
      <c r="IGP361" s="52"/>
      <c r="IGQ361" s="52"/>
      <c r="IGR361" s="52"/>
      <c r="IGS361" s="52"/>
      <c r="IGT361" s="52"/>
      <c r="IGU361" s="52"/>
      <c r="IGV361" s="52"/>
      <c r="IGW361" s="52"/>
      <c r="IGX361" s="52"/>
      <c r="IGY361" s="52"/>
      <c r="IGZ361" s="52"/>
      <c r="IHA361" s="52"/>
      <c r="IHB361" s="52"/>
      <c r="IHC361" s="52"/>
      <c r="IHD361" s="52"/>
      <c r="IHE361" s="52"/>
      <c r="IHF361" s="52"/>
      <c r="IHG361" s="52"/>
      <c r="IHH361" s="52"/>
      <c r="IHI361" s="52"/>
      <c r="IHJ361" s="52"/>
      <c r="IHK361" s="52"/>
      <c r="IHL361" s="52"/>
      <c r="IHM361" s="52"/>
      <c r="IHN361" s="52"/>
      <c r="IHO361" s="52"/>
      <c r="IHP361" s="52"/>
      <c r="IHQ361" s="52"/>
      <c r="IHR361" s="52"/>
      <c r="IHS361" s="52"/>
      <c r="IHT361" s="52"/>
      <c r="IHU361" s="52"/>
      <c r="IHV361" s="52"/>
      <c r="IHW361" s="52"/>
      <c r="IHX361" s="52"/>
      <c r="IHY361" s="52"/>
      <c r="IHZ361" s="52"/>
      <c r="IIA361" s="52"/>
      <c r="IIB361" s="52"/>
      <c r="IIC361" s="52"/>
      <c r="IID361" s="52"/>
      <c r="IIE361" s="52"/>
      <c r="IIF361" s="52"/>
      <c r="IIG361" s="52"/>
      <c r="IIH361" s="52"/>
      <c r="III361" s="52"/>
      <c r="IIJ361" s="52"/>
      <c r="IIK361" s="52"/>
      <c r="IIL361" s="52"/>
      <c r="IIM361" s="52"/>
      <c r="IIN361" s="52"/>
      <c r="IIO361" s="52"/>
      <c r="IIP361" s="52"/>
      <c r="IIQ361" s="52"/>
      <c r="IIR361" s="52"/>
      <c r="IIS361" s="52"/>
      <c r="IIT361" s="52"/>
      <c r="IIU361" s="52"/>
      <c r="IIV361" s="52"/>
      <c r="IIW361" s="52"/>
      <c r="IIX361" s="52"/>
      <c r="IIY361" s="52"/>
      <c r="IIZ361" s="52"/>
      <c r="IJA361" s="52"/>
      <c r="IJB361" s="52"/>
      <c r="IJC361" s="52"/>
      <c r="IJD361" s="52"/>
      <c r="IJE361" s="52"/>
      <c r="IJF361" s="52"/>
      <c r="IJG361" s="52"/>
      <c r="IJH361" s="52"/>
      <c r="IJI361" s="52"/>
      <c r="IJJ361" s="52"/>
      <c r="IJK361" s="52"/>
      <c r="IJL361" s="52"/>
      <c r="IJM361" s="52"/>
      <c r="IJN361" s="52"/>
      <c r="IJO361" s="52"/>
      <c r="IJP361" s="52"/>
      <c r="IJQ361" s="52"/>
      <c r="IJR361" s="52"/>
      <c r="IJS361" s="52"/>
      <c r="IJT361" s="52"/>
      <c r="IJU361" s="52"/>
      <c r="IJV361" s="52"/>
      <c r="IJW361" s="52"/>
      <c r="IJX361" s="52"/>
      <c r="IJY361" s="52"/>
      <c r="IJZ361" s="52"/>
      <c r="IKA361" s="52"/>
      <c r="IKB361" s="52"/>
      <c r="IKC361" s="52"/>
      <c r="IKD361" s="52"/>
      <c r="IKE361" s="52"/>
      <c r="IKF361" s="52"/>
      <c r="IKG361" s="52"/>
      <c r="IKH361" s="52"/>
      <c r="IKI361" s="52"/>
      <c r="IKJ361" s="52"/>
      <c r="IKK361" s="52"/>
      <c r="IKL361" s="52"/>
      <c r="IKM361" s="52"/>
      <c r="IKN361" s="52"/>
      <c r="IKO361" s="52"/>
      <c r="IKP361" s="52"/>
      <c r="IKQ361" s="52"/>
      <c r="IKR361" s="52"/>
      <c r="IKS361" s="52"/>
      <c r="IKT361" s="52"/>
      <c r="IKU361" s="52"/>
      <c r="IKV361" s="52"/>
      <c r="IKW361" s="52"/>
      <c r="IKX361" s="52"/>
      <c r="IKY361" s="52"/>
      <c r="IKZ361" s="52"/>
      <c r="ILA361" s="52"/>
      <c r="ILB361" s="52"/>
      <c r="ILC361" s="52"/>
      <c r="ILD361" s="52"/>
      <c r="ILE361" s="52"/>
      <c r="ILF361" s="52"/>
      <c r="ILG361" s="52"/>
      <c r="ILH361" s="52"/>
      <c r="ILI361" s="52"/>
      <c r="ILJ361" s="52"/>
      <c r="ILK361" s="52"/>
      <c r="ILL361" s="52"/>
      <c r="ILM361" s="52"/>
      <c r="ILN361" s="52"/>
      <c r="ILO361" s="52"/>
      <c r="ILP361" s="52"/>
      <c r="ILQ361" s="52"/>
      <c r="ILR361" s="52"/>
      <c r="ILS361" s="52"/>
      <c r="ILT361" s="52"/>
      <c r="ILU361" s="52"/>
      <c r="ILV361" s="52"/>
      <c r="ILW361" s="52"/>
      <c r="ILX361" s="52"/>
      <c r="ILY361" s="52"/>
      <c r="ILZ361" s="52"/>
      <c r="IMA361" s="52"/>
      <c r="IMB361" s="52"/>
      <c r="IMC361" s="52"/>
      <c r="IMD361" s="52"/>
      <c r="IME361" s="52"/>
      <c r="IMF361" s="52"/>
      <c r="IMG361" s="52"/>
      <c r="IMH361" s="52"/>
      <c r="IMI361" s="52"/>
      <c r="IMJ361" s="52"/>
      <c r="IMK361" s="52"/>
      <c r="IML361" s="52"/>
      <c r="IMM361" s="52"/>
      <c r="IMN361" s="52"/>
      <c r="IMO361" s="52"/>
      <c r="IMP361" s="52"/>
      <c r="IMQ361" s="52"/>
      <c r="IMR361" s="52"/>
      <c r="IMS361" s="52"/>
      <c r="IMT361" s="52"/>
      <c r="IMU361" s="52"/>
      <c r="IMV361" s="52"/>
      <c r="IMW361" s="52"/>
      <c r="IMX361" s="52"/>
      <c r="IMY361" s="52"/>
      <c r="IMZ361" s="52"/>
      <c r="INA361" s="52"/>
      <c r="INB361" s="52"/>
      <c r="INC361" s="52"/>
      <c r="IND361" s="52"/>
      <c r="INE361" s="52"/>
      <c r="INF361" s="52"/>
      <c r="ING361" s="52"/>
      <c r="INH361" s="52"/>
      <c r="INI361" s="52"/>
      <c r="INJ361" s="52"/>
      <c r="INK361" s="52"/>
      <c r="INL361" s="52"/>
      <c r="INM361" s="52"/>
      <c r="INN361" s="52"/>
      <c r="INO361" s="52"/>
      <c r="INP361" s="52"/>
      <c r="INQ361" s="52"/>
      <c r="INR361" s="52"/>
      <c r="INS361" s="52"/>
      <c r="INT361" s="52"/>
      <c r="INU361" s="52"/>
      <c r="INV361" s="52"/>
      <c r="INW361" s="52"/>
      <c r="INX361" s="52"/>
      <c r="INY361" s="52"/>
      <c r="INZ361" s="52"/>
      <c r="IOA361" s="52"/>
      <c r="IOB361" s="52"/>
      <c r="IOC361" s="52"/>
      <c r="IOD361" s="52"/>
      <c r="IOE361" s="52"/>
      <c r="IOF361" s="52"/>
      <c r="IOG361" s="52"/>
      <c r="IOH361" s="52"/>
      <c r="IOI361" s="52"/>
      <c r="IOJ361" s="52"/>
      <c r="IOK361" s="52"/>
      <c r="IOL361" s="52"/>
      <c r="IOM361" s="52"/>
      <c r="ION361" s="52"/>
      <c r="IOO361" s="52"/>
      <c r="IOP361" s="52"/>
      <c r="IOQ361" s="52"/>
      <c r="IOR361" s="52"/>
      <c r="IOS361" s="52"/>
      <c r="IOT361" s="52"/>
      <c r="IOU361" s="52"/>
      <c r="IOV361" s="52"/>
      <c r="IOW361" s="52"/>
      <c r="IOX361" s="52"/>
      <c r="IOY361" s="52"/>
      <c r="IOZ361" s="52"/>
      <c r="IPA361" s="52"/>
      <c r="IPB361" s="52"/>
      <c r="IPC361" s="52"/>
      <c r="IPD361" s="52"/>
      <c r="IPE361" s="52"/>
      <c r="IPF361" s="52"/>
      <c r="IPG361" s="52"/>
      <c r="IPH361" s="52"/>
      <c r="IPI361" s="52"/>
      <c r="IPJ361" s="52"/>
      <c r="IPK361" s="52"/>
      <c r="IPL361" s="52"/>
      <c r="IPM361" s="52"/>
      <c r="IPN361" s="52"/>
      <c r="IPO361" s="52"/>
      <c r="IPP361" s="52"/>
      <c r="IPQ361" s="52"/>
      <c r="IPR361" s="52"/>
      <c r="IPS361" s="52"/>
      <c r="IPT361" s="52"/>
      <c r="IPU361" s="52"/>
      <c r="IPV361" s="52"/>
      <c r="IPW361" s="52"/>
      <c r="IPX361" s="52"/>
      <c r="IPY361" s="52"/>
      <c r="IPZ361" s="52"/>
      <c r="IQA361" s="52"/>
      <c r="IQB361" s="52"/>
      <c r="IQC361" s="52"/>
      <c r="IQD361" s="52"/>
      <c r="IQE361" s="52"/>
      <c r="IQF361" s="52"/>
      <c r="IQG361" s="52"/>
      <c r="IQH361" s="52"/>
      <c r="IQI361" s="52"/>
      <c r="IQJ361" s="52"/>
      <c r="IQK361" s="52"/>
      <c r="IQL361" s="52"/>
      <c r="IQM361" s="52"/>
      <c r="IQN361" s="52"/>
      <c r="IQO361" s="52"/>
      <c r="IQP361" s="52"/>
      <c r="IQQ361" s="52"/>
      <c r="IQR361" s="52"/>
      <c r="IQS361" s="52"/>
      <c r="IQT361" s="52"/>
      <c r="IQU361" s="52"/>
      <c r="IQV361" s="52"/>
      <c r="IQW361" s="52"/>
      <c r="IQX361" s="52"/>
      <c r="IQY361" s="52"/>
      <c r="IQZ361" s="52"/>
      <c r="IRA361" s="52"/>
      <c r="IRB361" s="52"/>
      <c r="IRC361" s="52"/>
      <c r="IRD361" s="52"/>
      <c r="IRE361" s="52"/>
      <c r="IRF361" s="52"/>
      <c r="IRG361" s="52"/>
      <c r="IRH361" s="52"/>
      <c r="IRI361" s="52"/>
      <c r="IRJ361" s="52"/>
      <c r="IRK361" s="52"/>
      <c r="IRL361" s="52"/>
      <c r="IRM361" s="52"/>
      <c r="IRN361" s="52"/>
      <c r="IRO361" s="52"/>
      <c r="IRP361" s="52"/>
      <c r="IRQ361" s="52"/>
      <c r="IRR361" s="52"/>
      <c r="IRS361" s="52"/>
      <c r="IRT361" s="52"/>
      <c r="IRU361" s="52"/>
      <c r="IRV361" s="52"/>
      <c r="IRW361" s="52"/>
      <c r="IRX361" s="52"/>
      <c r="IRY361" s="52"/>
      <c r="IRZ361" s="52"/>
      <c r="ISA361" s="52"/>
      <c r="ISB361" s="52"/>
      <c r="ISC361" s="52"/>
      <c r="ISD361" s="52"/>
      <c r="ISE361" s="52"/>
      <c r="ISF361" s="52"/>
      <c r="ISG361" s="52"/>
      <c r="ISH361" s="52"/>
      <c r="ISI361" s="52"/>
      <c r="ISJ361" s="52"/>
      <c r="ISK361" s="52"/>
      <c r="ISL361" s="52"/>
      <c r="ISM361" s="52"/>
      <c r="ISN361" s="52"/>
      <c r="ISO361" s="52"/>
      <c r="ISP361" s="52"/>
      <c r="ISQ361" s="52"/>
      <c r="ISR361" s="52"/>
      <c r="ISS361" s="52"/>
      <c r="IST361" s="52"/>
      <c r="ISU361" s="52"/>
      <c r="ISV361" s="52"/>
      <c r="ISW361" s="52"/>
      <c r="ISX361" s="52"/>
      <c r="ISY361" s="52"/>
      <c r="ISZ361" s="52"/>
      <c r="ITA361" s="52"/>
      <c r="ITB361" s="52"/>
      <c r="ITC361" s="52"/>
      <c r="ITD361" s="52"/>
      <c r="ITE361" s="52"/>
      <c r="ITF361" s="52"/>
      <c r="ITG361" s="52"/>
      <c r="ITH361" s="52"/>
      <c r="ITI361" s="52"/>
      <c r="ITJ361" s="52"/>
      <c r="ITK361" s="52"/>
      <c r="ITL361" s="52"/>
      <c r="ITM361" s="52"/>
      <c r="ITN361" s="52"/>
      <c r="ITO361" s="52"/>
      <c r="ITP361" s="52"/>
      <c r="ITQ361" s="52"/>
      <c r="ITR361" s="52"/>
      <c r="ITS361" s="52"/>
      <c r="ITT361" s="52"/>
      <c r="ITU361" s="52"/>
      <c r="ITV361" s="52"/>
      <c r="ITW361" s="52"/>
      <c r="ITX361" s="52"/>
      <c r="ITY361" s="52"/>
      <c r="ITZ361" s="52"/>
      <c r="IUA361" s="52"/>
      <c r="IUB361" s="52"/>
      <c r="IUC361" s="52"/>
      <c r="IUD361" s="52"/>
      <c r="IUE361" s="52"/>
      <c r="IUF361" s="52"/>
      <c r="IUG361" s="52"/>
      <c r="IUH361" s="52"/>
      <c r="IUI361" s="52"/>
      <c r="IUJ361" s="52"/>
      <c r="IUK361" s="52"/>
      <c r="IUL361" s="52"/>
      <c r="IUM361" s="52"/>
      <c r="IUN361" s="52"/>
      <c r="IUO361" s="52"/>
      <c r="IUP361" s="52"/>
      <c r="IUQ361" s="52"/>
      <c r="IUR361" s="52"/>
      <c r="IUS361" s="52"/>
      <c r="IUT361" s="52"/>
      <c r="IUU361" s="52"/>
      <c r="IUV361" s="52"/>
      <c r="IUW361" s="52"/>
      <c r="IUX361" s="52"/>
      <c r="IUY361" s="52"/>
      <c r="IUZ361" s="52"/>
      <c r="IVA361" s="52"/>
      <c r="IVB361" s="52"/>
      <c r="IVC361" s="52"/>
      <c r="IVD361" s="52"/>
      <c r="IVE361" s="52"/>
      <c r="IVF361" s="52"/>
      <c r="IVG361" s="52"/>
      <c r="IVH361" s="52"/>
      <c r="IVI361" s="52"/>
      <c r="IVJ361" s="52"/>
      <c r="IVK361" s="52"/>
      <c r="IVL361" s="52"/>
      <c r="IVM361" s="52"/>
      <c r="IVN361" s="52"/>
      <c r="IVO361" s="52"/>
      <c r="IVP361" s="52"/>
      <c r="IVQ361" s="52"/>
      <c r="IVR361" s="52"/>
      <c r="IVS361" s="52"/>
      <c r="IVT361" s="52"/>
      <c r="IVU361" s="52"/>
      <c r="IVV361" s="52"/>
      <c r="IVW361" s="52"/>
      <c r="IVX361" s="52"/>
      <c r="IVY361" s="52"/>
      <c r="IVZ361" s="52"/>
      <c r="IWA361" s="52"/>
      <c r="IWB361" s="52"/>
      <c r="IWC361" s="52"/>
      <c r="IWD361" s="52"/>
      <c r="IWE361" s="52"/>
      <c r="IWF361" s="52"/>
      <c r="IWG361" s="52"/>
      <c r="IWH361" s="52"/>
      <c r="IWI361" s="52"/>
      <c r="IWJ361" s="52"/>
      <c r="IWK361" s="52"/>
      <c r="IWL361" s="52"/>
      <c r="IWM361" s="52"/>
      <c r="IWN361" s="52"/>
      <c r="IWO361" s="52"/>
      <c r="IWP361" s="52"/>
      <c r="IWQ361" s="52"/>
      <c r="IWR361" s="52"/>
      <c r="IWS361" s="52"/>
      <c r="IWT361" s="52"/>
      <c r="IWU361" s="52"/>
      <c r="IWV361" s="52"/>
      <c r="IWW361" s="52"/>
      <c r="IWX361" s="52"/>
      <c r="IWY361" s="52"/>
      <c r="IWZ361" s="52"/>
      <c r="IXA361" s="52"/>
      <c r="IXB361" s="52"/>
      <c r="IXC361" s="52"/>
      <c r="IXD361" s="52"/>
      <c r="IXE361" s="52"/>
      <c r="IXF361" s="52"/>
      <c r="IXG361" s="52"/>
      <c r="IXH361" s="52"/>
      <c r="IXI361" s="52"/>
      <c r="IXJ361" s="52"/>
      <c r="IXK361" s="52"/>
      <c r="IXL361" s="52"/>
      <c r="IXM361" s="52"/>
      <c r="IXN361" s="52"/>
      <c r="IXO361" s="52"/>
      <c r="IXP361" s="52"/>
      <c r="IXQ361" s="52"/>
      <c r="IXR361" s="52"/>
      <c r="IXS361" s="52"/>
      <c r="IXT361" s="52"/>
      <c r="IXU361" s="52"/>
      <c r="IXV361" s="52"/>
      <c r="IXW361" s="52"/>
      <c r="IXX361" s="52"/>
      <c r="IXY361" s="52"/>
      <c r="IXZ361" s="52"/>
      <c r="IYA361" s="52"/>
      <c r="IYB361" s="52"/>
      <c r="IYC361" s="52"/>
      <c r="IYD361" s="52"/>
      <c r="IYE361" s="52"/>
      <c r="IYF361" s="52"/>
      <c r="IYG361" s="52"/>
      <c r="IYH361" s="52"/>
      <c r="IYI361" s="52"/>
      <c r="IYJ361" s="52"/>
      <c r="IYK361" s="52"/>
      <c r="IYL361" s="52"/>
      <c r="IYM361" s="52"/>
      <c r="IYN361" s="52"/>
      <c r="IYO361" s="52"/>
      <c r="IYP361" s="52"/>
      <c r="IYQ361" s="52"/>
      <c r="IYR361" s="52"/>
      <c r="IYS361" s="52"/>
      <c r="IYT361" s="52"/>
      <c r="IYU361" s="52"/>
      <c r="IYV361" s="52"/>
      <c r="IYW361" s="52"/>
      <c r="IYX361" s="52"/>
      <c r="IYY361" s="52"/>
      <c r="IYZ361" s="52"/>
      <c r="IZA361" s="52"/>
      <c r="IZB361" s="52"/>
      <c r="IZC361" s="52"/>
      <c r="IZD361" s="52"/>
      <c r="IZE361" s="52"/>
      <c r="IZF361" s="52"/>
      <c r="IZG361" s="52"/>
      <c r="IZH361" s="52"/>
      <c r="IZI361" s="52"/>
      <c r="IZJ361" s="52"/>
      <c r="IZK361" s="52"/>
      <c r="IZL361" s="52"/>
      <c r="IZM361" s="52"/>
      <c r="IZN361" s="52"/>
      <c r="IZO361" s="52"/>
      <c r="IZP361" s="52"/>
      <c r="IZQ361" s="52"/>
      <c r="IZR361" s="52"/>
      <c r="IZS361" s="52"/>
      <c r="IZT361" s="52"/>
      <c r="IZU361" s="52"/>
      <c r="IZV361" s="52"/>
      <c r="IZW361" s="52"/>
      <c r="IZX361" s="52"/>
      <c r="IZY361" s="52"/>
      <c r="IZZ361" s="52"/>
      <c r="JAA361" s="52"/>
      <c r="JAB361" s="52"/>
      <c r="JAC361" s="52"/>
      <c r="JAD361" s="52"/>
      <c r="JAE361" s="52"/>
      <c r="JAF361" s="52"/>
      <c r="JAG361" s="52"/>
      <c r="JAH361" s="52"/>
      <c r="JAI361" s="52"/>
      <c r="JAJ361" s="52"/>
      <c r="JAK361" s="52"/>
      <c r="JAL361" s="52"/>
      <c r="JAM361" s="52"/>
      <c r="JAN361" s="52"/>
      <c r="JAO361" s="52"/>
      <c r="JAP361" s="52"/>
      <c r="JAQ361" s="52"/>
      <c r="JAR361" s="52"/>
      <c r="JAS361" s="52"/>
      <c r="JAT361" s="52"/>
      <c r="JAU361" s="52"/>
      <c r="JAV361" s="52"/>
      <c r="JAW361" s="52"/>
      <c r="JAX361" s="52"/>
      <c r="JAY361" s="52"/>
      <c r="JAZ361" s="52"/>
      <c r="JBA361" s="52"/>
      <c r="JBB361" s="52"/>
      <c r="JBC361" s="52"/>
      <c r="JBD361" s="52"/>
      <c r="JBE361" s="52"/>
      <c r="JBF361" s="52"/>
      <c r="JBG361" s="52"/>
      <c r="JBH361" s="52"/>
      <c r="JBI361" s="52"/>
      <c r="JBJ361" s="52"/>
      <c r="JBK361" s="52"/>
      <c r="JBL361" s="52"/>
      <c r="JBM361" s="52"/>
      <c r="JBN361" s="52"/>
      <c r="JBO361" s="52"/>
      <c r="JBP361" s="52"/>
      <c r="JBQ361" s="52"/>
      <c r="JBR361" s="52"/>
      <c r="JBS361" s="52"/>
      <c r="JBT361" s="52"/>
      <c r="JBU361" s="52"/>
      <c r="JBV361" s="52"/>
      <c r="JBW361" s="52"/>
      <c r="JBX361" s="52"/>
      <c r="JBY361" s="52"/>
      <c r="JBZ361" s="52"/>
      <c r="JCA361" s="52"/>
      <c r="JCB361" s="52"/>
      <c r="JCC361" s="52"/>
      <c r="JCD361" s="52"/>
      <c r="JCE361" s="52"/>
      <c r="JCF361" s="52"/>
      <c r="JCG361" s="52"/>
      <c r="JCH361" s="52"/>
      <c r="JCI361" s="52"/>
      <c r="JCJ361" s="52"/>
      <c r="JCK361" s="52"/>
      <c r="JCL361" s="52"/>
      <c r="JCM361" s="52"/>
      <c r="JCN361" s="52"/>
      <c r="JCO361" s="52"/>
      <c r="JCP361" s="52"/>
      <c r="JCQ361" s="52"/>
      <c r="JCR361" s="52"/>
      <c r="JCS361" s="52"/>
      <c r="JCT361" s="52"/>
      <c r="JCU361" s="52"/>
      <c r="JCV361" s="52"/>
      <c r="JCW361" s="52"/>
      <c r="JCX361" s="52"/>
      <c r="JCY361" s="52"/>
      <c r="JCZ361" s="52"/>
      <c r="JDA361" s="52"/>
      <c r="JDB361" s="52"/>
      <c r="JDC361" s="52"/>
      <c r="JDD361" s="52"/>
      <c r="JDE361" s="52"/>
      <c r="JDF361" s="52"/>
      <c r="JDG361" s="52"/>
      <c r="JDH361" s="52"/>
      <c r="JDI361" s="52"/>
      <c r="JDJ361" s="52"/>
      <c r="JDK361" s="52"/>
      <c r="JDL361" s="52"/>
      <c r="JDM361" s="52"/>
      <c r="JDN361" s="52"/>
      <c r="JDO361" s="52"/>
      <c r="JDP361" s="52"/>
      <c r="JDQ361" s="52"/>
      <c r="JDR361" s="52"/>
      <c r="JDS361" s="52"/>
      <c r="JDT361" s="52"/>
      <c r="JDU361" s="52"/>
      <c r="JDV361" s="52"/>
      <c r="JDW361" s="52"/>
      <c r="JDX361" s="52"/>
      <c r="JDY361" s="52"/>
      <c r="JDZ361" s="52"/>
      <c r="JEA361" s="52"/>
      <c r="JEB361" s="52"/>
      <c r="JEC361" s="52"/>
      <c r="JED361" s="52"/>
      <c r="JEE361" s="52"/>
      <c r="JEF361" s="52"/>
      <c r="JEG361" s="52"/>
      <c r="JEH361" s="52"/>
      <c r="JEI361" s="52"/>
      <c r="JEJ361" s="52"/>
      <c r="JEK361" s="52"/>
      <c r="JEL361" s="52"/>
      <c r="JEM361" s="52"/>
      <c r="JEN361" s="52"/>
      <c r="JEO361" s="52"/>
      <c r="JEP361" s="52"/>
      <c r="JEQ361" s="52"/>
      <c r="JER361" s="52"/>
      <c r="JES361" s="52"/>
      <c r="JET361" s="52"/>
      <c r="JEU361" s="52"/>
      <c r="JEV361" s="52"/>
      <c r="JEW361" s="52"/>
      <c r="JEX361" s="52"/>
      <c r="JEY361" s="52"/>
      <c r="JEZ361" s="52"/>
      <c r="JFA361" s="52"/>
      <c r="JFB361" s="52"/>
      <c r="JFC361" s="52"/>
      <c r="JFD361" s="52"/>
      <c r="JFE361" s="52"/>
      <c r="JFF361" s="52"/>
      <c r="JFG361" s="52"/>
      <c r="JFH361" s="52"/>
      <c r="JFI361" s="52"/>
      <c r="JFJ361" s="52"/>
      <c r="JFK361" s="52"/>
      <c r="JFL361" s="52"/>
      <c r="JFM361" s="52"/>
      <c r="JFN361" s="52"/>
      <c r="JFO361" s="52"/>
      <c r="JFP361" s="52"/>
      <c r="JFQ361" s="52"/>
      <c r="JFR361" s="52"/>
      <c r="JFS361" s="52"/>
      <c r="JFT361" s="52"/>
      <c r="JFU361" s="52"/>
      <c r="JFV361" s="52"/>
      <c r="JFW361" s="52"/>
      <c r="JFX361" s="52"/>
      <c r="JFY361" s="52"/>
      <c r="JFZ361" s="52"/>
      <c r="JGA361" s="52"/>
      <c r="JGB361" s="52"/>
      <c r="JGC361" s="52"/>
      <c r="JGD361" s="52"/>
      <c r="JGE361" s="52"/>
      <c r="JGF361" s="52"/>
      <c r="JGG361" s="52"/>
      <c r="JGH361" s="52"/>
      <c r="JGI361" s="52"/>
      <c r="JGJ361" s="52"/>
      <c r="JGK361" s="52"/>
      <c r="JGL361" s="52"/>
      <c r="JGM361" s="52"/>
      <c r="JGN361" s="52"/>
      <c r="JGO361" s="52"/>
      <c r="JGP361" s="52"/>
      <c r="JGQ361" s="52"/>
      <c r="JGR361" s="52"/>
      <c r="JGS361" s="52"/>
      <c r="JGT361" s="52"/>
      <c r="JGU361" s="52"/>
      <c r="JGV361" s="52"/>
      <c r="JGW361" s="52"/>
      <c r="JGX361" s="52"/>
      <c r="JGY361" s="52"/>
      <c r="JGZ361" s="52"/>
      <c r="JHA361" s="52"/>
      <c r="JHB361" s="52"/>
      <c r="JHC361" s="52"/>
      <c r="JHD361" s="52"/>
      <c r="JHE361" s="52"/>
      <c r="JHF361" s="52"/>
      <c r="JHG361" s="52"/>
      <c r="JHH361" s="52"/>
      <c r="JHI361" s="52"/>
      <c r="JHJ361" s="52"/>
      <c r="JHK361" s="52"/>
      <c r="JHL361" s="52"/>
      <c r="JHM361" s="52"/>
      <c r="JHN361" s="52"/>
      <c r="JHO361" s="52"/>
      <c r="JHP361" s="52"/>
      <c r="JHQ361" s="52"/>
      <c r="JHR361" s="52"/>
      <c r="JHS361" s="52"/>
      <c r="JHT361" s="52"/>
      <c r="JHU361" s="52"/>
      <c r="JHV361" s="52"/>
      <c r="JHW361" s="52"/>
      <c r="JHX361" s="52"/>
      <c r="JHY361" s="52"/>
      <c r="JHZ361" s="52"/>
      <c r="JIA361" s="52"/>
      <c r="JIB361" s="52"/>
      <c r="JIC361" s="52"/>
      <c r="JID361" s="52"/>
      <c r="JIE361" s="52"/>
      <c r="JIF361" s="52"/>
      <c r="JIG361" s="52"/>
      <c r="JIH361" s="52"/>
      <c r="JII361" s="52"/>
      <c r="JIJ361" s="52"/>
      <c r="JIK361" s="52"/>
      <c r="JIL361" s="52"/>
      <c r="JIM361" s="52"/>
      <c r="JIN361" s="52"/>
      <c r="JIO361" s="52"/>
      <c r="JIP361" s="52"/>
      <c r="JIQ361" s="52"/>
      <c r="JIR361" s="52"/>
      <c r="JIS361" s="52"/>
      <c r="JIT361" s="52"/>
      <c r="JIU361" s="52"/>
      <c r="JIV361" s="52"/>
      <c r="JIW361" s="52"/>
      <c r="JIX361" s="52"/>
      <c r="JIY361" s="52"/>
      <c r="JIZ361" s="52"/>
      <c r="JJA361" s="52"/>
      <c r="JJB361" s="52"/>
      <c r="JJC361" s="52"/>
      <c r="JJD361" s="52"/>
      <c r="JJE361" s="52"/>
      <c r="JJF361" s="52"/>
      <c r="JJG361" s="52"/>
      <c r="JJH361" s="52"/>
      <c r="JJI361" s="52"/>
      <c r="JJJ361" s="52"/>
      <c r="JJK361" s="52"/>
      <c r="JJL361" s="52"/>
      <c r="JJM361" s="52"/>
      <c r="JJN361" s="52"/>
      <c r="JJO361" s="52"/>
      <c r="JJP361" s="52"/>
      <c r="JJQ361" s="52"/>
      <c r="JJR361" s="52"/>
      <c r="JJS361" s="52"/>
      <c r="JJT361" s="52"/>
      <c r="JJU361" s="52"/>
      <c r="JJV361" s="52"/>
      <c r="JJW361" s="52"/>
      <c r="JJX361" s="52"/>
      <c r="JJY361" s="52"/>
      <c r="JJZ361" s="52"/>
      <c r="JKA361" s="52"/>
      <c r="JKB361" s="52"/>
      <c r="JKC361" s="52"/>
      <c r="JKD361" s="52"/>
      <c r="JKE361" s="52"/>
      <c r="JKF361" s="52"/>
      <c r="JKG361" s="52"/>
      <c r="JKH361" s="52"/>
      <c r="JKI361" s="52"/>
      <c r="JKJ361" s="52"/>
      <c r="JKK361" s="52"/>
      <c r="JKL361" s="52"/>
      <c r="JKM361" s="52"/>
      <c r="JKN361" s="52"/>
      <c r="JKO361" s="52"/>
      <c r="JKP361" s="52"/>
      <c r="JKQ361" s="52"/>
      <c r="JKR361" s="52"/>
      <c r="JKS361" s="52"/>
      <c r="JKT361" s="52"/>
      <c r="JKU361" s="52"/>
      <c r="JKV361" s="52"/>
      <c r="JKW361" s="52"/>
      <c r="JKX361" s="52"/>
      <c r="JKY361" s="52"/>
      <c r="JKZ361" s="52"/>
      <c r="JLA361" s="52"/>
      <c r="JLB361" s="52"/>
      <c r="JLC361" s="52"/>
      <c r="JLD361" s="52"/>
      <c r="JLE361" s="52"/>
      <c r="JLF361" s="52"/>
      <c r="JLG361" s="52"/>
      <c r="JLH361" s="52"/>
      <c r="JLI361" s="52"/>
      <c r="JLJ361" s="52"/>
      <c r="JLK361" s="52"/>
      <c r="JLL361" s="52"/>
      <c r="JLM361" s="52"/>
      <c r="JLN361" s="52"/>
      <c r="JLO361" s="52"/>
      <c r="JLP361" s="52"/>
      <c r="JLQ361" s="52"/>
      <c r="JLR361" s="52"/>
      <c r="JLS361" s="52"/>
      <c r="JLT361" s="52"/>
      <c r="JLU361" s="52"/>
      <c r="JLV361" s="52"/>
      <c r="JLW361" s="52"/>
      <c r="JLX361" s="52"/>
      <c r="JLY361" s="52"/>
      <c r="JLZ361" s="52"/>
      <c r="JMA361" s="52"/>
      <c r="JMB361" s="52"/>
      <c r="JMC361" s="52"/>
      <c r="JMD361" s="52"/>
      <c r="JME361" s="52"/>
      <c r="JMF361" s="52"/>
      <c r="JMG361" s="52"/>
      <c r="JMH361" s="52"/>
      <c r="JMI361" s="52"/>
      <c r="JMJ361" s="52"/>
      <c r="JMK361" s="52"/>
      <c r="JML361" s="52"/>
      <c r="JMM361" s="52"/>
      <c r="JMN361" s="52"/>
      <c r="JMO361" s="52"/>
      <c r="JMP361" s="52"/>
      <c r="JMQ361" s="52"/>
      <c r="JMR361" s="52"/>
      <c r="JMS361" s="52"/>
      <c r="JMT361" s="52"/>
      <c r="JMU361" s="52"/>
      <c r="JMV361" s="52"/>
      <c r="JMW361" s="52"/>
      <c r="JMX361" s="52"/>
      <c r="JMY361" s="52"/>
      <c r="JMZ361" s="52"/>
      <c r="JNA361" s="52"/>
      <c r="JNB361" s="52"/>
      <c r="JNC361" s="52"/>
      <c r="JND361" s="52"/>
      <c r="JNE361" s="52"/>
      <c r="JNF361" s="52"/>
      <c r="JNG361" s="52"/>
      <c r="JNH361" s="52"/>
      <c r="JNI361" s="52"/>
      <c r="JNJ361" s="52"/>
      <c r="JNK361" s="52"/>
      <c r="JNL361" s="52"/>
      <c r="JNM361" s="52"/>
      <c r="JNN361" s="52"/>
      <c r="JNO361" s="52"/>
      <c r="JNP361" s="52"/>
      <c r="JNQ361" s="52"/>
      <c r="JNR361" s="52"/>
      <c r="JNS361" s="52"/>
      <c r="JNT361" s="52"/>
      <c r="JNU361" s="52"/>
      <c r="JNV361" s="52"/>
      <c r="JNW361" s="52"/>
      <c r="JNX361" s="52"/>
      <c r="JNY361" s="52"/>
      <c r="JNZ361" s="52"/>
      <c r="JOA361" s="52"/>
      <c r="JOB361" s="52"/>
      <c r="JOC361" s="52"/>
      <c r="JOD361" s="52"/>
      <c r="JOE361" s="52"/>
      <c r="JOF361" s="52"/>
      <c r="JOG361" s="52"/>
      <c r="JOH361" s="52"/>
      <c r="JOI361" s="52"/>
      <c r="JOJ361" s="52"/>
      <c r="JOK361" s="52"/>
      <c r="JOL361" s="52"/>
      <c r="JOM361" s="52"/>
      <c r="JON361" s="52"/>
      <c r="JOO361" s="52"/>
      <c r="JOP361" s="52"/>
      <c r="JOQ361" s="52"/>
      <c r="JOR361" s="52"/>
      <c r="JOS361" s="52"/>
      <c r="JOT361" s="52"/>
      <c r="JOU361" s="52"/>
      <c r="JOV361" s="52"/>
      <c r="JOW361" s="52"/>
      <c r="JOX361" s="52"/>
      <c r="JOY361" s="52"/>
      <c r="JOZ361" s="52"/>
      <c r="JPA361" s="52"/>
      <c r="JPB361" s="52"/>
      <c r="JPC361" s="52"/>
      <c r="JPD361" s="52"/>
      <c r="JPE361" s="52"/>
      <c r="JPF361" s="52"/>
      <c r="JPG361" s="52"/>
      <c r="JPH361" s="52"/>
      <c r="JPI361" s="52"/>
      <c r="JPJ361" s="52"/>
      <c r="JPK361" s="52"/>
      <c r="JPL361" s="52"/>
      <c r="JPM361" s="52"/>
      <c r="JPN361" s="52"/>
      <c r="JPO361" s="52"/>
      <c r="JPP361" s="52"/>
      <c r="JPQ361" s="52"/>
      <c r="JPR361" s="52"/>
      <c r="JPS361" s="52"/>
      <c r="JPT361" s="52"/>
      <c r="JPU361" s="52"/>
      <c r="JPV361" s="52"/>
      <c r="JPW361" s="52"/>
      <c r="JPX361" s="52"/>
      <c r="JPY361" s="52"/>
      <c r="JPZ361" s="52"/>
      <c r="JQA361" s="52"/>
      <c r="JQB361" s="52"/>
      <c r="JQC361" s="52"/>
      <c r="JQD361" s="52"/>
      <c r="JQE361" s="52"/>
      <c r="JQF361" s="52"/>
      <c r="JQG361" s="52"/>
      <c r="JQH361" s="52"/>
      <c r="JQI361" s="52"/>
      <c r="JQJ361" s="52"/>
      <c r="JQK361" s="52"/>
      <c r="JQL361" s="52"/>
      <c r="JQM361" s="52"/>
      <c r="JQN361" s="52"/>
      <c r="JQO361" s="52"/>
      <c r="JQP361" s="52"/>
      <c r="JQQ361" s="52"/>
      <c r="JQR361" s="52"/>
      <c r="JQS361" s="52"/>
      <c r="JQT361" s="52"/>
      <c r="JQU361" s="52"/>
      <c r="JQV361" s="52"/>
      <c r="JQW361" s="52"/>
      <c r="JQX361" s="52"/>
      <c r="JQY361" s="52"/>
      <c r="JQZ361" s="52"/>
      <c r="JRA361" s="52"/>
      <c r="JRB361" s="52"/>
      <c r="JRC361" s="52"/>
      <c r="JRD361" s="52"/>
      <c r="JRE361" s="52"/>
      <c r="JRF361" s="52"/>
      <c r="JRG361" s="52"/>
      <c r="JRH361" s="52"/>
      <c r="JRI361" s="52"/>
      <c r="JRJ361" s="52"/>
      <c r="JRK361" s="52"/>
      <c r="JRL361" s="52"/>
      <c r="JRM361" s="52"/>
      <c r="JRN361" s="52"/>
      <c r="JRO361" s="52"/>
      <c r="JRP361" s="52"/>
      <c r="JRQ361" s="52"/>
      <c r="JRR361" s="52"/>
      <c r="JRS361" s="52"/>
      <c r="JRT361" s="52"/>
      <c r="JRU361" s="52"/>
      <c r="JRV361" s="52"/>
      <c r="JRW361" s="52"/>
      <c r="JRX361" s="52"/>
      <c r="JRY361" s="52"/>
      <c r="JRZ361" s="52"/>
      <c r="JSA361" s="52"/>
      <c r="JSB361" s="52"/>
      <c r="JSC361" s="52"/>
      <c r="JSD361" s="52"/>
      <c r="JSE361" s="52"/>
      <c r="JSF361" s="52"/>
      <c r="JSG361" s="52"/>
      <c r="JSH361" s="52"/>
      <c r="JSI361" s="52"/>
      <c r="JSJ361" s="52"/>
      <c r="JSK361" s="52"/>
      <c r="JSL361" s="52"/>
      <c r="JSM361" s="52"/>
      <c r="JSN361" s="52"/>
      <c r="JSO361" s="52"/>
      <c r="JSP361" s="52"/>
      <c r="JSQ361" s="52"/>
      <c r="JSR361" s="52"/>
      <c r="JSS361" s="52"/>
      <c r="JST361" s="52"/>
      <c r="JSU361" s="52"/>
      <c r="JSV361" s="52"/>
      <c r="JSW361" s="52"/>
      <c r="JSX361" s="52"/>
      <c r="JSY361" s="52"/>
      <c r="JSZ361" s="52"/>
      <c r="JTA361" s="52"/>
      <c r="JTB361" s="52"/>
      <c r="JTC361" s="52"/>
      <c r="JTD361" s="52"/>
      <c r="JTE361" s="52"/>
      <c r="JTF361" s="52"/>
      <c r="JTG361" s="52"/>
      <c r="JTH361" s="52"/>
      <c r="JTI361" s="52"/>
      <c r="JTJ361" s="52"/>
      <c r="JTK361" s="52"/>
      <c r="JTL361" s="52"/>
      <c r="JTM361" s="52"/>
      <c r="JTN361" s="52"/>
      <c r="JTO361" s="52"/>
      <c r="JTP361" s="52"/>
      <c r="JTQ361" s="52"/>
      <c r="JTR361" s="52"/>
      <c r="JTS361" s="52"/>
      <c r="JTT361" s="52"/>
      <c r="JTU361" s="52"/>
      <c r="JTV361" s="52"/>
      <c r="JTW361" s="52"/>
      <c r="JTX361" s="52"/>
      <c r="JTY361" s="52"/>
      <c r="JTZ361" s="52"/>
      <c r="JUA361" s="52"/>
      <c r="JUB361" s="52"/>
      <c r="JUC361" s="52"/>
      <c r="JUD361" s="52"/>
      <c r="JUE361" s="52"/>
      <c r="JUF361" s="52"/>
      <c r="JUG361" s="52"/>
      <c r="JUH361" s="52"/>
      <c r="JUI361" s="52"/>
      <c r="JUJ361" s="52"/>
      <c r="JUK361" s="52"/>
      <c r="JUL361" s="52"/>
      <c r="JUM361" s="52"/>
      <c r="JUN361" s="52"/>
      <c r="JUO361" s="52"/>
      <c r="JUP361" s="52"/>
      <c r="JUQ361" s="52"/>
      <c r="JUR361" s="52"/>
      <c r="JUS361" s="52"/>
      <c r="JUT361" s="52"/>
      <c r="JUU361" s="52"/>
      <c r="JUV361" s="52"/>
      <c r="JUW361" s="52"/>
      <c r="JUX361" s="52"/>
      <c r="JUY361" s="52"/>
      <c r="JUZ361" s="52"/>
      <c r="JVA361" s="52"/>
      <c r="JVB361" s="52"/>
      <c r="JVC361" s="52"/>
      <c r="JVD361" s="52"/>
      <c r="JVE361" s="52"/>
      <c r="JVF361" s="52"/>
      <c r="JVG361" s="52"/>
      <c r="JVH361" s="52"/>
      <c r="JVI361" s="52"/>
      <c r="JVJ361" s="52"/>
      <c r="JVK361" s="52"/>
      <c r="JVL361" s="52"/>
      <c r="JVM361" s="52"/>
      <c r="JVN361" s="52"/>
      <c r="JVO361" s="52"/>
      <c r="JVP361" s="52"/>
      <c r="JVQ361" s="52"/>
      <c r="JVR361" s="52"/>
      <c r="JVS361" s="52"/>
      <c r="JVT361" s="52"/>
      <c r="JVU361" s="52"/>
      <c r="JVV361" s="52"/>
      <c r="JVW361" s="52"/>
      <c r="JVX361" s="52"/>
      <c r="JVY361" s="52"/>
      <c r="JVZ361" s="52"/>
      <c r="JWA361" s="52"/>
      <c r="JWB361" s="52"/>
      <c r="JWC361" s="52"/>
      <c r="JWD361" s="52"/>
      <c r="JWE361" s="52"/>
      <c r="JWF361" s="52"/>
      <c r="JWG361" s="52"/>
      <c r="JWH361" s="52"/>
      <c r="JWI361" s="52"/>
      <c r="JWJ361" s="52"/>
      <c r="JWK361" s="52"/>
      <c r="JWL361" s="52"/>
      <c r="JWM361" s="52"/>
      <c r="JWN361" s="52"/>
      <c r="JWO361" s="52"/>
      <c r="JWP361" s="52"/>
      <c r="JWQ361" s="52"/>
      <c r="JWR361" s="52"/>
      <c r="JWS361" s="52"/>
      <c r="JWT361" s="52"/>
      <c r="JWU361" s="52"/>
      <c r="JWV361" s="52"/>
      <c r="JWW361" s="52"/>
      <c r="JWX361" s="52"/>
      <c r="JWY361" s="52"/>
      <c r="JWZ361" s="52"/>
      <c r="JXA361" s="52"/>
      <c r="JXB361" s="52"/>
      <c r="JXC361" s="52"/>
      <c r="JXD361" s="52"/>
      <c r="JXE361" s="52"/>
      <c r="JXF361" s="52"/>
      <c r="JXG361" s="52"/>
      <c r="JXH361" s="52"/>
      <c r="JXI361" s="52"/>
      <c r="JXJ361" s="52"/>
      <c r="JXK361" s="52"/>
      <c r="JXL361" s="52"/>
      <c r="JXM361" s="52"/>
      <c r="JXN361" s="52"/>
      <c r="JXO361" s="52"/>
      <c r="JXP361" s="52"/>
      <c r="JXQ361" s="52"/>
      <c r="JXR361" s="52"/>
      <c r="JXS361" s="52"/>
      <c r="JXT361" s="52"/>
      <c r="JXU361" s="52"/>
      <c r="JXV361" s="52"/>
      <c r="JXW361" s="52"/>
      <c r="JXX361" s="52"/>
      <c r="JXY361" s="52"/>
      <c r="JXZ361" s="52"/>
      <c r="JYA361" s="52"/>
      <c r="JYB361" s="52"/>
      <c r="JYC361" s="52"/>
      <c r="JYD361" s="52"/>
      <c r="JYE361" s="52"/>
      <c r="JYF361" s="52"/>
      <c r="JYG361" s="52"/>
      <c r="JYH361" s="52"/>
      <c r="JYI361" s="52"/>
      <c r="JYJ361" s="52"/>
      <c r="JYK361" s="52"/>
      <c r="JYL361" s="52"/>
      <c r="JYM361" s="52"/>
      <c r="JYN361" s="52"/>
      <c r="JYO361" s="52"/>
      <c r="JYP361" s="52"/>
      <c r="JYQ361" s="52"/>
      <c r="JYR361" s="52"/>
      <c r="JYS361" s="52"/>
      <c r="JYT361" s="52"/>
      <c r="JYU361" s="52"/>
      <c r="JYV361" s="52"/>
      <c r="JYW361" s="52"/>
      <c r="JYX361" s="52"/>
      <c r="JYY361" s="52"/>
      <c r="JYZ361" s="52"/>
      <c r="JZA361" s="52"/>
      <c r="JZB361" s="52"/>
      <c r="JZC361" s="52"/>
      <c r="JZD361" s="52"/>
      <c r="JZE361" s="52"/>
      <c r="JZF361" s="52"/>
      <c r="JZG361" s="52"/>
      <c r="JZH361" s="52"/>
      <c r="JZI361" s="52"/>
      <c r="JZJ361" s="52"/>
      <c r="JZK361" s="52"/>
      <c r="JZL361" s="52"/>
      <c r="JZM361" s="52"/>
      <c r="JZN361" s="52"/>
      <c r="JZO361" s="52"/>
      <c r="JZP361" s="52"/>
      <c r="JZQ361" s="52"/>
      <c r="JZR361" s="52"/>
      <c r="JZS361" s="52"/>
      <c r="JZT361" s="52"/>
      <c r="JZU361" s="52"/>
      <c r="JZV361" s="52"/>
      <c r="JZW361" s="52"/>
      <c r="JZX361" s="52"/>
      <c r="JZY361" s="52"/>
      <c r="JZZ361" s="52"/>
      <c r="KAA361" s="52"/>
      <c r="KAB361" s="52"/>
      <c r="KAC361" s="52"/>
      <c r="KAD361" s="52"/>
      <c r="KAE361" s="52"/>
      <c r="KAF361" s="52"/>
      <c r="KAG361" s="52"/>
      <c r="KAH361" s="52"/>
      <c r="KAI361" s="52"/>
      <c r="KAJ361" s="52"/>
      <c r="KAK361" s="52"/>
      <c r="KAL361" s="52"/>
      <c r="KAM361" s="52"/>
      <c r="KAN361" s="52"/>
      <c r="KAO361" s="52"/>
      <c r="KAP361" s="52"/>
      <c r="KAQ361" s="52"/>
      <c r="KAR361" s="52"/>
      <c r="KAS361" s="52"/>
      <c r="KAT361" s="52"/>
      <c r="KAU361" s="52"/>
      <c r="KAV361" s="52"/>
      <c r="KAW361" s="52"/>
      <c r="KAX361" s="52"/>
      <c r="KAY361" s="52"/>
      <c r="KAZ361" s="52"/>
      <c r="KBA361" s="52"/>
      <c r="KBB361" s="52"/>
      <c r="KBC361" s="52"/>
      <c r="KBD361" s="52"/>
      <c r="KBE361" s="52"/>
      <c r="KBF361" s="52"/>
      <c r="KBG361" s="52"/>
      <c r="KBH361" s="52"/>
      <c r="KBI361" s="52"/>
      <c r="KBJ361" s="52"/>
      <c r="KBK361" s="52"/>
      <c r="KBL361" s="52"/>
      <c r="KBM361" s="52"/>
      <c r="KBN361" s="52"/>
      <c r="KBO361" s="52"/>
      <c r="KBP361" s="52"/>
      <c r="KBQ361" s="52"/>
      <c r="KBR361" s="52"/>
      <c r="KBS361" s="52"/>
      <c r="KBT361" s="52"/>
      <c r="KBU361" s="52"/>
      <c r="KBV361" s="52"/>
      <c r="KBW361" s="52"/>
      <c r="KBX361" s="52"/>
      <c r="KBY361" s="52"/>
      <c r="KBZ361" s="52"/>
      <c r="KCA361" s="52"/>
      <c r="KCB361" s="52"/>
      <c r="KCC361" s="52"/>
      <c r="KCD361" s="52"/>
      <c r="KCE361" s="52"/>
      <c r="KCF361" s="52"/>
      <c r="KCG361" s="52"/>
      <c r="KCH361" s="52"/>
      <c r="KCI361" s="52"/>
      <c r="KCJ361" s="52"/>
      <c r="KCK361" s="52"/>
      <c r="KCL361" s="52"/>
      <c r="KCM361" s="52"/>
      <c r="KCN361" s="52"/>
      <c r="KCO361" s="52"/>
      <c r="KCP361" s="52"/>
      <c r="KCQ361" s="52"/>
      <c r="KCR361" s="52"/>
      <c r="KCS361" s="52"/>
      <c r="KCT361" s="52"/>
      <c r="KCU361" s="52"/>
      <c r="KCV361" s="52"/>
      <c r="KCW361" s="52"/>
      <c r="KCX361" s="52"/>
      <c r="KCY361" s="52"/>
      <c r="KCZ361" s="52"/>
      <c r="KDA361" s="52"/>
      <c r="KDB361" s="52"/>
      <c r="KDC361" s="52"/>
      <c r="KDD361" s="52"/>
      <c r="KDE361" s="52"/>
      <c r="KDF361" s="52"/>
      <c r="KDG361" s="52"/>
      <c r="KDH361" s="52"/>
      <c r="KDI361" s="52"/>
      <c r="KDJ361" s="52"/>
      <c r="KDK361" s="52"/>
      <c r="KDL361" s="52"/>
      <c r="KDM361" s="52"/>
      <c r="KDN361" s="52"/>
      <c r="KDO361" s="52"/>
      <c r="KDP361" s="52"/>
      <c r="KDQ361" s="52"/>
      <c r="KDR361" s="52"/>
      <c r="KDS361" s="52"/>
      <c r="KDT361" s="52"/>
      <c r="KDU361" s="52"/>
      <c r="KDV361" s="52"/>
      <c r="KDW361" s="52"/>
      <c r="KDX361" s="52"/>
      <c r="KDY361" s="52"/>
      <c r="KDZ361" s="52"/>
      <c r="KEA361" s="52"/>
      <c r="KEB361" s="52"/>
      <c r="KEC361" s="52"/>
      <c r="KED361" s="52"/>
      <c r="KEE361" s="52"/>
      <c r="KEF361" s="52"/>
      <c r="KEG361" s="52"/>
      <c r="KEH361" s="52"/>
      <c r="KEI361" s="52"/>
      <c r="KEJ361" s="52"/>
      <c r="KEK361" s="52"/>
      <c r="KEL361" s="52"/>
      <c r="KEM361" s="52"/>
      <c r="KEN361" s="52"/>
      <c r="KEO361" s="52"/>
      <c r="KEP361" s="52"/>
      <c r="KEQ361" s="52"/>
      <c r="KER361" s="52"/>
      <c r="KES361" s="52"/>
      <c r="KET361" s="52"/>
      <c r="KEU361" s="52"/>
      <c r="KEV361" s="52"/>
      <c r="KEW361" s="52"/>
      <c r="KEX361" s="52"/>
      <c r="KEY361" s="52"/>
      <c r="KEZ361" s="52"/>
      <c r="KFA361" s="52"/>
      <c r="KFB361" s="52"/>
      <c r="KFC361" s="52"/>
      <c r="KFD361" s="52"/>
      <c r="KFE361" s="52"/>
      <c r="KFF361" s="52"/>
      <c r="KFG361" s="52"/>
      <c r="KFH361" s="52"/>
      <c r="KFI361" s="52"/>
      <c r="KFJ361" s="52"/>
      <c r="KFK361" s="52"/>
      <c r="KFL361" s="52"/>
      <c r="KFM361" s="52"/>
      <c r="KFN361" s="52"/>
      <c r="KFO361" s="52"/>
      <c r="KFP361" s="52"/>
      <c r="KFQ361" s="52"/>
      <c r="KFR361" s="52"/>
      <c r="KFS361" s="52"/>
      <c r="KFT361" s="52"/>
      <c r="KFU361" s="52"/>
      <c r="KFV361" s="52"/>
      <c r="KFW361" s="52"/>
      <c r="KFX361" s="52"/>
      <c r="KFY361" s="52"/>
      <c r="KFZ361" s="52"/>
      <c r="KGA361" s="52"/>
      <c r="KGB361" s="52"/>
      <c r="KGC361" s="52"/>
      <c r="KGD361" s="52"/>
      <c r="KGE361" s="52"/>
      <c r="KGF361" s="52"/>
      <c r="KGG361" s="52"/>
      <c r="KGH361" s="52"/>
      <c r="KGI361" s="52"/>
      <c r="KGJ361" s="52"/>
      <c r="KGK361" s="52"/>
      <c r="KGL361" s="52"/>
      <c r="KGM361" s="52"/>
      <c r="KGN361" s="52"/>
      <c r="KGO361" s="52"/>
      <c r="KGP361" s="52"/>
      <c r="KGQ361" s="52"/>
      <c r="KGR361" s="52"/>
      <c r="KGS361" s="52"/>
      <c r="KGT361" s="52"/>
      <c r="KGU361" s="52"/>
      <c r="KGV361" s="52"/>
      <c r="KGW361" s="52"/>
      <c r="KGX361" s="52"/>
      <c r="KGY361" s="52"/>
      <c r="KGZ361" s="52"/>
      <c r="KHA361" s="52"/>
      <c r="KHB361" s="52"/>
      <c r="KHC361" s="52"/>
      <c r="KHD361" s="52"/>
      <c r="KHE361" s="52"/>
      <c r="KHF361" s="52"/>
      <c r="KHG361" s="52"/>
      <c r="KHH361" s="52"/>
      <c r="KHI361" s="52"/>
      <c r="KHJ361" s="52"/>
      <c r="KHK361" s="52"/>
      <c r="KHL361" s="52"/>
      <c r="KHM361" s="52"/>
      <c r="KHN361" s="52"/>
      <c r="KHO361" s="52"/>
      <c r="KHP361" s="52"/>
      <c r="KHQ361" s="52"/>
      <c r="KHR361" s="52"/>
      <c r="KHS361" s="52"/>
      <c r="KHT361" s="52"/>
      <c r="KHU361" s="52"/>
      <c r="KHV361" s="52"/>
      <c r="KHW361" s="52"/>
      <c r="KHX361" s="52"/>
      <c r="KHY361" s="52"/>
      <c r="KHZ361" s="52"/>
      <c r="KIA361" s="52"/>
      <c r="KIB361" s="52"/>
      <c r="KIC361" s="52"/>
      <c r="KID361" s="52"/>
      <c r="KIE361" s="52"/>
      <c r="KIF361" s="52"/>
      <c r="KIG361" s="52"/>
      <c r="KIH361" s="52"/>
      <c r="KII361" s="52"/>
      <c r="KIJ361" s="52"/>
      <c r="KIK361" s="52"/>
      <c r="KIL361" s="52"/>
      <c r="KIM361" s="52"/>
      <c r="KIN361" s="52"/>
      <c r="KIO361" s="52"/>
      <c r="KIP361" s="52"/>
      <c r="KIQ361" s="52"/>
      <c r="KIR361" s="52"/>
      <c r="KIS361" s="52"/>
      <c r="KIT361" s="52"/>
      <c r="KIU361" s="52"/>
      <c r="KIV361" s="52"/>
      <c r="KIW361" s="52"/>
      <c r="KIX361" s="52"/>
      <c r="KIY361" s="52"/>
      <c r="KIZ361" s="52"/>
      <c r="KJA361" s="52"/>
      <c r="KJB361" s="52"/>
      <c r="KJC361" s="52"/>
      <c r="KJD361" s="52"/>
      <c r="KJE361" s="52"/>
      <c r="KJF361" s="52"/>
      <c r="KJG361" s="52"/>
      <c r="KJH361" s="52"/>
      <c r="KJI361" s="52"/>
      <c r="KJJ361" s="52"/>
      <c r="KJK361" s="52"/>
      <c r="KJL361" s="52"/>
      <c r="KJM361" s="52"/>
      <c r="KJN361" s="52"/>
      <c r="KJO361" s="52"/>
      <c r="KJP361" s="52"/>
      <c r="KJQ361" s="52"/>
      <c r="KJR361" s="52"/>
      <c r="KJS361" s="52"/>
      <c r="KJT361" s="52"/>
      <c r="KJU361" s="52"/>
      <c r="KJV361" s="52"/>
      <c r="KJW361" s="52"/>
      <c r="KJX361" s="52"/>
      <c r="KJY361" s="52"/>
      <c r="KJZ361" s="52"/>
      <c r="KKA361" s="52"/>
      <c r="KKB361" s="52"/>
      <c r="KKC361" s="52"/>
      <c r="KKD361" s="52"/>
      <c r="KKE361" s="52"/>
      <c r="KKF361" s="52"/>
      <c r="KKG361" s="52"/>
      <c r="KKH361" s="52"/>
      <c r="KKI361" s="52"/>
      <c r="KKJ361" s="52"/>
      <c r="KKK361" s="52"/>
      <c r="KKL361" s="52"/>
      <c r="KKM361" s="52"/>
      <c r="KKN361" s="52"/>
      <c r="KKO361" s="52"/>
      <c r="KKP361" s="52"/>
      <c r="KKQ361" s="52"/>
      <c r="KKR361" s="52"/>
      <c r="KKS361" s="52"/>
      <c r="KKT361" s="52"/>
      <c r="KKU361" s="52"/>
      <c r="KKV361" s="52"/>
      <c r="KKW361" s="52"/>
      <c r="KKX361" s="52"/>
      <c r="KKY361" s="52"/>
      <c r="KKZ361" s="52"/>
      <c r="KLA361" s="52"/>
      <c r="KLB361" s="52"/>
      <c r="KLC361" s="52"/>
      <c r="KLD361" s="52"/>
      <c r="KLE361" s="52"/>
      <c r="KLF361" s="52"/>
      <c r="KLG361" s="52"/>
      <c r="KLH361" s="52"/>
      <c r="KLI361" s="52"/>
      <c r="KLJ361" s="52"/>
      <c r="KLK361" s="52"/>
      <c r="KLL361" s="52"/>
      <c r="KLM361" s="52"/>
      <c r="KLN361" s="52"/>
      <c r="KLO361" s="52"/>
      <c r="KLP361" s="52"/>
      <c r="KLQ361" s="52"/>
      <c r="KLR361" s="52"/>
      <c r="KLS361" s="52"/>
      <c r="KLT361" s="52"/>
      <c r="KLU361" s="52"/>
      <c r="KLV361" s="52"/>
      <c r="KLW361" s="52"/>
      <c r="KLX361" s="52"/>
      <c r="KLY361" s="52"/>
      <c r="KLZ361" s="52"/>
      <c r="KMA361" s="52"/>
      <c r="KMB361" s="52"/>
      <c r="KMC361" s="52"/>
      <c r="KMD361" s="52"/>
      <c r="KME361" s="52"/>
      <c r="KMF361" s="52"/>
      <c r="KMG361" s="52"/>
      <c r="KMH361" s="52"/>
      <c r="KMI361" s="52"/>
      <c r="KMJ361" s="52"/>
      <c r="KMK361" s="52"/>
      <c r="KML361" s="52"/>
      <c r="KMM361" s="52"/>
      <c r="KMN361" s="52"/>
      <c r="KMO361" s="52"/>
      <c r="KMP361" s="52"/>
      <c r="KMQ361" s="52"/>
      <c r="KMR361" s="52"/>
      <c r="KMS361" s="52"/>
      <c r="KMT361" s="52"/>
      <c r="KMU361" s="52"/>
      <c r="KMV361" s="52"/>
      <c r="KMW361" s="52"/>
      <c r="KMX361" s="52"/>
      <c r="KMY361" s="52"/>
      <c r="KMZ361" s="52"/>
      <c r="KNA361" s="52"/>
      <c r="KNB361" s="52"/>
      <c r="KNC361" s="52"/>
      <c r="KND361" s="52"/>
      <c r="KNE361" s="52"/>
      <c r="KNF361" s="52"/>
      <c r="KNG361" s="52"/>
      <c r="KNH361" s="52"/>
      <c r="KNI361" s="52"/>
      <c r="KNJ361" s="52"/>
      <c r="KNK361" s="52"/>
      <c r="KNL361" s="52"/>
      <c r="KNM361" s="52"/>
      <c r="KNN361" s="52"/>
      <c r="KNO361" s="52"/>
      <c r="KNP361" s="52"/>
      <c r="KNQ361" s="52"/>
      <c r="KNR361" s="52"/>
      <c r="KNS361" s="52"/>
      <c r="KNT361" s="52"/>
      <c r="KNU361" s="52"/>
      <c r="KNV361" s="52"/>
      <c r="KNW361" s="52"/>
      <c r="KNX361" s="52"/>
      <c r="KNY361" s="52"/>
      <c r="KNZ361" s="52"/>
      <c r="KOA361" s="52"/>
      <c r="KOB361" s="52"/>
      <c r="KOC361" s="52"/>
      <c r="KOD361" s="52"/>
      <c r="KOE361" s="52"/>
      <c r="KOF361" s="52"/>
      <c r="KOG361" s="52"/>
      <c r="KOH361" s="52"/>
      <c r="KOI361" s="52"/>
      <c r="KOJ361" s="52"/>
      <c r="KOK361" s="52"/>
      <c r="KOL361" s="52"/>
      <c r="KOM361" s="52"/>
      <c r="KON361" s="52"/>
      <c r="KOO361" s="52"/>
      <c r="KOP361" s="52"/>
      <c r="KOQ361" s="52"/>
      <c r="KOR361" s="52"/>
      <c r="KOS361" s="52"/>
      <c r="KOT361" s="52"/>
      <c r="KOU361" s="52"/>
      <c r="KOV361" s="52"/>
      <c r="KOW361" s="52"/>
      <c r="KOX361" s="52"/>
      <c r="KOY361" s="52"/>
      <c r="KOZ361" s="52"/>
      <c r="KPA361" s="52"/>
      <c r="KPB361" s="52"/>
      <c r="KPC361" s="52"/>
      <c r="KPD361" s="52"/>
      <c r="KPE361" s="52"/>
      <c r="KPF361" s="52"/>
      <c r="KPG361" s="52"/>
      <c r="KPH361" s="52"/>
      <c r="KPI361" s="52"/>
      <c r="KPJ361" s="52"/>
      <c r="KPK361" s="52"/>
      <c r="KPL361" s="52"/>
      <c r="KPM361" s="52"/>
      <c r="KPN361" s="52"/>
      <c r="KPO361" s="52"/>
      <c r="KPP361" s="52"/>
      <c r="KPQ361" s="52"/>
      <c r="KPR361" s="52"/>
      <c r="KPS361" s="52"/>
      <c r="KPT361" s="52"/>
      <c r="KPU361" s="52"/>
      <c r="KPV361" s="52"/>
      <c r="KPW361" s="52"/>
      <c r="KPX361" s="52"/>
      <c r="KPY361" s="52"/>
      <c r="KPZ361" s="52"/>
      <c r="KQA361" s="52"/>
      <c r="KQB361" s="52"/>
      <c r="KQC361" s="52"/>
      <c r="KQD361" s="52"/>
      <c r="KQE361" s="52"/>
      <c r="KQF361" s="52"/>
      <c r="KQG361" s="52"/>
      <c r="KQH361" s="52"/>
      <c r="KQI361" s="52"/>
      <c r="KQJ361" s="52"/>
      <c r="KQK361" s="52"/>
      <c r="KQL361" s="52"/>
      <c r="KQM361" s="52"/>
      <c r="KQN361" s="52"/>
      <c r="KQO361" s="52"/>
      <c r="KQP361" s="52"/>
      <c r="KQQ361" s="52"/>
      <c r="KQR361" s="52"/>
      <c r="KQS361" s="52"/>
      <c r="KQT361" s="52"/>
      <c r="KQU361" s="52"/>
      <c r="KQV361" s="52"/>
      <c r="KQW361" s="52"/>
      <c r="KQX361" s="52"/>
      <c r="KQY361" s="52"/>
      <c r="KQZ361" s="52"/>
      <c r="KRA361" s="52"/>
      <c r="KRB361" s="52"/>
      <c r="KRC361" s="52"/>
      <c r="KRD361" s="52"/>
      <c r="KRE361" s="52"/>
      <c r="KRF361" s="52"/>
      <c r="KRG361" s="52"/>
      <c r="KRH361" s="52"/>
      <c r="KRI361" s="52"/>
      <c r="KRJ361" s="52"/>
      <c r="KRK361" s="52"/>
      <c r="KRL361" s="52"/>
      <c r="KRM361" s="52"/>
      <c r="KRN361" s="52"/>
      <c r="KRO361" s="52"/>
      <c r="KRP361" s="52"/>
      <c r="KRQ361" s="52"/>
      <c r="KRR361" s="52"/>
      <c r="KRS361" s="52"/>
      <c r="KRT361" s="52"/>
      <c r="KRU361" s="52"/>
      <c r="KRV361" s="52"/>
      <c r="KRW361" s="52"/>
      <c r="KRX361" s="52"/>
      <c r="KRY361" s="52"/>
      <c r="KRZ361" s="52"/>
      <c r="KSA361" s="52"/>
      <c r="KSB361" s="52"/>
      <c r="KSC361" s="52"/>
      <c r="KSD361" s="52"/>
      <c r="KSE361" s="52"/>
      <c r="KSF361" s="52"/>
      <c r="KSG361" s="52"/>
      <c r="KSH361" s="52"/>
      <c r="KSI361" s="52"/>
      <c r="KSJ361" s="52"/>
      <c r="KSK361" s="52"/>
      <c r="KSL361" s="52"/>
      <c r="KSM361" s="52"/>
      <c r="KSN361" s="52"/>
      <c r="KSO361" s="52"/>
      <c r="KSP361" s="52"/>
      <c r="KSQ361" s="52"/>
      <c r="KSR361" s="52"/>
      <c r="KSS361" s="52"/>
      <c r="KST361" s="52"/>
      <c r="KSU361" s="52"/>
      <c r="KSV361" s="52"/>
      <c r="KSW361" s="52"/>
      <c r="KSX361" s="52"/>
      <c r="KSY361" s="52"/>
      <c r="KSZ361" s="52"/>
      <c r="KTA361" s="52"/>
      <c r="KTB361" s="52"/>
      <c r="KTC361" s="52"/>
      <c r="KTD361" s="52"/>
      <c r="KTE361" s="52"/>
      <c r="KTF361" s="52"/>
      <c r="KTG361" s="52"/>
      <c r="KTH361" s="52"/>
      <c r="KTI361" s="52"/>
      <c r="KTJ361" s="52"/>
      <c r="KTK361" s="52"/>
      <c r="KTL361" s="52"/>
      <c r="KTM361" s="52"/>
      <c r="KTN361" s="52"/>
      <c r="KTO361" s="52"/>
      <c r="KTP361" s="52"/>
      <c r="KTQ361" s="52"/>
      <c r="KTR361" s="52"/>
      <c r="KTS361" s="52"/>
      <c r="KTT361" s="52"/>
      <c r="KTU361" s="52"/>
      <c r="KTV361" s="52"/>
      <c r="KTW361" s="52"/>
      <c r="KTX361" s="52"/>
      <c r="KTY361" s="52"/>
      <c r="KTZ361" s="52"/>
      <c r="KUA361" s="52"/>
      <c r="KUB361" s="52"/>
      <c r="KUC361" s="52"/>
      <c r="KUD361" s="52"/>
      <c r="KUE361" s="52"/>
      <c r="KUF361" s="52"/>
      <c r="KUG361" s="52"/>
      <c r="KUH361" s="52"/>
      <c r="KUI361" s="52"/>
      <c r="KUJ361" s="52"/>
      <c r="KUK361" s="52"/>
      <c r="KUL361" s="52"/>
      <c r="KUM361" s="52"/>
      <c r="KUN361" s="52"/>
      <c r="KUO361" s="52"/>
      <c r="KUP361" s="52"/>
      <c r="KUQ361" s="52"/>
      <c r="KUR361" s="52"/>
      <c r="KUS361" s="52"/>
      <c r="KUT361" s="52"/>
      <c r="KUU361" s="52"/>
      <c r="KUV361" s="52"/>
      <c r="KUW361" s="52"/>
      <c r="KUX361" s="52"/>
      <c r="KUY361" s="52"/>
      <c r="KUZ361" s="52"/>
      <c r="KVA361" s="52"/>
      <c r="KVB361" s="52"/>
      <c r="KVC361" s="52"/>
      <c r="KVD361" s="52"/>
      <c r="KVE361" s="52"/>
      <c r="KVF361" s="52"/>
      <c r="KVG361" s="52"/>
      <c r="KVH361" s="52"/>
      <c r="KVI361" s="52"/>
      <c r="KVJ361" s="52"/>
      <c r="KVK361" s="52"/>
      <c r="KVL361" s="52"/>
      <c r="KVM361" s="52"/>
      <c r="KVN361" s="52"/>
      <c r="KVO361" s="52"/>
      <c r="KVP361" s="52"/>
      <c r="KVQ361" s="52"/>
      <c r="KVR361" s="52"/>
      <c r="KVS361" s="52"/>
      <c r="KVT361" s="52"/>
      <c r="KVU361" s="52"/>
      <c r="KVV361" s="52"/>
      <c r="KVW361" s="52"/>
      <c r="KVX361" s="52"/>
      <c r="KVY361" s="52"/>
      <c r="KVZ361" s="52"/>
      <c r="KWA361" s="52"/>
      <c r="KWB361" s="52"/>
      <c r="KWC361" s="52"/>
      <c r="KWD361" s="52"/>
      <c r="KWE361" s="52"/>
      <c r="KWF361" s="52"/>
      <c r="KWG361" s="52"/>
      <c r="KWH361" s="52"/>
      <c r="KWI361" s="52"/>
      <c r="KWJ361" s="52"/>
      <c r="KWK361" s="52"/>
      <c r="KWL361" s="52"/>
      <c r="KWM361" s="52"/>
      <c r="KWN361" s="52"/>
      <c r="KWO361" s="52"/>
      <c r="KWP361" s="52"/>
      <c r="KWQ361" s="52"/>
      <c r="KWR361" s="52"/>
      <c r="KWS361" s="52"/>
      <c r="KWT361" s="52"/>
      <c r="KWU361" s="52"/>
      <c r="KWV361" s="52"/>
      <c r="KWW361" s="52"/>
      <c r="KWX361" s="52"/>
      <c r="KWY361" s="52"/>
      <c r="KWZ361" s="52"/>
      <c r="KXA361" s="52"/>
      <c r="KXB361" s="52"/>
      <c r="KXC361" s="52"/>
      <c r="KXD361" s="52"/>
      <c r="KXE361" s="52"/>
      <c r="KXF361" s="52"/>
      <c r="KXG361" s="52"/>
      <c r="KXH361" s="52"/>
      <c r="KXI361" s="52"/>
      <c r="KXJ361" s="52"/>
      <c r="KXK361" s="52"/>
      <c r="KXL361" s="52"/>
      <c r="KXM361" s="52"/>
      <c r="KXN361" s="52"/>
      <c r="KXO361" s="52"/>
      <c r="KXP361" s="52"/>
      <c r="KXQ361" s="52"/>
      <c r="KXR361" s="52"/>
      <c r="KXS361" s="52"/>
      <c r="KXT361" s="52"/>
      <c r="KXU361" s="52"/>
      <c r="KXV361" s="52"/>
      <c r="KXW361" s="52"/>
      <c r="KXX361" s="52"/>
      <c r="KXY361" s="52"/>
      <c r="KXZ361" s="52"/>
      <c r="KYA361" s="52"/>
      <c r="KYB361" s="52"/>
      <c r="KYC361" s="52"/>
      <c r="KYD361" s="52"/>
      <c r="KYE361" s="52"/>
      <c r="KYF361" s="52"/>
      <c r="KYG361" s="52"/>
      <c r="KYH361" s="52"/>
      <c r="KYI361" s="52"/>
      <c r="KYJ361" s="52"/>
      <c r="KYK361" s="52"/>
      <c r="KYL361" s="52"/>
      <c r="KYM361" s="52"/>
      <c r="KYN361" s="52"/>
      <c r="KYO361" s="52"/>
      <c r="KYP361" s="52"/>
      <c r="KYQ361" s="52"/>
      <c r="KYR361" s="52"/>
      <c r="KYS361" s="52"/>
      <c r="KYT361" s="52"/>
      <c r="KYU361" s="52"/>
      <c r="KYV361" s="52"/>
      <c r="KYW361" s="52"/>
      <c r="KYX361" s="52"/>
      <c r="KYY361" s="52"/>
      <c r="KYZ361" s="52"/>
      <c r="KZA361" s="52"/>
      <c r="KZB361" s="52"/>
      <c r="KZC361" s="52"/>
      <c r="KZD361" s="52"/>
      <c r="KZE361" s="52"/>
      <c r="KZF361" s="52"/>
      <c r="KZG361" s="52"/>
      <c r="KZH361" s="52"/>
      <c r="KZI361" s="52"/>
      <c r="KZJ361" s="52"/>
      <c r="KZK361" s="52"/>
      <c r="KZL361" s="52"/>
      <c r="KZM361" s="52"/>
      <c r="KZN361" s="52"/>
      <c r="KZO361" s="52"/>
      <c r="KZP361" s="52"/>
      <c r="KZQ361" s="52"/>
      <c r="KZR361" s="52"/>
      <c r="KZS361" s="52"/>
      <c r="KZT361" s="52"/>
      <c r="KZU361" s="52"/>
      <c r="KZV361" s="52"/>
      <c r="KZW361" s="52"/>
      <c r="KZX361" s="52"/>
      <c r="KZY361" s="52"/>
      <c r="KZZ361" s="52"/>
      <c r="LAA361" s="52"/>
      <c r="LAB361" s="52"/>
      <c r="LAC361" s="52"/>
      <c r="LAD361" s="52"/>
      <c r="LAE361" s="52"/>
      <c r="LAF361" s="52"/>
      <c r="LAG361" s="52"/>
      <c r="LAH361" s="52"/>
      <c r="LAI361" s="52"/>
      <c r="LAJ361" s="52"/>
      <c r="LAK361" s="52"/>
      <c r="LAL361" s="52"/>
      <c r="LAM361" s="52"/>
      <c r="LAN361" s="52"/>
      <c r="LAO361" s="52"/>
      <c r="LAP361" s="52"/>
      <c r="LAQ361" s="52"/>
      <c r="LAR361" s="52"/>
      <c r="LAS361" s="52"/>
      <c r="LAT361" s="52"/>
      <c r="LAU361" s="52"/>
      <c r="LAV361" s="52"/>
      <c r="LAW361" s="52"/>
      <c r="LAX361" s="52"/>
      <c r="LAY361" s="52"/>
      <c r="LAZ361" s="52"/>
      <c r="LBA361" s="52"/>
      <c r="LBB361" s="52"/>
      <c r="LBC361" s="52"/>
      <c r="LBD361" s="52"/>
      <c r="LBE361" s="52"/>
      <c r="LBF361" s="52"/>
      <c r="LBG361" s="52"/>
      <c r="LBH361" s="52"/>
      <c r="LBI361" s="52"/>
      <c r="LBJ361" s="52"/>
      <c r="LBK361" s="52"/>
      <c r="LBL361" s="52"/>
      <c r="LBM361" s="52"/>
      <c r="LBN361" s="52"/>
      <c r="LBO361" s="52"/>
      <c r="LBP361" s="52"/>
      <c r="LBQ361" s="52"/>
      <c r="LBR361" s="52"/>
      <c r="LBS361" s="52"/>
      <c r="LBT361" s="52"/>
      <c r="LBU361" s="52"/>
      <c r="LBV361" s="52"/>
      <c r="LBW361" s="52"/>
      <c r="LBX361" s="52"/>
      <c r="LBY361" s="52"/>
      <c r="LBZ361" s="52"/>
      <c r="LCA361" s="52"/>
      <c r="LCB361" s="52"/>
      <c r="LCC361" s="52"/>
      <c r="LCD361" s="52"/>
      <c r="LCE361" s="52"/>
      <c r="LCF361" s="52"/>
      <c r="LCG361" s="52"/>
      <c r="LCH361" s="52"/>
      <c r="LCI361" s="52"/>
      <c r="LCJ361" s="52"/>
      <c r="LCK361" s="52"/>
      <c r="LCL361" s="52"/>
      <c r="LCM361" s="52"/>
      <c r="LCN361" s="52"/>
      <c r="LCO361" s="52"/>
      <c r="LCP361" s="52"/>
      <c r="LCQ361" s="52"/>
      <c r="LCR361" s="52"/>
      <c r="LCS361" s="52"/>
      <c r="LCT361" s="52"/>
      <c r="LCU361" s="52"/>
      <c r="LCV361" s="52"/>
      <c r="LCW361" s="52"/>
      <c r="LCX361" s="52"/>
      <c r="LCY361" s="52"/>
      <c r="LCZ361" s="52"/>
      <c r="LDA361" s="52"/>
      <c r="LDB361" s="52"/>
      <c r="LDC361" s="52"/>
      <c r="LDD361" s="52"/>
      <c r="LDE361" s="52"/>
      <c r="LDF361" s="52"/>
      <c r="LDG361" s="52"/>
      <c r="LDH361" s="52"/>
      <c r="LDI361" s="52"/>
      <c r="LDJ361" s="52"/>
      <c r="LDK361" s="52"/>
      <c r="LDL361" s="52"/>
      <c r="LDM361" s="52"/>
      <c r="LDN361" s="52"/>
      <c r="LDO361" s="52"/>
      <c r="LDP361" s="52"/>
      <c r="LDQ361" s="52"/>
      <c r="LDR361" s="52"/>
      <c r="LDS361" s="52"/>
      <c r="LDT361" s="52"/>
      <c r="LDU361" s="52"/>
      <c r="LDV361" s="52"/>
      <c r="LDW361" s="52"/>
      <c r="LDX361" s="52"/>
      <c r="LDY361" s="52"/>
      <c r="LDZ361" s="52"/>
      <c r="LEA361" s="52"/>
      <c r="LEB361" s="52"/>
      <c r="LEC361" s="52"/>
      <c r="LED361" s="52"/>
      <c r="LEE361" s="52"/>
      <c r="LEF361" s="52"/>
      <c r="LEG361" s="52"/>
      <c r="LEH361" s="52"/>
      <c r="LEI361" s="52"/>
      <c r="LEJ361" s="52"/>
      <c r="LEK361" s="52"/>
      <c r="LEL361" s="52"/>
      <c r="LEM361" s="52"/>
      <c r="LEN361" s="52"/>
      <c r="LEO361" s="52"/>
      <c r="LEP361" s="52"/>
      <c r="LEQ361" s="52"/>
      <c r="LER361" s="52"/>
      <c r="LES361" s="52"/>
      <c r="LET361" s="52"/>
      <c r="LEU361" s="52"/>
      <c r="LEV361" s="52"/>
      <c r="LEW361" s="52"/>
      <c r="LEX361" s="52"/>
      <c r="LEY361" s="52"/>
      <c r="LEZ361" s="52"/>
      <c r="LFA361" s="52"/>
      <c r="LFB361" s="52"/>
      <c r="LFC361" s="52"/>
      <c r="LFD361" s="52"/>
      <c r="LFE361" s="52"/>
      <c r="LFF361" s="52"/>
      <c r="LFG361" s="52"/>
      <c r="LFH361" s="52"/>
      <c r="LFI361" s="52"/>
      <c r="LFJ361" s="52"/>
      <c r="LFK361" s="52"/>
      <c r="LFL361" s="52"/>
      <c r="LFM361" s="52"/>
      <c r="LFN361" s="52"/>
      <c r="LFO361" s="52"/>
      <c r="LFP361" s="52"/>
      <c r="LFQ361" s="52"/>
      <c r="LFR361" s="52"/>
      <c r="LFS361" s="52"/>
      <c r="LFT361" s="52"/>
      <c r="LFU361" s="52"/>
      <c r="LFV361" s="52"/>
      <c r="LFW361" s="52"/>
      <c r="LFX361" s="52"/>
      <c r="LFY361" s="52"/>
      <c r="LFZ361" s="52"/>
      <c r="LGA361" s="52"/>
      <c r="LGB361" s="52"/>
      <c r="LGC361" s="52"/>
      <c r="LGD361" s="52"/>
      <c r="LGE361" s="52"/>
      <c r="LGF361" s="52"/>
      <c r="LGG361" s="52"/>
      <c r="LGH361" s="52"/>
      <c r="LGI361" s="52"/>
      <c r="LGJ361" s="52"/>
      <c r="LGK361" s="52"/>
      <c r="LGL361" s="52"/>
      <c r="LGM361" s="52"/>
      <c r="LGN361" s="52"/>
      <c r="LGO361" s="52"/>
      <c r="LGP361" s="52"/>
      <c r="LGQ361" s="52"/>
      <c r="LGR361" s="52"/>
      <c r="LGS361" s="52"/>
      <c r="LGT361" s="52"/>
      <c r="LGU361" s="52"/>
      <c r="LGV361" s="52"/>
      <c r="LGW361" s="52"/>
      <c r="LGX361" s="52"/>
      <c r="LGY361" s="52"/>
      <c r="LGZ361" s="52"/>
      <c r="LHA361" s="52"/>
      <c r="LHB361" s="52"/>
      <c r="LHC361" s="52"/>
      <c r="LHD361" s="52"/>
      <c r="LHE361" s="52"/>
      <c r="LHF361" s="52"/>
      <c r="LHG361" s="52"/>
      <c r="LHH361" s="52"/>
      <c r="LHI361" s="52"/>
      <c r="LHJ361" s="52"/>
      <c r="LHK361" s="52"/>
      <c r="LHL361" s="52"/>
      <c r="LHM361" s="52"/>
      <c r="LHN361" s="52"/>
      <c r="LHO361" s="52"/>
      <c r="LHP361" s="52"/>
      <c r="LHQ361" s="52"/>
      <c r="LHR361" s="52"/>
      <c r="LHS361" s="52"/>
      <c r="LHT361" s="52"/>
      <c r="LHU361" s="52"/>
      <c r="LHV361" s="52"/>
      <c r="LHW361" s="52"/>
      <c r="LHX361" s="52"/>
      <c r="LHY361" s="52"/>
      <c r="LHZ361" s="52"/>
      <c r="LIA361" s="52"/>
      <c r="LIB361" s="52"/>
      <c r="LIC361" s="52"/>
      <c r="LID361" s="52"/>
      <c r="LIE361" s="52"/>
      <c r="LIF361" s="52"/>
      <c r="LIG361" s="52"/>
      <c r="LIH361" s="52"/>
      <c r="LII361" s="52"/>
      <c r="LIJ361" s="52"/>
      <c r="LIK361" s="52"/>
      <c r="LIL361" s="52"/>
      <c r="LIM361" s="52"/>
      <c r="LIN361" s="52"/>
      <c r="LIO361" s="52"/>
      <c r="LIP361" s="52"/>
      <c r="LIQ361" s="52"/>
      <c r="LIR361" s="52"/>
      <c r="LIS361" s="52"/>
      <c r="LIT361" s="52"/>
      <c r="LIU361" s="52"/>
      <c r="LIV361" s="52"/>
      <c r="LIW361" s="52"/>
      <c r="LIX361" s="52"/>
      <c r="LIY361" s="52"/>
      <c r="LIZ361" s="52"/>
      <c r="LJA361" s="52"/>
      <c r="LJB361" s="52"/>
      <c r="LJC361" s="52"/>
      <c r="LJD361" s="52"/>
      <c r="LJE361" s="52"/>
      <c r="LJF361" s="52"/>
      <c r="LJG361" s="52"/>
      <c r="LJH361" s="52"/>
      <c r="LJI361" s="52"/>
      <c r="LJJ361" s="52"/>
      <c r="LJK361" s="52"/>
      <c r="LJL361" s="52"/>
      <c r="LJM361" s="52"/>
      <c r="LJN361" s="52"/>
      <c r="LJO361" s="52"/>
      <c r="LJP361" s="52"/>
      <c r="LJQ361" s="52"/>
      <c r="LJR361" s="52"/>
      <c r="LJS361" s="52"/>
      <c r="LJT361" s="52"/>
      <c r="LJU361" s="52"/>
      <c r="LJV361" s="52"/>
      <c r="LJW361" s="52"/>
      <c r="LJX361" s="52"/>
      <c r="LJY361" s="52"/>
      <c r="LJZ361" s="52"/>
      <c r="LKA361" s="52"/>
      <c r="LKB361" s="52"/>
      <c r="LKC361" s="52"/>
      <c r="LKD361" s="52"/>
      <c r="LKE361" s="52"/>
      <c r="LKF361" s="52"/>
      <c r="LKG361" s="52"/>
      <c r="LKH361" s="52"/>
      <c r="LKI361" s="52"/>
      <c r="LKJ361" s="52"/>
      <c r="LKK361" s="52"/>
      <c r="LKL361" s="52"/>
      <c r="LKM361" s="52"/>
      <c r="LKN361" s="52"/>
      <c r="LKO361" s="52"/>
      <c r="LKP361" s="52"/>
      <c r="LKQ361" s="52"/>
      <c r="LKR361" s="52"/>
      <c r="LKS361" s="52"/>
      <c r="LKT361" s="52"/>
      <c r="LKU361" s="52"/>
      <c r="LKV361" s="52"/>
      <c r="LKW361" s="52"/>
      <c r="LKX361" s="52"/>
      <c r="LKY361" s="52"/>
      <c r="LKZ361" s="52"/>
      <c r="LLA361" s="52"/>
      <c r="LLB361" s="52"/>
      <c r="LLC361" s="52"/>
      <c r="LLD361" s="52"/>
      <c r="LLE361" s="52"/>
      <c r="LLF361" s="52"/>
      <c r="LLG361" s="52"/>
      <c r="LLH361" s="52"/>
      <c r="LLI361" s="52"/>
      <c r="LLJ361" s="52"/>
      <c r="LLK361" s="52"/>
      <c r="LLL361" s="52"/>
      <c r="LLM361" s="52"/>
      <c r="LLN361" s="52"/>
      <c r="LLO361" s="52"/>
      <c r="LLP361" s="52"/>
      <c r="LLQ361" s="52"/>
      <c r="LLR361" s="52"/>
      <c r="LLS361" s="52"/>
      <c r="LLT361" s="52"/>
      <c r="LLU361" s="52"/>
      <c r="LLV361" s="52"/>
      <c r="LLW361" s="52"/>
      <c r="LLX361" s="52"/>
      <c r="LLY361" s="52"/>
      <c r="LLZ361" s="52"/>
      <c r="LMA361" s="52"/>
      <c r="LMB361" s="52"/>
      <c r="LMC361" s="52"/>
      <c r="LMD361" s="52"/>
      <c r="LME361" s="52"/>
      <c r="LMF361" s="52"/>
      <c r="LMG361" s="52"/>
      <c r="LMH361" s="52"/>
      <c r="LMI361" s="52"/>
      <c r="LMJ361" s="52"/>
      <c r="LMK361" s="52"/>
      <c r="LML361" s="52"/>
      <c r="LMM361" s="52"/>
      <c r="LMN361" s="52"/>
      <c r="LMO361" s="52"/>
      <c r="LMP361" s="52"/>
      <c r="LMQ361" s="52"/>
      <c r="LMR361" s="52"/>
      <c r="LMS361" s="52"/>
      <c r="LMT361" s="52"/>
      <c r="LMU361" s="52"/>
      <c r="LMV361" s="52"/>
      <c r="LMW361" s="52"/>
      <c r="LMX361" s="52"/>
      <c r="LMY361" s="52"/>
      <c r="LMZ361" s="52"/>
      <c r="LNA361" s="52"/>
      <c r="LNB361" s="52"/>
      <c r="LNC361" s="52"/>
      <c r="LND361" s="52"/>
      <c r="LNE361" s="52"/>
      <c r="LNF361" s="52"/>
      <c r="LNG361" s="52"/>
      <c r="LNH361" s="52"/>
      <c r="LNI361" s="52"/>
      <c r="LNJ361" s="52"/>
      <c r="LNK361" s="52"/>
      <c r="LNL361" s="52"/>
      <c r="LNM361" s="52"/>
      <c r="LNN361" s="52"/>
      <c r="LNO361" s="52"/>
      <c r="LNP361" s="52"/>
      <c r="LNQ361" s="52"/>
      <c r="LNR361" s="52"/>
      <c r="LNS361" s="52"/>
      <c r="LNT361" s="52"/>
      <c r="LNU361" s="52"/>
      <c r="LNV361" s="52"/>
      <c r="LNW361" s="52"/>
      <c r="LNX361" s="52"/>
      <c r="LNY361" s="52"/>
      <c r="LNZ361" s="52"/>
      <c r="LOA361" s="52"/>
      <c r="LOB361" s="52"/>
      <c r="LOC361" s="52"/>
      <c r="LOD361" s="52"/>
      <c r="LOE361" s="52"/>
      <c r="LOF361" s="52"/>
      <c r="LOG361" s="52"/>
      <c r="LOH361" s="52"/>
      <c r="LOI361" s="52"/>
      <c r="LOJ361" s="52"/>
      <c r="LOK361" s="52"/>
      <c r="LOL361" s="52"/>
      <c r="LOM361" s="52"/>
      <c r="LON361" s="52"/>
      <c r="LOO361" s="52"/>
      <c r="LOP361" s="52"/>
      <c r="LOQ361" s="52"/>
      <c r="LOR361" s="52"/>
      <c r="LOS361" s="52"/>
      <c r="LOT361" s="52"/>
      <c r="LOU361" s="52"/>
      <c r="LOV361" s="52"/>
      <c r="LOW361" s="52"/>
      <c r="LOX361" s="52"/>
      <c r="LOY361" s="52"/>
      <c r="LOZ361" s="52"/>
      <c r="LPA361" s="52"/>
      <c r="LPB361" s="52"/>
      <c r="LPC361" s="52"/>
      <c r="LPD361" s="52"/>
      <c r="LPE361" s="52"/>
      <c r="LPF361" s="52"/>
      <c r="LPG361" s="52"/>
      <c r="LPH361" s="52"/>
      <c r="LPI361" s="52"/>
      <c r="LPJ361" s="52"/>
      <c r="LPK361" s="52"/>
      <c r="LPL361" s="52"/>
      <c r="LPM361" s="52"/>
      <c r="LPN361" s="52"/>
      <c r="LPO361" s="52"/>
      <c r="LPP361" s="52"/>
      <c r="LPQ361" s="52"/>
      <c r="LPR361" s="52"/>
      <c r="LPS361" s="52"/>
      <c r="LPT361" s="52"/>
      <c r="LPU361" s="52"/>
      <c r="LPV361" s="52"/>
      <c r="LPW361" s="52"/>
      <c r="LPX361" s="52"/>
      <c r="LPY361" s="52"/>
      <c r="LPZ361" s="52"/>
      <c r="LQA361" s="52"/>
      <c r="LQB361" s="52"/>
      <c r="LQC361" s="52"/>
      <c r="LQD361" s="52"/>
      <c r="LQE361" s="52"/>
      <c r="LQF361" s="52"/>
      <c r="LQG361" s="52"/>
      <c r="LQH361" s="52"/>
      <c r="LQI361" s="52"/>
      <c r="LQJ361" s="52"/>
      <c r="LQK361" s="52"/>
      <c r="LQL361" s="52"/>
      <c r="LQM361" s="52"/>
      <c r="LQN361" s="52"/>
      <c r="LQO361" s="52"/>
      <c r="LQP361" s="52"/>
      <c r="LQQ361" s="52"/>
      <c r="LQR361" s="52"/>
      <c r="LQS361" s="52"/>
      <c r="LQT361" s="52"/>
      <c r="LQU361" s="52"/>
      <c r="LQV361" s="52"/>
      <c r="LQW361" s="52"/>
      <c r="LQX361" s="52"/>
      <c r="LQY361" s="52"/>
      <c r="LQZ361" s="52"/>
      <c r="LRA361" s="52"/>
      <c r="LRB361" s="52"/>
      <c r="LRC361" s="52"/>
      <c r="LRD361" s="52"/>
      <c r="LRE361" s="52"/>
      <c r="LRF361" s="52"/>
      <c r="LRG361" s="52"/>
      <c r="LRH361" s="52"/>
      <c r="LRI361" s="52"/>
      <c r="LRJ361" s="52"/>
      <c r="LRK361" s="52"/>
      <c r="LRL361" s="52"/>
      <c r="LRM361" s="52"/>
      <c r="LRN361" s="52"/>
      <c r="LRO361" s="52"/>
      <c r="LRP361" s="52"/>
      <c r="LRQ361" s="52"/>
      <c r="LRR361" s="52"/>
      <c r="LRS361" s="52"/>
      <c r="LRT361" s="52"/>
      <c r="LRU361" s="52"/>
      <c r="LRV361" s="52"/>
      <c r="LRW361" s="52"/>
      <c r="LRX361" s="52"/>
      <c r="LRY361" s="52"/>
      <c r="LRZ361" s="52"/>
      <c r="LSA361" s="52"/>
      <c r="LSB361" s="52"/>
      <c r="LSC361" s="52"/>
      <c r="LSD361" s="52"/>
      <c r="LSE361" s="52"/>
      <c r="LSF361" s="52"/>
      <c r="LSG361" s="52"/>
      <c r="LSH361" s="52"/>
      <c r="LSI361" s="52"/>
      <c r="LSJ361" s="52"/>
      <c r="LSK361" s="52"/>
      <c r="LSL361" s="52"/>
      <c r="LSM361" s="52"/>
      <c r="LSN361" s="52"/>
      <c r="LSO361" s="52"/>
      <c r="LSP361" s="52"/>
      <c r="LSQ361" s="52"/>
      <c r="LSR361" s="52"/>
      <c r="LSS361" s="52"/>
      <c r="LST361" s="52"/>
      <c r="LSU361" s="52"/>
      <c r="LSV361" s="52"/>
      <c r="LSW361" s="52"/>
      <c r="LSX361" s="52"/>
      <c r="LSY361" s="52"/>
      <c r="LSZ361" s="52"/>
      <c r="LTA361" s="52"/>
      <c r="LTB361" s="52"/>
      <c r="LTC361" s="52"/>
      <c r="LTD361" s="52"/>
      <c r="LTE361" s="52"/>
      <c r="LTF361" s="52"/>
      <c r="LTG361" s="52"/>
      <c r="LTH361" s="52"/>
      <c r="LTI361" s="52"/>
      <c r="LTJ361" s="52"/>
      <c r="LTK361" s="52"/>
      <c r="LTL361" s="52"/>
      <c r="LTM361" s="52"/>
      <c r="LTN361" s="52"/>
      <c r="LTO361" s="52"/>
      <c r="LTP361" s="52"/>
      <c r="LTQ361" s="52"/>
      <c r="LTR361" s="52"/>
      <c r="LTS361" s="52"/>
      <c r="LTT361" s="52"/>
      <c r="LTU361" s="52"/>
      <c r="LTV361" s="52"/>
      <c r="LTW361" s="52"/>
      <c r="LTX361" s="52"/>
      <c r="LTY361" s="52"/>
      <c r="LTZ361" s="52"/>
      <c r="LUA361" s="52"/>
      <c r="LUB361" s="52"/>
      <c r="LUC361" s="52"/>
      <c r="LUD361" s="52"/>
      <c r="LUE361" s="52"/>
      <c r="LUF361" s="52"/>
      <c r="LUG361" s="52"/>
      <c r="LUH361" s="52"/>
      <c r="LUI361" s="52"/>
      <c r="LUJ361" s="52"/>
      <c r="LUK361" s="52"/>
      <c r="LUL361" s="52"/>
      <c r="LUM361" s="52"/>
      <c r="LUN361" s="52"/>
      <c r="LUO361" s="52"/>
      <c r="LUP361" s="52"/>
      <c r="LUQ361" s="52"/>
      <c r="LUR361" s="52"/>
      <c r="LUS361" s="52"/>
      <c r="LUT361" s="52"/>
      <c r="LUU361" s="52"/>
      <c r="LUV361" s="52"/>
      <c r="LUW361" s="52"/>
      <c r="LUX361" s="52"/>
      <c r="LUY361" s="52"/>
      <c r="LUZ361" s="52"/>
      <c r="LVA361" s="52"/>
      <c r="LVB361" s="52"/>
      <c r="LVC361" s="52"/>
      <c r="LVD361" s="52"/>
      <c r="LVE361" s="52"/>
      <c r="LVF361" s="52"/>
      <c r="LVG361" s="52"/>
      <c r="LVH361" s="52"/>
      <c r="LVI361" s="52"/>
      <c r="LVJ361" s="52"/>
      <c r="LVK361" s="52"/>
      <c r="LVL361" s="52"/>
      <c r="LVM361" s="52"/>
      <c r="LVN361" s="52"/>
      <c r="LVO361" s="52"/>
      <c r="LVP361" s="52"/>
      <c r="LVQ361" s="52"/>
      <c r="LVR361" s="52"/>
      <c r="LVS361" s="52"/>
      <c r="LVT361" s="52"/>
      <c r="LVU361" s="52"/>
      <c r="LVV361" s="52"/>
      <c r="LVW361" s="52"/>
      <c r="LVX361" s="52"/>
      <c r="LVY361" s="52"/>
      <c r="LVZ361" s="52"/>
      <c r="LWA361" s="52"/>
      <c r="LWB361" s="52"/>
      <c r="LWC361" s="52"/>
      <c r="LWD361" s="52"/>
      <c r="LWE361" s="52"/>
      <c r="LWF361" s="52"/>
      <c r="LWG361" s="52"/>
      <c r="LWH361" s="52"/>
      <c r="LWI361" s="52"/>
      <c r="LWJ361" s="52"/>
      <c r="LWK361" s="52"/>
      <c r="LWL361" s="52"/>
      <c r="LWM361" s="52"/>
      <c r="LWN361" s="52"/>
      <c r="LWO361" s="52"/>
      <c r="LWP361" s="52"/>
      <c r="LWQ361" s="52"/>
      <c r="LWR361" s="52"/>
      <c r="LWS361" s="52"/>
      <c r="LWT361" s="52"/>
      <c r="LWU361" s="52"/>
      <c r="LWV361" s="52"/>
      <c r="LWW361" s="52"/>
      <c r="LWX361" s="52"/>
      <c r="LWY361" s="52"/>
      <c r="LWZ361" s="52"/>
      <c r="LXA361" s="52"/>
      <c r="LXB361" s="52"/>
      <c r="LXC361" s="52"/>
      <c r="LXD361" s="52"/>
      <c r="LXE361" s="52"/>
      <c r="LXF361" s="52"/>
      <c r="LXG361" s="52"/>
      <c r="LXH361" s="52"/>
      <c r="LXI361" s="52"/>
      <c r="LXJ361" s="52"/>
      <c r="LXK361" s="52"/>
      <c r="LXL361" s="52"/>
      <c r="LXM361" s="52"/>
      <c r="LXN361" s="52"/>
      <c r="LXO361" s="52"/>
      <c r="LXP361" s="52"/>
      <c r="LXQ361" s="52"/>
      <c r="LXR361" s="52"/>
      <c r="LXS361" s="52"/>
      <c r="LXT361" s="52"/>
      <c r="LXU361" s="52"/>
      <c r="LXV361" s="52"/>
      <c r="LXW361" s="52"/>
      <c r="LXX361" s="52"/>
      <c r="LXY361" s="52"/>
      <c r="LXZ361" s="52"/>
      <c r="LYA361" s="52"/>
      <c r="LYB361" s="52"/>
      <c r="LYC361" s="52"/>
      <c r="LYD361" s="52"/>
      <c r="LYE361" s="52"/>
      <c r="LYF361" s="52"/>
      <c r="LYG361" s="52"/>
      <c r="LYH361" s="52"/>
      <c r="LYI361" s="52"/>
      <c r="LYJ361" s="52"/>
      <c r="LYK361" s="52"/>
      <c r="LYL361" s="52"/>
      <c r="LYM361" s="52"/>
      <c r="LYN361" s="52"/>
      <c r="LYO361" s="52"/>
      <c r="LYP361" s="52"/>
      <c r="LYQ361" s="52"/>
      <c r="LYR361" s="52"/>
      <c r="LYS361" s="52"/>
      <c r="LYT361" s="52"/>
      <c r="LYU361" s="52"/>
      <c r="LYV361" s="52"/>
      <c r="LYW361" s="52"/>
      <c r="LYX361" s="52"/>
      <c r="LYY361" s="52"/>
      <c r="LYZ361" s="52"/>
      <c r="LZA361" s="52"/>
      <c r="LZB361" s="52"/>
      <c r="LZC361" s="52"/>
      <c r="LZD361" s="52"/>
      <c r="LZE361" s="52"/>
      <c r="LZF361" s="52"/>
      <c r="LZG361" s="52"/>
      <c r="LZH361" s="52"/>
      <c r="LZI361" s="52"/>
      <c r="LZJ361" s="52"/>
      <c r="LZK361" s="52"/>
      <c r="LZL361" s="52"/>
      <c r="LZM361" s="52"/>
      <c r="LZN361" s="52"/>
      <c r="LZO361" s="52"/>
      <c r="LZP361" s="52"/>
      <c r="LZQ361" s="52"/>
      <c r="LZR361" s="52"/>
      <c r="LZS361" s="52"/>
      <c r="LZT361" s="52"/>
      <c r="LZU361" s="52"/>
      <c r="LZV361" s="52"/>
      <c r="LZW361" s="52"/>
      <c r="LZX361" s="52"/>
      <c r="LZY361" s="52"/>
      <c r="LZZ361" s="52"/>
      <c r="MAA361" s="52"/>
      <c r="MAB361" s="52"/>
      <c r="MAC361" s="52"/>
      <c r="MAD361" s="52"/>
      <c r="MAE361" s="52"/>
      <c r="MAF361" s="52"/>
      <c r="MAG361" s="52"/>
      <c r="MAH361" s="52"/>
      <c r="MAI361" s="52"/>
      <c r="MAJ361" s="52"/>
      <c r="MAK361" s="52"/>
      <c r="MAL361" s="52"/>
      <c r="MAM361" s="52"/>
      <c r="MAN361" s="52"/>
      <c r="MAO361" s="52"/>
      <c r="MAP361" s="52"/>
      <c r="MAQ361" s="52"/>
      <c r="MAR361" s="52"/>
      <c r="MAS361" s="52"/>
      <c r="MAT361" s="52"/>
      <c r="MAU361" s="52"/>
      <c r="MAV361" s="52"/>
      <c r="MAW361" s="52"/>
      <c r="MAX361" s="52"/>
      <c r="MAY361" s="52"/>
      <c r="MAZ361" s="52"/>
      <c r="MBA361" s="52"/>
      <c r="MBB361" s="52"/>
      <c r="MBC361" s="52"/>
      <c r="MBD361" s="52"/>
      <c r="MBE361" s="52"/>
      <c r="MBF361" s="52"/>
      <c r="MBG361" s="52"/>
      <c r="MBH361" s="52"/>
      <c r="MBI361" s="52"/>
      <c r="MBJ361" s="52"/>
      <c r="MBK361" s="52"/>
      <c r="MBL361" s="52"/>
      <c r="MBM361" s="52"/>
      <c r="MBN361" s="52"/>
      <c r="MBO361" s="52"/>
      <c r="MBP361" s="52"/>
      <c r="MBQ361" s="52"/>
      <c r="MBR361" s="52"/>
      <c r="MBS361" s="52"/>
      <c r="MBT361" s="52"/>
      <c r="MBU361" s="52"/>
      <c r="MBV361" s="52"/>
      <c r="MBW361" s="52"/>
      <c r="MBX361" s="52"/>
      <c r="MBY361" s="52"/>
      <c r="MBZ361" s="52"/>
      <c r="MCA361" s="52"/>
      <c r="MCB361" s="52"/>
      <c r="MCC361" s="52"/>
      <c r="MCD361" s="52"/>
      <c r="MCE361" s="52"/>
      <c r="MCF361" s="52"/>
      <c r="MCG361" s="52"/>
      <c r="MCH361" s="52"/>
      <c r="MCI361" s="52"/>
      <c r="MCJ361" s="52"/>
      <c r="MCK361" s="52"/>
      <c r="MCL361" s="52"/>
      <c r="MCM361" s="52"/>
      <c r="MCN361" s="52"/>
      <c r="MCO361" s="52"/>
      <c r="MCP361" s="52"/>
      <c r="MCQ361" s="52"/>
      <c r="MCR361" s="52"/>
      <c r="MCS361" s="52"/>
      <c r="MCT361" s="52"/>
      <c r="MCU361" s="52"/>
      <c r="MCV361" s="52"/>
      <c r="MCW361" s="52"/>
      <c r="MCX361" s="52"/>
      <c r="MCY361" s="52"/>
      <c r="MCZ361" s="52"/>
      <c r="MDA361" s="52"/>
      <c r="MDB361" s="52"/>
      <c r="MDC361" s="52"/>
      <c r="MDD361" s="52"/>
      <c r="MDE361" s="52"/>
      <c r="MDF361" s="52"/>
      <c r="MDG361" s="52"/>
      <c r="MDH361" s="52"/>
      <c r="MDI361" s="52"/>
      <c r="MDJ361" s="52"/>
      <c r="MDK361" s="52"/>
      <c r="MDL361" s="52"/>
      <c r="MDM361" s="52"/>
      <c r="MDN361" s="52"/>
      <c r="MDO361" s="52"/>
      <c r="MDP361" s="52"/>
      <c r="MDQ361" s="52"/>
      <c r="MDR361" s="52"/>
      <c r="MDS361" s="52"/>
      <c r="MDT361" s="52"/>
      <c r="MDU361" s="52"/>
      <c r="MDV361" s="52"/>
      <c r="MDW361" s="52"/>
      <c r="MDX361" s="52"/>
      <c r="MDY361" s="52"/>
      <c r="MDZ361" s="52"/>
      <c r="MEA361" s="52"/>
      <c r="MEB361" s="52"/>
      <c r="MEC361" s="52"/>
      <c r="MED361" s="52"/>
      <c r="MEE361" s="52"/>
      <c r="MEF361" s="52"/>
      <c r="MEG361" s="52"/>
      <c r="MEH361" s="52"/>
      <c r="MEI361" s="52"/>
      <c r="MEJ361" s="52"/>
      <c r="MEK361" s="52"/>
      <c r="MEL361" s="52"/>
      <c r="MEM361" s="52"/>
      <c r="MEN361" s="52"/>
      <c r="MEO361" s="52"/>
      <c r="MEP361" s="52"/>
      <c r="MEQ361" s="52"/>
      <c r="MER361" s="52"/>
      <c r="MES361" s="52"/>
      <c r="MET361" s="52"/>
      <c r="MEU361" s="52"/>
      <c r="MEV361" s="52"/>
      <c r="MEW361" s="52"/>
      <c r="MEX361" s="52"/>
      <c r="MEY361" s="52"/>
      <c r="MEZ361" s="52"/>
      <c r="MFA361" s="52"/>
      <c r="MFB361" s="52"/>
      <c r="MFC361" s="52"/>
      <c r="MFD361" s="52"/>
      <c r="MFE361" s="52"/>
      <c r="MFF361" s="52"/>
      <c r="MFG361" s="52"/>
      <c r="MFH361" s="52"/>
      <c r="MFI361" s="52"/>
      <c r="MFJ361" s="52"/>
      <c r="MFK361" s="52"/>
      <c r="MFL361" s="52"/>
      <c r="MFM361" s="52"/>
      <c r="MFN361" s="52"/>
      <c r="MFO361" s="52"/>
      <c r="MFP361" s="52"/>
      <c r="MFQ361" s="52"/>
      <c r="MFR361" s="52"/>
      <c r="MFS361" s="52"/>
      <c r="MFT361" s="52"/>
      <c r="MFU361" s="52"/>
      <c r="MFV361" s="52"/>
      <c r="MFW361" s="52"/>
      <c r="MFX361" s="52"/>
      <c r="MFY361" s="52"/>
      <c r="MFZ361" s="52"/>
      <c r="MGA361" s="52"/>
      <c r="MGB361" s="52"/>
      <c r="MGC361" s="52"/>
      <c r="MGD361" s="52"/>
      <c r="MGE361" s="52"/>
      <c r="MGF361" s="52"/>
      <c r="MGG361" s="52"/>
      <c r="MGH361" s="52"/>
      <c r="MGI361" s="52"/>
      <c r="MGJ361" s="52"/>
      <c r="MGK361" s="52"/>
      <c r="MGL361" s="52"/>
      <c r="MGM361" s="52"/>
      <c r="MGN361" s="52"/>
      <c r="MGO361" s="52"/>
      <c r="MGP361" s="52"/>
      <c r="MGQ361" s="52"/>
      <c r="MGR361" s="52"/>
      <c r="MGS361" s="52"/>
      <c r="MGT361" s="52"/>
      <c r="MGU361" s="52"/>
      <c r="MGV361" s="52"/>
      <c r="MGW361" s="52"/>
      <c r="MGX361" s="52"/>
      <c r="MGY361" s="52"/>
      <c r="MGZ361" s="52"/>
      <c r="MHA361" s="52"/>
      <c r="MHB361" s="52"/>
      <c r="MHC361" s="52"/>
      <c r="MHD361" s="52"/>
      <c r="MHE361" s="52"/>
      <c r="MHF361" s="52"/>
      <c r="MHG361" s="52"/>
      <c r="MHH361" s="52"/>
      <c r="MHI361" s="52"/>
      <c r="MHJ361" s="52"/>
      <c r="MHK361" s="52"/>
      <c r="MHL361" s="52"/>
      <c r="MHM361" s="52"/>
      <c r="MHN361" s="52"/>
      <c r="MHO361" s="52"/>
      <c r="MHP361" s="52"/>
      <c r="MHQ361" s="52"/>
      <c r="MHR361" s="52"/>
      <c r="MHS361" s="52"/>
      <c r="MHT361" s="52"/>
      <c r="MHU361" s="52"/>
      <c r="MHV361" s="52"/>
      <c r="MHW361" s="52"/>
      <c r="MHX361" s="52"/>
      <c r="MHY361" s="52"/>
      <c r="MHZ361" s="52"/>
      <c r="MIA361" s="52"/>
      <c r="MIB361" s="52"/>
      <c r="MIC361" s="52"/>
      <c r="MID361" s="52"/>
      <c r="MIE361" s="52"/>
      <c r="MIF361" s="52"/>
      <c r="MIG361" s="52"/>
      <c r="MIH361" s="52"/>
      <c r="MII361" s="52"/>
      <c r="MIJ361" s="52"/>
      <c r="MIK361" s="52"/>
      <c r="MIL361" s="52"/>
      <c r="MIM361" s="52"/>
      <c r="MIN361" s="52"/>
      <c r="MIO361" s="52"/>
      <c r="MIP361" s="52"/>
      <c r="MIQ361" s="52"/>
      <c r="MIR361" s="52"/>
      <c r="MIS361" s="52"/>
      <c r="MIT361" s="52"/>
      <c r="MIU361" s="52"/>
      <c r="MIV361" s="52"/>
      <c r="MIW361" s="52"/>
      <c r="MIX361" s="52"/>
      <c r="MIY361" s="52"/>
      <c r="MIZ361" s="52"/>
      <c r="MJA361" s="52"/>
      <c r="MJB361" s="52"/>
      <c r="MJC361" s="52"/>
      <c r="MJD361" s="52"/>
      <c r="MJE361" s="52"/>
      <c r="MJF361" s="52"/>
      <c r="MJG361" s="52"/>
      <c r="MJH361" s="52"/>
      <c r="MJI361" s="52"/>
      <c r="MJJ361" s="52"/>
      <c r="MJK361" s="52"/>
      <c r="MJL361" s="52"/>
      <c r="MJM361" s="52"/>
      <c r="MJN361" s="52"/>
      <c r="MJO361" s="52"/>
      <c r="MJP361" s="52"/>
      <c r="MJQ361" s="52"/>
      <c r="MJR361" s="52"/>
      <c r="MJS361" s="52"/>
      <c r="MJT361" s="52"/>
      <c r="MJU361" s="52"/>
      <c r="MJV361" s="52"/>
      <c r="MJW361" s="52"/>
      <c r="MJX361" s="52"/>
      <c r="MJY361" s="52"/>
      <c r="MJZ361" s="52"/>
      <c r="MKA361" s="52"/>
      <c r="MKB361" s="52"/>
      <c r="MKC361" s="52"/>
      <c r="MKD361" s="52"/>
      <c r="MKE361" s="52"/>
      <c r="MKF361" s="52"/>
      <c r="MKG361" s="52"/>
      <c r="MKH361" s="52"/>
      <c r="MKI361" s="52"/>
      <c r="MKJ361" s="52"/>
      <c r="MKK361" s="52"/>
      <c r="MKL361" s="52"/>
      <c r="MKM361" s="52"/>
      <c r="MKN361" s="52"/>
      <c r="MKO361" s="52"/>
      <c r="MKP361" s="52"/>
      <c r="MKQ361" s="52"/>
      <c r="MKR361" s="52"/>
      <c r="MKS361" s="52"/>
      <c r="MKT361" s="52"/>
      <c r="MKU361" s="52"/>
      <c r="MKV361" s="52"/>
      <c r="MKW361" s="52"/>
      <c r="MKX361" s="52"/>
      <c r="MKY361" s="52"/>
      <c r="MKZ361" s="52"/>
      <c r="MLA361" s="52"/>
      <c r="MLB361" s="52"/>
      <c r="MLC361" s="52"/>
      <c r="MLD361" s="52"/>
      <c r="MLE361" s="52"/>
      <c r="MLF361" s="52"/>
      <c r="MLG361" s="52"/>
      <c r="MLH361" s="52"/>
      <c r="MLI361" s="52"/>
      <c r="MLJ361" s="52"/>
      <c r="MLK361" s="52"/>
      <c r="MLL361" s="52"/>
      <c r="MLM361" s="52"/>
      <c r="MLN361" s="52"/>
      <c r="MLO361" s="52"/>
      <c r="MLP361" s="52"/>
      <c r="MLQ361" s="52"/>
      <c r="MLR361" s="52"/>
      <c r="MLS361" s="52"/>
      <c r="MLT361" s="52"/>
      <c r="MLU361" s="52"/>
      <c r="MLV361" s="52"/>
      <c r="MLW361" s="52"/>
      <c r="MLX361" s="52"/>
      <c r="MLY361" s="52"/>
      <c r="MLZ361" s="52"/>
      <c r="MMA361" s="52"/>
      <c r="MMB361" s="52"/>
      <c r="MMC361" s="52"/>
      <c r="MMD361" s="52"/>
      <c r="MME361" s="52"/>
      <c r="MMF361" s="52"/>
      <c r="MMG361" s="52"/>
      <c r="MMH361" s="52"/>
      <c r="MMI361" s="52"/>
      <c r="MMJ361" s="52"/>
      <c r="MMK361" s="52"/>
      <c r="MML361" s="52"/>
      <c r="MMM361" s="52"/>
      <c r="MMN361" s="52"/>
      <c r="MMO361" s="52"/>
      <c r="MMP361" s="52"/>
      <c r="MMQ361" s="52"/>
      <c r="MMR361" s="52"/>
      <c r="MMS361" s="52"/>
      <c r="MMT361" s="52"/>
      <c r="MMU361" s="52"/>
      <c r="MMV361" s="52"/>
      <c r="MMW361" s="52"/>
      <c r="MMX361" s="52"/>
      <c r="MMY361" s="52"/>
      <c r="MMZ361" s="52"/>
      <c r="MNA361" s="52"/>
      <c r="MNB361" s="52"/>
      <c r="MNC361" s="52"/>
      <c r="MND361" s="52"/>
      <c r="MNE361" s="52"/>
      <c r="MNF361" s="52"/>
      <c r="MNG361" s="52"/>
      <c r="MNH361" s="52"/>
      <c r="MNI361" s="52"/>
      <c r="MNJ361" s="52"/>
      <c r="MNK361" s="52"/>
      <c r="MNL361" s="52"/>
      <c r="MNM361" s="52"/>
      <c r="MNN361" s="52"/>
      <c r="MNO361" s="52"/>
      <c r="MNP361" s="52"/>
      <c r="MNQ361" s="52"/>
      <c r="MNR361" s="52"/>
      <c r="MNS361" s="52"/>
      <c r="MNT361" s="52"/>
      <c r="MNU361" s="52"/>
      <c r="MNV361" s="52"/>
      <c r="MNW361" s="52"/>
      <c r="MNX361" s="52"/>
      <c r="MNY361" s="52"/>
      <c r="MNZ361" s="52"/>
      <c r="MOA361" s="52"/>
      <c r="MOB361" s="52"/>
      <c r="MOC361" s="52"/>
      <c r="MOD361" s="52"/>
      <c r="MOE361" s="52"/>
      <c r="MOF361" s="52"/>
      <c r="MOG361" s="52"/>
      <c r="MOH361" s="52"/>
      <c r="MOI361" s="52"/>
      <c r="MOJ361" s="52"/>
      <c r="MOK361" s="52"/>
      <c r="MOL361" s="52"/>
      <c r="MOM361" s="52"/>
      <c r="MON361" s="52"/>
      <c r="MOO361" s="52"/>
      <c r="MOP361" s="52"/>
      <c r="MOQ361" s="52"/>
      <c r="MOR361" s="52"/>
      <c r="MOS361" s="52"/>
      <c r="MOT361" s="52"/>
      <c r="MOU361" s="52"/>
      <c r="MOV361" s="52"/>
      <c r="MOW361" s="52"/>
      <c r="MOX361" s="52"/>
      <c r="MOY361" s="52"/>
      <c r="MOZ361" s="52"/>
      <c r="MPA361" s="52"/>
      <c r="MPB361" s="52"/>
      <c r="MPC361" s="52"/>
      <c r="MPD361" s="52"/>
      <c r="MPE361" s="52"/>
      <c r="MPF361" s="52"/>
      <c r="MPG361" s="52"/>
      <c r="MPH361" s="52"/>
      <c r="MPI361" s="52"/>
      <c r="MPJ361" s="52"/>
      <c r="MPK361" s="52"/>
      <c r="MPL361" s="52"/>
      <c r="MPM361" s="52"/>
      <c r="MPN361" s="52"/>
      <c r="MPO361" s="52"/>
      <c r="MPP361" s="52"/>
      <c r="MPQ361" s="52"/>
      <c r="MPR361" s="52"/>
      <c r="MPS361" s="52"/>
      <c r="MPT361" s="52"/>
      <c r="MPU361" s="52"/>
      <c r="MPV361" s="52"/>
      <c r="MPW361" s="52"/>
      <c r="MPX361" s="52"/>
      <c r="MPY361" s="52"/>
      <c r="MPZ361" s="52"/>
      <c r="MQA361" s="52"/>
      <c r="MQB361" s="52"/>
      <c r="MQC361" s="52"/>
      <c r="MQD361" s="52"/>
      <c r="MQE361" s="52"/>
      <c r="MQF361" s="52"/>
      <c r="MQG361" s="52"/>
      <c r="MQH361" s="52"/>
      <c r="MQI361" s="52"/>
      <c r="MQJ361" s="52"/>
      <c r="MQK361" s="52"/>
      <c r="MQL361" s="52"/>
      <c r="MQM361" s="52"/>
      <c r="MQN361" s="52"/>
      <c r="MQO361" s="52"/>
      <c r="MQP361" s="52"/>
      <c r="MQQ361" s="52"/>
      <c r="MQR361" s="52"/>
      <c r="MQS361" s="52"/>
      <c r="MQT361" s="52"/>
      <c r="MQU361" s="52"/>
      <c r="MQV361" s="52"/>
      <c r="MQW361" s="52"/>
      <c r="MQX361" s="52"/>
      <c r="MQY361" s="52"/>
      <c r="MQZ361" s="52"/>
      <c r="MRA361" s="52"/>
      <c r="MRB361" s="52"/>
      <c r="MRC361" s="52"/>
      <c r="MRD361" s="52"/>
      <c r="MRE361" s="52"/>
      <c r="MRF361" s="52"/>
      <c r="MRG361" s="52"/>
      <c r="MRH361" s="52"/>
      <c r="MRI361" s="52"/>
      <c r="MRJ361" s="52"/>
      <c r="MRK361" s="52"/>
      <c r="MRL361" s="52"/>
      <c r="MRM361" s="52"/>
      <c r="MRN361" s="52"/>
      <c r="MRO361" s="52"/>
      <c r="MRP361" s="52"/>
      <c r="MRQ361" s="52"/>
      <c r="MRR361" s="52"/>
      <c r="MRS361" s="52"/>
      <c r="MRT361" s="52"/>
      <c r="MRU361" s="52"/>
      <c r="MRV361" s="52"/>
      <c r="MRW361" s="52"/>
      <c r="MRX361" s="52"/>
      <c r="MRY361" s="52"/>
      <c r="MRZ361" s="52"/>
      <c r="MSA361" s="52"/>
      <c r="MSB361" s="52"/>
      <c r="MSC361" s="52"/>
      <c r="MSD361" s="52"/>
      <c r="MSE361" s="52"/>
      <c r="MSF361" s="52"/>
      <c r="MSG361" s="52"/>
      <c r="MSH361" s="52"/>
      <c r="MSI361" s="52"/>
      <c r="MSJ361" s="52"/>
      <c r="MSK361" s="52"/>
      <c r="MSL361" s="52"/>
      <c r="MSM361" s="52"/>
      <c r="MSN361" s="52"/>
      <c r="MSO361" s="52"/>
      <c r="MSP361" s="52"/>
      <c r="MSQ361" s="52"/>
      <c r="MSR361" s="52"/>
      <c r="MSS361" s="52"/>
      <c r="MST361" s="52"/>
      <c r="MSU361" s="52"/>
      <c r="MSV361" s="52"/>
      <c r="MSW361" s="52"/>
      <c r="MSX361" s="52"/>
      <c r="MSY361" s="52"/>
      <c r="MSZ361" s="52"/>
      <c r="MTA361" s="52"/>
      <c r="MTB361" s="52"/>
      <c r="MTC361" s="52"/>
      <c r="MTD361" s="52"/>
      <c r="MTE361" s="52"/>
      <c r="MTF361" s="52"/>
      <c r="MTG361" s="52"/>
      <c r="MTH361" s="52"/>
      <c r="MTI361" s="52"/>
      <c r="MTJ361" s="52"/>
      <c r="MTK361" s="52"/>
      <c r="MTL361" s="52"/>
      <c r="MTM361" s="52"/>
      <c r="MTN361" s="52"/>
      <c r="MTO361" s="52"/>
      <c r="MTP361" s="52"/>
      <c r="MTQ361" s="52"/>
      <c r="MTR361" s="52"/>
      <c r="MTS361" s="52"/>
      <c r="MTT361" s="52"/>
      <c r="MTU361" s="52"/>
      <c r="MTV361" s="52"/>
      <c r="MTW361" s="52"/>
      <c r="MTX361" s="52"/>
      <c r="MTY361" s="52"/>
      <c r="MTZ361" s="52"/>
      <c r="MUA361" s="52"/>
      <c r="MUB361" s="52"/>
      <c r="MUC361" s="52"/>
      <c r="MUD361" s="52"/>
      <c r="MUE361" s="52"/>
      <c r="MUF361" s="52"/>
      <c r="MUG361" s="52"/>
      <c r="MUH361" s="52"/>
      <c r="MUI361" s="52"/>
      <c r="MUJ361" s="52"/>
      <c r="MUK361" s="52"/>
      <c r="MUL361" s="52"/>
      <c r="MUM361" s="52"/>
      <c r="MUN361" s="52"/>
      <c r="MUO361" s="52"/>
      <c r="MUP361" s="52"/>
      <c r="MUQ361" s="52"/>
      <c r="MUR361" s="52"/>
      <c r="MUS361" s="52"/>
      <c r="MUT361" s="52"/>
      <c r="MUU361" s="52"/>
      <c r="MUV361" s="52"/>
      <c r="MUW361" s="52"/>
      <c r="MUX361" s="52"/>
      <c r="MUY361" s="52"/>
      <c r="MUZ361" s="52"/>
      <c r="MVA361" s="52"/>
      <c r="MVB361" s="52"/>
      <c r="MVC361" s="52"/>
      <c r="MVD361" s="52"/>
      <c r="MVE361" s="52"/>
      <c r="MVF361" s="52"/>
      <c r="MVG361" s="52"/>
      <c r="MVH361" s="52"/>
      <c r="MVI361" s="52"/>
      <c r="MVJ361" s="52"/>
      <c r="MVK361" s="52"/>
      <c r="MVL361" s="52"/>
      <c r="MVM361" s="52"/>
      <c r="MVN361" s="52"/>
      <c r="MVO361" s="52"/>
      <c r="MVP361" s="52"/>
      <c r="MVQ361" s="52"/>
      <c r="MVR361" s="52"/>
      <c r="MVS361" s="52"/>
      <c r="MVT361" s="52"/>
      <c r="MVU361" s="52"/>
      <c r="MVV361" s="52"/>
      <c r="MVW361" s="52"/>
      <c r="MVX361" s="52"/>
      <c r="MVY361" s="52"/>
      <c r="MVZ361" s="52"/>
      <c r="MWA361" s="52"/>
      <c r="MWB361" s="52"/>
      <c r="MWC361" s="52"/>
      <c r="MWD361" s="52"/>
      <c r="MWE361" s="52"/>
      <c r="MWF361" s="52"/>
      <c r="MWG361" s="52"/>
      <c r="MWH361" s="52"/>
      <c r="MWI361" s="52"/>
      <c r="MWJ361" s="52"/>
      <c r="MWK361" s="52"/>
      <c r="MWL361" s="52"/>
      <c r="MWM361" s="52"/>
      <c r="MWN361" s="52"/>
      <c r="MWO361" s="52"/>
      <c r="MWP361" s="52"/>
      <c r="MWQ361" s="52"/>
      <c r="MWR361" s="52"/>
      <c r="MWS361" s="52"/>
      <c r="MWT361" s="52"/>
      <c r="MWU361" s="52"/>
      <c r="MWV361" s="52"/>
      <c r="MWW361" s="52"/>
      <c r="MWX361" s="52"/>
      <c r="MWY361" s="52"/>
      <c r="MWZ361" s="52"/>
      <c r="MXA361" s="52"/>
      <c r="MXB361" s="52"/>
      <c r="MXC361" s="52"/>
      <c r="MXD361" s="52"/>
      <c r="MXE361" s="52"/>
      <c r="MXF361" s="52"/>
      <c r="MXG361" s="52"/>
      <c r="MXH361" s="52"/>
      <c r="MXI361" s="52"/>
      <c r="MXJ361" s="52"/>
      <c r="MXK361" s="52"/>
      <c r="MXL361" s="52"/>
      <c r="MXM361" s="52"/>
      <c r="MXN361" s="52"/>
      <c r="MXO361" s="52"/>
      <c r="MXP361" s="52"/>
      <c r="MXQ361" s="52"/>
      <c r="MXR361" s="52"/>
      <c r="MXS361" s="52"/>
      <c r="MXT361" s="52"/>
      <c r="MXU361" s="52"/>
      <c r="MXV361" s="52"/>
      <c r="MXW361" s="52"/>
      <c r="MXX361" s="52"/>
      <c r="MXY361" s="52"/>
      <c r="MXZ361" s="52"/>
      <c r="MYA361" s="52"/>
      <c r="MYB361" s="52"/>
      <c r="MYC361" s="52"/>
      <c r="MYD361" s="52"/>
      <c r="MYE361" s="52"/>
      <c r="MYF361" s="52"/>
      <c r="MYG361" s="52"/>
      <c r="MYH361" s="52"/>
      <c r="MYI361" s="52"/>
      <c r="MYJ361" s="52"/>
      <c r="MYK361" s="52"/>
      <c r="MYL361" s="52"/>
      <c r="MYM361" s="52"/>
      <c r="MYN361" s="52"/>
      <c r="MYO361" s="52"/>
      <c r="MYP361" s="52"/>
      <c r="MYQ361" s="52"/>
      <c r="MYR361" s="52"/>
      <c r="MYS361" s="52"/>
      <c r="MYT361" s="52"/>
      <c r="MYU361" s="52"/>
      <c r="MYV361" s="52"/>
      <c r="MYW361" s="52"/>
      <c r="MYX361" s="52"/>
      <c r="MYY361" s="52"/>
      <c r="MYZ361" s="52"/>
      <c r="MZA361" s="52"/>
      <c r="MZB361" s="52"/>
      <c r="MZC361" s="52"/>
      <c r="MZD361" s="52"/>
      <c r="MZE361" s="52"/>
      <c r="MZF361" s="52"/>
      <c r="MZG361" s="52"/>
      <c r="MZH361" s="52"/>
      <c r="MZI361" s="52"/>
      <c r="MZJ361" s="52"/>
      <c r="MZK361" s="52"/>
      <c r="MZL361" s="52"/>
      <c r="MZM361" s="52"/>
      <c r="MZN361" s="52"/>
      <c r="MZO361" s="52"/>
      <c r="MZP361" s="52"/>
      <c r="MZQ361" s="52"/>
      <c r="MZR361" s="52"/>
      <c r="MZS361" s="52"/>
      <c r="MZT361" s="52"/>
      <c r="MZU361" s="52"/>
      <c r="MZV361" s="52"/>
      <c r="MZW361" s="52"/>
      <c r="MZX361" s="52"/>
      <c r="MZY361" s="52"/>
      <c r="MZZ361" s="52"/>
      <c r="NAA361" s="52"/>
      <c r="NAB361" s="52"/>
      <c r="NAC361" s="52"/>
      <c r="NAD361" s="52"/>
      <c r="NAE361" s="52"/>
      <c r="NAF361" s="52"/>
      <c r="NAG361" s="52"/>
      <c r="NAH361" s="52"/>
      <c r="NAI361" s="52"/>
      <c r="NAJ361" s="52"/>
      <c r="NAK361" s="52"/>
      <c r="NAL361" s="52"/>
      <c r="NAM361" s="52"/>
      <c r="NAN361" s="52"/>
      <c r="NAO361" s="52"/>
      <c r="NAP361" s="52"/>
      <c r="NAQ361" s="52"/>
      <c r="NAR361" s="52"/>
      <c r="NAS361" s="52"/>
      <c r="NAT361" s="52"/>
      <c r="NAU361" s="52"/>
      <c r="NAV361" s="52"/>
      <c r="NAW361" s="52"/>
      <c r="NAX361" s="52"/>
      <c r="NAY361" s="52"/>
      <c r="NAZ361" s="52"/>
      <c r="NBA361" s="52"/>
      <c r="NBB361" s="52"/>
      <c r="NBC361" s="52"/>
      <c r="NBD361" s="52"/>
      <c r="NBE361" s="52"/>
      <c r="NBF361" s="52"/>
      <c r="NBG361" s="52"/>
      <c r="NBH361" s="52"/>
      <c r="NBI361" s="52"/>
      <c r="NBJ361" s="52"/>
      <c r="NBK361" s="52"/>
      <c r="NBL361" s="52"/>
      <c r="NBM361" s="52"/>
      <c r="NBN361" s="52"/>
      <c r="NBO361" s="52"/>
      <c r="NBP361" s="52"/>
      <c r="NBQ361" s="52"/>
      <c r="NBR361" s="52"/>
      <c r="NBS361" s="52"/>
      <c r="NBT361" s="52"/>
      <c r="NBU361" s="52"/>
      <c r="NBV361" s="52"/>
      <c r="NBW361" s="52"/>
      <c r="NBX361" s="52"/>
      <c r="NBY361" s="52"/>
      <c r="NBZ361" s="52"/>
      <c r="NCA361" s="52"/>
      <c r="NCB361" s="52"/>
      <c r="NCC361" s="52"/>
      <c r="NCD361" s="52"/>
      <c r="NCE361" s="52"/>
      <c r="NCF361" s="52"/>
      <c r="NCG361" s="52"/>
      <c r="NCH361" s="52"/>
      <c r="NCI361" s="52"/>
      <c r="NCJ361" s="52"/>
      <c r="NCK361" s="52"/>
      <c r="NCL361" s="52"/>
      <c r="NCM361" s="52"/>
      <c r="NCN361" s="52"/>
      <c r="NCO361" s="52"/>
      <c r="NCP361" s="52"/>
      <c r="NCQ361" s="52"/>
      <c r="NCR361" s="52"/>
      <c r="NCS361" s="52"/>
      <c r="NCT361" s="52"/>
      <c r="NCU361" s="52"/>
      <c r="NCV361" s="52"/>
      <c r="NCW361" s="52"/>
      <c r="NCX361" s="52"/>
      <c r="NCY361" s="52"/>
      <c r="NCZ361" s="52"/>
      <c r="NDA361" s="52"/>
      <c r="NDB361" s="52"/>
      <c r="NDC361" s="52"/>
      <c r="NDD361" s="52"/>
      <c r="NDE361" s="52"/>
      <c r="NDF361" s="52"/>
      <c r="NDG361" s="52"/>
      <c r="NDH361" s="52"/>
      <c r="NDI361" s="52"/>
      <c r="NDJ361" s="52"/>
      <c r="NDK361" s="52"/>
      <c r="NDL361" s="52"/>
      <c r="NDM361" s="52"/>
      <c r="NDN361" s="52"/>
      <c r="NDO361" s="52"/>
      <c r="NDP361" s="52"/>
      <c r="NDQ361" s="52"/>
      <c r="NDR361" s="52"/>
      <c r="NDS361" s="52"/>
      <c r="NDT361" s="52"/>
      <c r="NDU361" s="52"/>
      <c r="NDV361" s="52"/>
      <c r="NDW361" s="52"/>
      <c r="NDX361" s="52"/>
      <c r="NDY361" s="52"/>
      <c r="NDZ361" s="52"/>
      <c r="NEA361" s="52"/>
      <c r="NEB361" s="52"/>
      <c r="NEC361" s="52"/>
      <c r="NED361" s="52"/>
      <c r="NEE361" s="52"/>
      <c r="NEF361" s="52"/>
      <c r="NEG361" s="52"/>
      <c r="NEH361" s="52"/>
      <c r="NEI361" s="52"/>
      <c r="NEJ361" s="52"/>
      <c r="NEK361" s="52"/>
      <c r="NEL361" s="52"/>
      <c r="NEM361" s="52"/>
      <c r="NEN361" s="52"/>
      <c r="NEO361" s="52"/>
      <c r="NEP361" s="52"/>
      <c r="NEQ361" s="52"/>
      <c r="NER361" s="52"/>
      <c r="NES361" s="52"/>
      <c r="NET361" s="52"/>
      <c r="NEU361" s="52"/>
      <c r="NEV361" s="52"/>
      <c r="NEW361" s="52"/>
      <c r="NEX361" s="52"/>
      <c r="NEY361" s="52"/>
      <c r="NEZ361" s="52"/>
      <c r="NFA361" s="52"/>
      <c r="NFB361" s="52"/>
      <c r="NFC361" s="52"/>
      <c r="NFD361" s="52"/>
      <c r="NFE361" s="52"/>
      <c r="NFF361" s="52"/>
      <c r="NFG361" s="52"/>
      <c r="NFH361" s="52"/>
      <c r="NFI361" s="52"/>
      <c r="NFJ361" s="52"/>
      <c r="NFK361" s="52"/>
      <c r="NFL361" s="52"/>
      <c r="NFM361" s="52"/>
      <c r="NFN361" s="52"/>
      <c r="NFO361" s="52"/>
      <c r="NFP361" s="52"/>
      <c r="NFQ361" s="52"/>
      <c r="NFR361" s="52"/>
      <c r="NFS361" s="52"/>
      <c r="NFT361" s="52"/>
      <c r="NFU361" s="52"/>
      <c r="NFV361" s="52"/>
      <c r="NFW361" s="52"/>
      <c r="NFX361" s="52"/>
      <c r="NFY361" s="52"/>
      <c r="NFZ361" s="52"/>
      <c r="NGA361" s="52"/>
      <c r="NGB361" s="52"/>
      <c r="NGC361" s="52"/>
      <c r="NGD361" s="52"/>
      <c r="NGE361" s="52"/>
      <c r="NGF361" s="52"/>
      <c r="NGG361" s="52"/>
      <c r="NGH361" s="52"/>
      <c r="NGI361" s="52"/>
      <c r="NGJ361" s="52"/>
      <c r="NGK361" s="52"/>
      <c r="NGL361" s="52"/>
      <c r="NGM361" s="52"/>
      <c r="NGN361" s="52"/>
      <c r="NGO361" s="52"/>
      <c r="NGP361" s="52"/>
      <c r="NGQ361" s="52"/>
      <c r="NGR361" s="52"/>
      <c r="NGS361" s="52"/>
      <c r="NGT361" s="52"/>
      <c r="NGU361" s="52"/>
      <c r="NGV361" s="52"/>
      <c r="NGW361" s="52"/>
      <c r="NGX361" s="52"/>
      <c r="NGY361" s="52"/>
      <c r="NGZ361" s="52"/>
      <c r="NHA361" s="52"/>
      <c r="NHB361" s="52"/>
      <c r="NHC361" s="52"/>
      <c r="NHD361" s="52"/>
      <c r="NHE361" s="52"/>
      <c r="NHF361" s="52"/>
      <c r="NHG361" s="52"/>
      <c r="NHH361" s="52"/>
      <c r="NHI361" s="52"/>
      <c r="NHJ361" s="52"/>
      <c r="NHK361" s="52"/>
      <c r="NHL361" s="52"/>
      <c r="NHM361" s="52"/>
      <c r="NHN361" s="52"/>
      <c r="NHO361" s="52"/>
      <c r="NHP361" s="52"/>
      <c r="NHQ361" s="52"/>
      <c r="NHR361" s="52"/>
      <c r="NHS361" s="52"/>
      <c r="NHT361" s="52"/>
      <c r="NHU361" s="52"/>
      <c r="NHV361" s="52"/>
      <c r="NHW361" s="52"/>
      <c r="NHX361" s="52"/>
      <c r="NHY361" s="52"/>
      <c r="NHZ361" s="52"/>
      <c r="NIA361" s="52"/>
      <c r="NIB361" s="52"/>
      <c r="NIC361" s="52"/>
      <c r="NID361" s="52"/>
      <c r="NIE361" s="52"/>
      <c r="NIF361" s="52"/>
      <c r="NIG361" s="52"/>
      <c r="NIH361" s="52"/>
      <c r="NII361" s="52"/>
      <c r="NIJ361" s="52"/>
      <c r="NIK361" s="52"/>
      <c r="NIL361" s="52"/>
      <c r="NIM361" s="52"/>
      <c r="NIN361" s="52"/>
      <c r="NIO361" s="52"/>
      <c r="NIP361" s="52"/>
      <c r="NIQ361" s="52"/>
      <c r="NIR361" s="52"/>
      <c r="NIS361" s="52"/>
      <c r="NIT361" s="52"/>
      <c r="NIU361" s="52"/>
      <c r="NIV361" s="52"/>
      <c r="NIW361" s="52"/>
      <c r="NIX361" s="52"/>
      <c r="NIY361" s="52"/>
      <c r="NIZ361" s="52"/>
      <c r="NJA361" s="52"/>
      <c r="NJB361" s="52"/>
      <c r="NJC361" s="52"/>
      <c r="NJD361" s="52"/>
      <c r="NJE361" s="52"/>
      <c r="NJF361" s="52"/>
      <c r="NJG361" s="52"/>
      <c r="NJH361" s="52"/>
      <c r="NJI361" s="52"/>
      <c r="NJJ361" s="52"/>
      <c r="NJK361" s="52"/>
      <c r="NJL361" s="52"/>
      <c r="NJM361" s="52"/>
      <c r="NJN361" s="52"/>
      <c r="NJO361" s="52"/>
      <c r="NJP361" s="52"/>
      <c r="NJQ361" s="52"/>
      <c r="NJR361" s="52"/>
      <c r="NJS361" s="52"/>
      <c r="NJT361" s="52"/>
      <c r="NJU361" s="52"/>
      <c r="NJV361" s="52"/>
      <c r="NJW361" s="52"/>
      <c r="NJX361" s="52"/>
      <c r="NJY361" s="52"/>
      <c r="NJZ361" s="52"/>
      <c r="NKA361" s="52"/>
      <c r="NKB361" s="52"/>
      <c r="NKC361" s="52"/>
      <c r="NKD361" s="52"/>
      <c r="NKE361" s="52"/>
      <c r="NKF361" s="52"/>
      <c r="NKG361" s="52"/>
      <c r="NKH361" s="52"/>
      <c r="NKI361" s="52"/>
      <c r="NKJ361" s="52"/>
      <c r="NKK361" s="52"/>
      <c r="NKL361" s="52"/>
      <c r="NKM361" s="52"/>
      <c r="NKN361" s="52"/>
      <c r="NKO361" s="52"/>
      <c r="NKP361" s="52"/>
      <c r="NKQ361" s="52"/>
      <c r="NKR361" s="52"/>
      <c r="NKS361" s="52"/>
      <c r="NKT361" s="52"/>
      <c r="NKU361" s="52"/>
      <c r="NKV361" s="52"/>
      <c r="NKW361" s="52"/>
      <c r="NKX361" s="52"/>
      <c r="NKY361" s="52"/>
      <c r="NKZ361" s="52"/>
      <c r="NLA361" s="52"/>
      <c r="NLB361" s="52"/>
      <c r="NLC361" s="52"/>
      <c r="NLD361" s="52"/>
      <c r="NLE361" s="52"/>
      <c r="NLF361" s="52"/>
      <c r="NLG361" s="52"/>
      <c r="NLH361" s="52"/>
      <c r="NLI361" s="52"/>
      <c r="NLJ361" s="52"/>
      <c r="NLK361" s="52"/>
      <c r="NLL361" s="52"/>
      <c r="NLM361" s="52"/>
      <c r="NLN361" s="52"/>
      <c r="NLO361" s="52"/>
      <c r="NLP361" s="52"/>
      <c r="NLQ361" s="52"/>
      <c r="NLR361" s="52"/>
      <c r="NLS361" s="52"/>
      <c r="NLT361" s="52"/>
      <c r="NLU361" s="52"/>
      <c r="NLV361" s="52"/>
      <c r="NLW361" s="52"/>
      <c r="NLX361" s="52"/>
      <c r="NLY361" s="52"/>
      <c r="NLZ361" s="52"/>
      <c r="NMA361" s="52"/>
      <c r="NMB361" s="52"/>
      <c r="NMC361" s="52"/>
      <c r="NMD361" s="52"/>
      <c r="NME361" s="52"/>
      <c r="NMF361" s="52"/>
      <c r="NMG361" s="52"/>
      <c r="NMH361" s="52"/>
      <c r="NMI361" s="52"/>
      <c r="NMJ361" s="52"/>
      <c r="NMK361" s="52"/>
      <c r="NML361" s="52"/>
      <c r="NMM361" s="52"/>
      <c r="NMN361" s="52"/>
      <c r="NMO361" s="52"/>
      <c r="NMP361" s="52"/>
      <c r="NMQ361" s="52"/>
      <c r="NMR361" s="52"/>
      <c r="NMS361" s="52"/>
      <c r="NMT361" s="52"/>
      <c r="NMU361" s="52"/>
      <c r="NMV361" s="52"/>
      <c r="NMW361" s="52"/>
      <c r="NMX361" s="52"/>
      <c r="NMY361" s="52"/>
      <c r="NMZ361" s="52"/>
      <c r="NNA361" s="52"/>
      <c r="NNB361" s="52"/>
      <c r="NNC361" s="52"/>
      <c r="NND361" s="52"/>
      <c r="NNE361" s="52"/>
      <c r="NNF361" s="52"/>
      <c r="NNG361" s="52"/>
      <c r="NNH361" s="52"/>
      <c r="NNI361" s="52"/>
      <c r="NNJ361" s="52"/>
      <c r="NNK361" s="52"/>
      <c r="NNL361" s="52"/>
      <c r="NNM361" s="52"/>
      <c r="NNN361" s="52"/>
      <c r="NNO361" s="52"/>
      <c r="NNP361" s="52"/>
      <c r="NNQ361" s="52"/>
      <c r="NNR361" s="52"/>
      <c r="NNS361" s="52"/>
      <c r="NNT361" s="52"/>
      <c r="NNU361" s="52"/>
      <c r="NNV361" s="52"/>
      <c r="NNW361" s="52"/>
      <c r="NNX361" s="52"/>
      <c r="NNY361" s="52"/>
      <c r="NNZ361" s="52"/>
      <c r="NOA361" s="52"/>
      <c r="NOB361" s="52"/>
      <c r="NOC361" s="52"/>
      <c r="NOD361" s="52"/>
      <c r="NOE361" s="52"/>
      <c r="NOF361" s="52"/>
      <c r="NOG361" s="52"/>
      <c r="NOH361" s="52"/>
      <c r="NOI361" s="52"/>
      <c r="NOJ361" s="52"/>
      <c r="NOK361" s="52"/>
      <c r="NOL361" s="52"/>
      <c r="NOM361" s="52"/>
      <c r="NON361" s="52"/>
      <c r="NOO361" s="52"/>
      <c r="NOP361" s="52"/>
      <c r="NOQ361" s="52"/>
      <c r="NOR361" s="52"/>
      <c r="NOS361" s="52"/>
      <c r="NOT361" s="52"/>
      <c r="NOU361" s="52"/>
      <c r="NOV361" s="52"/>
      <c r="NOW361" s="52"/>
      <c r="NOX361" s="52"/>
      <c r="NOY361" s="52"/>
      <c r="NOZ361" s="52"/>
      <c r="NPA361" s="52"/>
      <c r="NPB361" s="52"/>
      <c r="NPC361" s="52"/>
      <c r="NPD361" s="52"/>
      <c r="NPE361" s="52"/>
      <c r="NPF361" s="52"/>
      <c r="NPG361" s="52"/>
      <c r="NPH361" s="52"/>
      <c r="NPI361" s="52"/>
      <c r="NPJ361" s="52"/>
      <c r="NPK361" s="52"/>
      <c r="NPL361" s="52"/>
      <c r="NPM361" s="52"/>
      <c r="NPN361" s="52"/>
      <c r="NPO361" s="52"/>
      <c r="NPP361" s="52"/>
      <c r="NPQ361" s="52"/>
      <c r="NPR361" s="52"/>
      <c r="NPS361" s="52"/>
      <c r="NPT361" s="52"/>
      <c r="NPU361" s="52"/>
      <c r="NPV361" s="52"/>
      <c r="NPW361" s="52"/>
      <c r="NPX361" s="52"/>
      <c r="NPY361" s="52"/>
      <c r="NPZ361" s="52"/>
      <c r="NQA361" s="52"/>
      <c r="NQB361" s="52"/>
      <c r="NQC361" s="52"/>
      <c r="NQD361" s="52"/>
      <c r="NQE361" s="52"/>
      <c r="NQF361" s="52"/>
      <c r="NQG361" s="52"/>
      <c r="NQH361" s="52"/>
      <c r="NQI361" s="52"/>
      <c r="NQJ361" s="52"/>
      <c r="NQK361" s="52"/>
      <c r="NQL361" s="52"/>
      <c r="NQM361" s="52"/>
      <c r="NQN361" s="52"/>
      <c r="NQO361" s="52"/>
      <c r="NQP361" s="52"/>
      <c r="NQQ361" s="52"/>
      <c r="NQR361" s="52"/>
      <c r="NQS361" s="52"/>
      <c r="NQT361" s="52"/>
      <c r="NQU361" s="52"/>
      <c r="NQV361" s="52"/>
      <c r="NQW361" s="52"/>
      <c r="NQX361" s="52"/>
      <c r="NQY361" s="52"/>
      <c r="NQZ361" s="52"/>
      <c r="NRA361" s="52"/>
      <c r="NRB361" s="52"/>
      <c r="NRC361" s="52"/>
      <c r="NRD361" s="52"/>
      <c r="NRE361" s="52"/>
      <c r="NRF361" s="52"/>
      <c r="NRG361" s="52"/>
      <c r="NRH361" s="52"/>
      <c r="NRI361" s="52"/>
      <c r="NRJ361" s="52"/>
      <c r="NRK361" s="52"/>
      <c r="NRL361" s="52"/>
      <c r="NRM361" s="52"/>
      <c r="NRN361" s="52"/>
      <c r="NRO361" s="52"/>
      <c r="NRP361" s="52"/>
      <c r="NRQ361" s="52"/>
      <c r="NRR361" s="52"/>
      <c r="NRS361" s="52"/>
      <c r="NRT361" s="52"/>
      <c r="NRU361" s="52"/>
      <c r="NRV361" s="52"/>
      <c r="NRW361" s="52"/>
      <c r="NRX361" s="52"/>
      <c r="NRY361" s="52"/>
      <c r="NRZ361" s="52"/>
      <c r="NSA361" s="52"/>
      <c r="NSB361" s="52"/>
      <c r="NSC361" s="52"/>
      <c r="NSD361" s="52"/>
      <c r="NSE361" s="52"/>
      <c r="NSF361" s="52"/>
      <c r="NSG361" s="52"/>
      <c r="NSH361" s="52"/>
      <c r="NSI361" s="52"/>
      <c r="NSJ361" s="52"/>
      <c r="NSK361" s="52"/>
      <c r="NSL361" s="52"/>
      <c r="NSM361" s="52"/>
      <c r="NSN361" s="52"/>
      <c r="NSO361" s="52"/>
      <c r="NSP361" s="52"/>
      <c r="NSQ361" s="52"/>
      <c r="NSR361" s="52"/>
      <c r="NSS361" s="52"/>
      <c r="NST361" s="52"/>
      <c r="NSU361" s="52"/>
      <c r="NSV361" s="52"/>
      <c r="NSW361" s="52"/>
      <c r="NSX361" s="52"/>
      <c r="NSY361" s="52"/>
      <c r="NSZ361" s="52"/>
      <c r="NTA361" s="52"/>
      <c r="NTB361" s="52"/>
      <c r="NTC361" s="52"/>
      <c r="NTD361" s="52"/>
      <c r="NTE361" s="52"/>
      <c r="NTF361" s="52"/>
      <c r="NTG361" s="52"/>
      <c r="NTH361" s="52"/>
      <c r="NTI361" s="52"/>
      <c r="NTJ361" s="52"/>
      <c r="NTK361" s="52"/>
      <c r="NTL361" s="52"/>
      <c r="NTM361" s="52"/>
      <c r="NTN361" s="52"/>
      <c r="NTO361" s="52"/>
      <c r="NTP361" s="52"/>
      <c r="NTQ361" s="52"/>
      <c r="NTR361" s="52"/>
      <c r="NTS361" s="52"/>
      <c r="NTT361" s="52"/>
      <c r="NTU361" s="52"/>
      <c r="NTV361" s="52"/>
      <c r="NTW361" s="52"/>
      <c r="NTX361" s="52"/>
      <c r="NTY361" s="52"/>
      <c r="NTZ361" s="52"/>
      <c r="NUA361" s="52"/>
      <c r="NUB361" s="52"/>
      <c r="NUC361" s="52"/>
      <c r="NUD361" s="52"/>
      <c r="NUE361" s="52"/>
      <c r="NUF361" s="52"/>
      <c r="NUG361" s="52"/>
      <c r="NUH361" s="52"/>
      <c r="NUI361" s="52"/>
      <c r="NUJ361" s="52"/>
      <c r="NUK361" s="52"/>
      <c r="NUL361" s="52"/>
      <c r="NUM361" s="52"/>
      <c r="NUN361" s="52"/>
      <c r="NUO361" s="52"/>
      <c r="NUP361" s="52"/>
      <c r="NUQ361" s="52"/>
      <c r="NUR361" s="52"/>
      <c r="NUS361" s="52"/>
      <c r="NUT361" s="52"/>
      <c r="NUU361" s="52"/>
      <c r="NUV361" s="52"/>
      <c r="NUW361" s="52"/>
      <c r="NUX361" s="52"/>
      <c r="NUY361" s="52"/>
      <c r="NUZ361" s="52"/>
      <c r="NVA361" s="52"/>
      <c r="NVB361" s="52"/>
      <c r="NVC361" s="52"/>
      <c r="NVD361" s="52"/>
      <c r="NVE361" s="52"/>
      <c r="NVF361" s="52"/>
      <c r="NVG361" s="52"/>
      <c r="NVH361" s="52"/>
      <c r="NVI361" s="52"/>
      <c r="NVJ361" s="52"/>
      <c r="NVK361" s="52"/>
      <c r="NVL361" s="52"/>
      <c r="NVM361" s="52"/>
      <c r="NVN361" s="52"/>
      <c r="NVO361" s="52"/>
      <c r="NVP361" s="52"/>
      <c r="NVQ361" s="52"/>
      <c r="NVR361" s="52"/>
      <c r="NVS361" s="52"/>
      <c r="NVT361" s="52"/>
      <c r="NVU361" s="52"/>
      <c r="NVV361" s="52"/>
      <c r="NVW361" s="52"/>
      <c r="NVX361" s="52"/>
      <c r="NVY361" s="52"/>
      <c r="NVZ361" s="52"/>
      <c r="NWA361" s="52"/>
      <c r="NWB361" s="52"/>
      <c r="NWC361" s="52"/>
      <c r="NWD361" s="52"/>
      <c r="NWE361" s="52"/>
      <c r="NWF361" s="52"/>
      <c r="NWG361" s="52"/>
      <c r="NWH361" s="52"/>
      <c r="NWI361" s="52"/>
      <c r="NWJ361" s="52"/>
      <c r="NWK361" s="52"/>
      <c r="NWL361" s="52"/>
      <c r="NWM361" s="52"/>
      <c r="NWN361" s="52"/>
      <c r="NWO361" s="52"/>
      <c r="NWP361" s="52"/>
      <c r="NWQ361" s="52"/>
      <c r="NWR361" s="52"/>
      <c r="NWS361" s="52"/>
      <c r="NWT361" s="52"/>
      <c r="NWU361" s="52"/>
      <c r="NWV361" s="52"/>
      <c r="NWW361" s="52"/>
      <c r="NWX361" s="52"/>
      <c r="NWY361" s="52"/>
      <c r="NWZ361" s="52"/>
      <c r="NXA361" s="52"/>
      <c r="NXB361" s="52"/>
      <c r="NXC361" s="52"/>
      <c r="NXD361" s="52"/>
      <c r="NXE361" s="52"/>
      <c r="NXF361" s="52"/>
      <c r="NXG361" s="52"/>
      <c r="NXH361" s="52"/>
      <c r="NXI361" s="52"/>
      <c r="NXJ361" s="52"/>
      <c r="NXK361" s="52"/>
      <c r="NXL361" s="52"/>
      <c r="NXM361" s="52"/>
      <c r="NXN361" s="52"/>
      <c r="NXO361" s="52"/>
      <c r="NXP361" s="52"/>
      <c r="NXQ361" s="52"/>
      <c r="NXR361" s="52"/>
      <c r="NXS361" s="52"/>
      <c r="NXT361" s="52"/>
      <c r="NXU361" s="52"/>
      <c r="NXV361" s="52"/>
      <c r="NXW361" s="52"/>
      <c r="NXX361" s="52"/>
      <c r="NXY361" s="52"/>
      <c r="NXZ361" s="52"/>
      <c r="NYA361" s="52"/>
      <c r="NYB361" s="52"/>
      <c r="NYC361" s="52"/>
      <c r="NYD361" s="52"/>
      <c r="NYE361" s="52"/>
      <c r="NYF361" s="52"/>
      <c r="NYG361" s="52"/>
      <c r="NYH361" s="52"/>
      <c r="NYI361" s="52"/>
      <c r="NYJ361" s="52"/>
      <c r="NYK361" s="52"/>
      <c r="NYL361" s="52"/>
      <c r="NYM361" s="52"/>
      <c r="NYN361" s="52"/>
      <c r="NYO361" s="52"/>
      <c r="NYP361" s="52"/>
      <c r="NYQ361" s="52"/>
      <c r="NYR361" s="52"/>
      <c r="NYS361" s="52"/>
      <c r="NYT361" s="52"/>
      <c r="NYU361" s="52"/>
      <c r="NYV361" s="52"/>
      <c r="NYW361" s="52"/>
      <c r="NYX361" s="52"/>
      <c r="NYY361" s="52"/>
      <c r="NYZ361" s="52"/>
      <c r="NZA361" s="52"/>
      <c r="NZB361" s="52"/>
      <c r="NZC361" s="52"/>
      <c r="NZD361" s="52"/>
      <c r="NZE361" s="52"/>
      <c r="NZF361" s="52"/>
      <c r="NZG361" s="52"/>
      <c r="NZH361" s="52"/>
      <c r="NZI361" s="52"/>
      <c r="NZJ361" s="52"/>
      <c r="NZK361" s="52"/>
      <c r="NZL361" s="52"/>
      <c r="NZM361" s="52"/>
      <c r="NZN361" s="52"/>
      <c r="NZO361" s="52"/>
      <c r="NZP361" s="52"/>
      <c r="NZQ361" s="52"/>
      <c r="NZR361" s="52"/>
      <c r="NZS361" s="52"/>
      <c r="NZT361" s="52"/>
      <c r="NZU361" s="52"/>
      <c r="NZV361" s="52"/>
      <c r="NZW361" s="52"/>
      <c r="NZX361" s="52"/>
      <c r="NZY361" s="52"/>
      <c r="NZZ361" s="52"/>
      <c r="OAA361" s="52"/>
      <c r="OAB361" s="52"/>
      <c r="OAC361" s="52"/>
      <c r="OAD361" s="52"/>
      <c r="OAE361" s="52"/>
      <c r="OAF361" s="52"/>
      <c r="OAG361" s="52"/>
      <c r="OAH361" s="52"/>
      <c r="OAI361" s="52"/>
      <c r="OAJ361" s="52"/>
      <c r="OAK361" s="52"/>
      <c r="OAL361" s="52"/>
      <c r="OAM361" s="52"/>
      <c r="OAN361" s="52"/>
      <c r="OAO361" s="52"/>
      <c r="OAP361" s="52"/>
      <c r="OAQ361" s="52"/>
      <c r="OAR361" s="52"/>
      <c r="OAS361" s="52"/>
      <c r="OAT361" s="52"/>
      <c r="OAU361" s="52"/>
      <c r="OAV361" s="52"/>
      <c r="OAW361" s="52"/>
      <c r="OAX361" s="52"/>
      <c r="OAY361" s="52"/>
      <c r="OAZ361" s="52"/>
      <c r="OBA361" s="52"/>
      <c r="OBB361" s="52"/>
      <c r="OBC361" s="52"/>
      <c r="OBD361" s="52"/>
      <c r="OBE361" s="52"/>
      <c r="OBF361" s="52"/>
      <c r="OBG361" s="52"/>
      <c r="OBH361" s="52"/>
      <c r="OBI361" s="52"/>
      <c r="OBJ361" s="52"/>
      <c r="OBK361" s="52"/>
      <c r="OBL361" s="52"/>
      <c r="OBM361" s="52"/>
      <c r="OBN361" s="52"/>
      <c r="OBO361" s="52"/>
      <c r="OBP361" s="52"/>
      <c r="OBQ361" s="52"/>
      <c r="OBR361" s="52"/>
      <c r="OBS361" s="52"/>
      <c r="OBT361" s="52"/>
      <c r="OBU361" s="52"/>
      <c r="OBV361" s="52"/>
      <c r="OBW361" s="52"/>
      <c r="OBX361" s="52"/>
      <c r="OBY361" s="52"/>
      <c r="OBZ361" s="52"/>
      <c r="OCA361" s="52"/>
      <c r="OCB361" s="52"/>
      <c r="OCC361" s="52"/>
      <c r="OCD361" s="52"/>
      <c r="OCE361" s="52"/>
      <c r="OCF361" s="52"/>
      <c r="OCG361" s="52"/>
      <c r="OCH361" s="52"/>
      <c r="OCI361" s="52"/>
      <c r="OCJ361" s="52"/>
      <c r="OCK361" s="52"/>
      <c r="OCL361" s="52"/>
      <c r="OCM361" s="52"/>
      <c r="OCN361" s="52"/>
      <c r="OCO361" s="52"/>
      <c r="OCP361" s="52"/>
      <c r="OCQ361" s="52"/>
      <c r="OCR361" s="52"/>
      <c r="OCS361" s="52"/>
      <c r="OCT361" s="52"/>
      <c r="OCU361" s="52"/>
      <c r="OCV361" s="52"/>
      <c r="OCW361" s="52"/>
      <c r="OCX361" s="52"/>
      <c r="OCY361" s="52"/>
      <c r="OCZ361" s="52"/>
      <c r="ODA361" s="52"/>
      <c r="ODB361" s="52"/>
      <c r="ODC361" s="52"/>
      <c r="ODD361" s="52"/>
      <c r="ODE361" s="52"/>
      <c r="ODF361" s="52"/>
      <c r="ODG361" s="52"/>
      <c r="ODH361" s="52"/>
      <c r="ODI361" s="52"/>
      <c r="ODJ361" s="52"/>
      <c r="ODK361" s="52"/>
      <c r="ODL361" s="52"/>
      <c r="ODM361" s="52"/>
      <c r="ODN361" s="52"/>
      <c r="ODO361" s="52"/>
      <c r="ODP361" s="52"/>
      <c r="ODQ361" s="52"/>
      <c r="ODR361" s="52"/>
      <c r="ODS361" s="52"/>
      <c r="ODT361" s="52"/>
      <c r="ODU361" s="52"/>
      <c r="ODV361" s="52"/>
      <c r="ODW361" s="52"/>
      <c r="ODX361" s="52"/>
      <c r="ODY361" s="52"/>
      <c r="ODZ361" s="52"/>
      <c r="OEA361" s="52"/>
      <c r="OEB361" s="52"/>
      <c r="OEC361" s="52"/>
      <c r="OED361" s="52"/>
      <c r="OEE361" s="52"/>
      <c r="OEF361" s="52"/>
      <c r="OEG361" s="52"/>
      <c r="OEH361" s="52"/>
      <c r="OEI361" s="52"/>
      <c r="OEJ361" s="52"/>
      <c r="OEK361" s="52"/>
      <c r="OEL361" s="52"/>
      <c r="OEM361" s="52"/>
      <c r="OEN361" s="52"/>
      <c r="OEO361" s="52"/>
      <c r="OEP361" s="52"/>
      <c r="OEQ361" s="52"/>
      <c r="OER361" s="52"/>
      <c r="OES361" s="52"/>
      <c r="OET361" s="52"/>
      <c r="OEU361" s="52"/>
      <c r="OEV361" s="52"/>
      <c r="OEW361" s="52"/>
      <c r="OEX361" s="52"/>
      <c r="OEY361" s="52"/>
      <c r="OEZ361" s="52"/>
      <c r="OFA361" s="52"/>
      <c r="OFB361" s="52"/>
      <c r="OFC361" s="52"/>
      <c r="OFD361" s="52"/>
      <c r="OFE361" s="52"/>
      <c r="OFF361" s="52"/>
      <c r="OFG361" s="52"/>
      <c r="OFH361" s="52"/>
      <c r="OFI361" s="52"/>
      <c r="OFJ361" s="52"/>
      <c r="OFK361" s="52"/>
      <c r="OFL361" s="52"/>
      <c r="OFM361" s="52"/>
      <c r="OFN361" s="52"/>
      <c r="OFO361" s="52"/>
      <c r="OFP361" s="52"/>
      <c r="OFQ361" s="52"/>
      <c r="OFR361" s="52"/>
      <c r="OFS361" s="52"/>
      <c r="OFT361" s="52"/>
      <c r="OFU361" s="52"/>
      <c r="OFV361" s="52"/>
      <c r="OFW361" s="52"/>
      <c r="OFX361" s="52"/>
      <c r="OFY361" s="52"/>
      <c r="OFZ361" s="52"/>
      <c r="OGA361" s="52"/>
      <c r="OGB361" s="52"/>
      <c r="OGC361" s="52"/>
      <c r="OGD361" s="52"/>
      <c r="OGE361" s="52"/>
      <c r="OGF361" s="52"/>
      <c r="OGG361" s="52"/>
      <c r="OGH361" s="52"/>
      <c r="OGI361" s="52"/>
      <c r="OGJ361" s="52"/>
      <c r="OGK361" s="52"/>
      <c r="OGL361" s="52"/>
      <c r="OGM361" s="52"/>
      <c r="OGN361" s="52"/>
      <c r="OGO361" s="52"/>
      <c r="OGP361" s="52"/>
      <c r="OGQ361" s="52"/>
      <c r="OGR361" s="52"/>
      <c r="OGS361" s="52"/>
      <c r="OGT361" s="52"/>
      <c r="OGU361" s="52"/>
      <c r="OGV361" s="52"/>
      <c r="OGW361" s="52"/>
      <c r="OGX361" s="52"/>
      <c r="OGY361" s="52"/>
      <c r="OGZ361" s="52"/>
      <c r="OHA361" s="52"/>
      <c r="OHB361" s="52"/>
      <c r="OHC361" s="52"/>
      <c r="OHD361" s="52"/>
      <c r="OHE361" s="52"/>
      <c r="OHF361" s="52"/>
      <c r="OHG361" s="52"/>
      <c r="OHH361" s="52"/>
      <c r="OHI361" s="52"/>
      <c r="OHJ361" s="52"/>
      <c r="OHK361" s="52"/>
      <c r="OHL361" s="52"/>
      <c r="OHM361" s="52"/>
      <c r="OHN361" s="52"/>
      <c r="OHO361" s="52"/>
      <c r="OHP361" s="52"/>
      <c r="OHQ361" s="52"/>
      <c r="OHR361" s="52"/>
      <c r="OHS361" s="52"/>
      <c r="OHT361" s="52"/>
      <c r="OHU361" s="52"/>
      <c r="OHV361" s="52"/>
      <c r="OHW361" s="52"/>
      <c r="OHX361" s="52"/>
      <c r="OHY361" s="52"/>
      <c r="OHZ361" s="52"/>
      <c r="OIA361" s="52"/>
      <c r="OIB361" s="52"/>
      <c r="OIC361" s="52"/>
      <c r="OID361" s="52"/>
      <c r="OIE361" s="52"/>
      <c r="OIF361" s="52"/>
      <c r="OIG361" s="52"/>
      <c r="OIH361" s="52"/>
      <c r="OII361" s="52"/>
      <c r="OIJ361" s="52"/>
      <c r="OIK361" s="52"/>
      <c r="OIL361" s="52"/>
      <c r="OIM361" s="52"/>
      <c r="OIN361" s="52"/>
      <c r="OIO361" s="52"/>
      <c r="OIP361" s="52"/>
      <c r="OIQ361" s="52"/>
      <c r="OIR361" s="52"/>
      <c r="OIS361" s="52"/>
      <c r="OIT361" s="52"/>
      <c r="OIU361" s="52"/>
      <c r="OIV361" s="52"/>
      <c r="OIW361" s="52"/>
      <c r="OIX361" s="52"/>
      <c r="OIY361" s="52"/>
      <c r="OIZ361" s="52"/>
      <c r="OJA361" s="52"/>
      <c r="OJB361" s="52"/>
      <c r="OJC361" s="52"/>
      <c r="OJD361" s="52"/>
      <c r="OJE361" s="52"/>
      <c r="OJF361" s="52"/>
      <c r="OJG361" s="52"/>
      <c r="OJH361" s="52"/>
      <c r="OJI361" s="52"/>
      <c r="OJJ361" s="52"/>
      <c r="OJK361" s="52"/>
      <c r="OJL361" s="52"/>
      <c r="OJM361" s="52"/>
      <c r="OJN361" s="52"/>
      <c r="OJO361" s="52"/>
      <c r="OJP361" s="52"/>
      <c r="OJQ361" s="52"/>
      <c r="OJR361" s="52"/>
      <c r="OJS361" s="52"/>
      <c r="OJT361" s="52"/>
      <c r="OJU361" s="52"/>
      <c r="OJV361" s="52"/>
      <c r="OJW361" s="52"/>
      <c r="OJX361" s="52"/>
      <c r="OJY361" s="52"/>
      <c r="OJZ361" s="52"/>
      <c r="OKA361" s="52"/>
      <c r="OKB361" s="52"/>
      <c r="OKC361" s="52"/>
      <c r="OKD361" s="52"/>
      <c r="OKE361" s="52"/>
      <c r="OKF361" s="52"/>
      <c r="OKG361" s="52"/>
      <c r="OKH361" s="52"/>
      <c r="OKI361" s="52"/>
      <c r="OKJ361" s="52"/>
      <c r="OKK361" s="52"/>
      <c r="OKL361" s="52"/>
      <c r="OKM361" s="52"/>
      <c r="OKN361" s="52"/>
      <c r="OKO361" s="52"/>
      <c r="OKP361" s="52"/>
      <c r="OKQ361" s="52"/>
      <c r="OKR361" s="52"/>
      <c r="OKS361" s="52"/>
      <c r="OKT361" s="52"/>
      <c r="OKU361" s="52"/>
      <c r="OKV361" s="52"/>
      <c r="OKW361" s="52"/>
      <c r="OKX361" s="52"/>
      <c r="OKY361" s="52"/>
      <c r="OKZ361" s="52"/>
      <c r="OLA361" s="52"/>
      <c r="OLB361" s="52"/>
      <c r="OLC361" s="52"/>
      <c r="OLD361" s="52"/>
      <c r="OLE361" s="52"/>
      <c r="OLF361" s="52"/>
      <c r="OLG361" s="52"/>
      <c r="OLH361" s="52"/>
      <c r="OLI361" s="52"/>
      <c r="OLJ361" s="52"/>
      <c r="OLK361" s="52"/>
      <c r="OLL361" s="52"/>
      <c r="OLM361" s="52"/>
      <c r="OLN361" s="52"/>
      <c r="OLO361" s="52"/>
      <c r="OLP361" s="52"/>
      <c r="OLQ361" s="52"/>
      <c r="OLR361" s="52"/>
      <c r="OLS361" s="52"/>
      <c r="OLT361" s="52"/>
      <c r="OLU361" s="52"/>
      <c r="OLV361" s="52"/>
      <c r="OLW361" s="52"/>
      <c r="OLX361" s="52"/>
      <c r="OLY361" s="52"/>
      <c r="OLZ361" s="52"/>
      <c r="OMA361" s="52"/>
      <c r="OMB361" s="52"/>
      <c r="OMC361" s="52"/>
      <c r="OMD361" s="52"/>
      <c r="OME361" s="52"/>
      <c r="OMF361" s="52"/>
      <c r="OMG361" s="52"/>
      <c r="OMH361" s="52"/>
      <c r="OMI361" s="52"/>
      <c r="OMJ361" s="52"/>
      <c r="OMK361" s="52"/>
      <c r="OML361" s="52"/>
      <c r="OMM361" s="52"/>
      <c r="OMN361" s="52"/>
      <c r="OMO361" s="52"/>
      <c r="OMP361" s="52"/>
      <c r="OMQ361" s="52"/>
      <c r="OMR361" s="52"/>
      <c r="OMS361" s="52"/>
      <c r="OMT361" s="52"/>
      <c r="OMU361" s="52"/>
      <c r="OMV361" s="52"/>
      <c r="OMW361" s="52"/>
      <c r="OMX361" s="52"/>
      <c r="OMY361" s="52"/>
      <c r="OMZ361" s="52"/>
      <c r="ONA361" s="52"/>
      <c r="ONB361" s="52"/>
      <c r="ONC361" s="52"/>
      <c r="OND361" s="52"/>
      <c r="ONE361" s="52"/>
      <c r="ONF361" s="52"/>
      <c r="ONG361" s="52"/>
      <c r="ONH361" s="52"/>
      <c r="ONI361" s="52"/>
      <c r="ONJ361" s="52"/>
      <c r="ONK361" s="52"/>
      <c r="ONL361" s="52"/>
      <c r="ONM361" s="52"/>
      <c r="ONN361" s="52"/>
      <c r="ONO361" s="52"/>
      <c r="ONP361" s="52"/>
      <c r="ONQ361" s="52"/>
      <c r="ONR361" s="52"/>
      <c r="ONS361" s="52"/>
      <c r="ONT361" s="52"/>
      <c r="ONU361" s="52"/>
      <c r="ONV361" s="52"/>
      <c r="ONW361" s="52"/>
      <c r="ONX361" s="52"/>
      <c r="ONY361" s="52"/>
      <c r="ONZ361" s="52"/>
      <c r="OOA361" s="52"/>
      <c r="OOB361" s="52"/>
      <c r="OOC361" s="52"/>
      <c r="OOD361" s="52"/>
      <c r="OOE361" s="52"/>
      <c r="OOF361" s="52"/>
      <c r="OOG361" s="52"/>
      <c r="OOH361" s="52"/>
      <c r="OOI361" s="52"/>
      <c r="OOJ361" s="52"/>
      <c r="OOK361" s="52"/>
      <c r="OOL361" s="52"/>
      <c r="OOM361" s="52"/>
      <c r="OON361" s="52"/>
      <c r="OOO361" s="52"/>
      <c r="OOP361" s="52"/>
      <c r="OOQ361" s="52"/>
      <c r="OOR361" s="52"/>
      <c r="OOS361" s="52"/>
      <c r="OOT361" s="52"/>
      <c r="OOU361" s="52"/>
      <c r="OOV361" s="52"/>
      <c r="OOW361" s="52"/>
      <c r="OOX361" s="52"/>
      <c r="OOY361" s="52"/>
      <c r="OOZ361" s="52"/>
      <c r="OPA361" s="52"/>
      <c r="OPB361" s="52"/>
      <c r="OPC361" s="52"/>
      <c r="OPD361" s="52"/>
      <c r="OPE361" s="52"/>
      <c r="OPF361" s="52"/>
      <c r="OPG361" s="52"/>
      <c r="OPH361" s="52"/>
      <c r="OPI361" s="52"/>
      <c r="OPJ361" s="52"/>
      <c r="OPK361" s="52"/>
      <c r="OPL361" s="52"/>
      <c r="OPM361" s="52"/>
      <c r="OPN361" s="52"/>
      <c r="OPO361" s="52"/>
      <c r="OPP361" s="52"/>
      <c r="OPQ361" s="52"/>
      <c r="OPR361" s="52"/>
      <c r="OPS361" s="52"/>
      <c r="OPT361" s="52"/>
      <c r="OPU361" s="52"/>
      <c r="OPV361" s="52"/>
      <c r="OPW361" s="52"/>
      <c r="OPX361" s="52"/>
      <c r="OPY361" s="52"/>
      <c r="OPZ361" s="52"/>
      <c r="OQA361" s="52"/>
      <c r="OQB361" s="52"/>
      <c r="OQC361" s="52"/>
      <c r="OQD361" s="52"/>
      <c r="OQE361" s="52"/>
      <c r="OQF361" s="52"/>
      <c r="OQG361" s="52"/>
      <c r="OQH361" s="52"/>
      <c r="OQI361" s="52"/>
      <c r="OQJ361" s="52"/>
      <c r="OQK361" s="52"/>
      <c r="OQL361" s="52"/>
      <c r="OQM361" s="52"/>
      <c r="OQN361" s="52"/>
      <c r="OQO361" s="52"/>
      <c r="OQP361" s="52"/>
      <c r="OQQ361" s="52"/>
      <c r="OQR361" s="52"/>
      <c r="OQS361" s="52"/>
      <c r="OQT361" s="52"/>
      <c r="OQU361" s="52"/>
      <c r="OQV361" s="52"/>
      <c r="OQW361" s="52"/>
      <c r="OQX361" s="52"/>
      <c r="OQY361" s="52"/>
      <c r="OQZ361" s="52"/>
      <c r="ORA361" s="52"/>
      <c r="ORB361" s="52"/>
      <c r="ORC361" s="52"/>
      <c r="ORD361" s="52"/>
      <c r="ORE361" s="52"/>
      <c r="ORF361" s="52"/>
      <c r="ORG361" s="52"/>
      <c r="ORH361" s="52"/>
      <c r="ORI361" s="52"/>
      <c r="ORJ361" s="52"/>
      <c r="ORK361" s="52"/>
      <c r="ORL361" s="52"/>
      <c r="ORM361" s="52"/>
      <c r="ORN361" s="52"/>
      <c r="ORO361" s="52"/>
      <c r="ORP361" s="52"/>
      <c r="ORQ361" s="52"/>
      <c r="ORR361" s="52"/>
      <c r="ORS361" s="52"/>
      <c r="ORT361" s="52"/>
      <c r="ORU361" s="52"/>
      <c r="ORV361" s="52"/>
      <c r="ORW361" s="52"/>
      <c r="ORX361" s="52"/>
      <c r="ORY361" s="52"/>
      <c r="ORZ361" s="52"/>
      <c r="OSA361" s="52"/>
      <c r="OSB361" s="52"/>
      <c r="OSC361" s="52"/>
      <c r="OSD361" s="52"/>
      <c r="OSE361" s="52"/>
      <c r="OSF361" s="52"/>
      <c r="OSG361" s="52"/>
      <c r="OSH361" s="52"/>
      <c r="OSI361" s="52"/>
      <c r="OSJ361" s="52"/>
      <c r="OSK361" s="52"/>
      <c r="OSL361" s="52"/>
      <c r="OSM361" s="52"/>
      <c r="OSN361" s="52"/>
      <c r="OSO361" s="52"/>
      <c r="OSP361" s="52"/>
      <c r="OSQ361" s="52"/>
      <c r="OSR361" s="52"/>
      <c r="OSS361" s="52"/>
      <c r="OST361" s="52"/>
      <c r="OSU361" s="52"/>
      <c r="OSV361" s="52"/>
      <c r="OSW361" s="52"/>
      <c r="OSX361" s="52"/>
      <c r="OSY361" s="52"/>
      <c r="OSZ361" s="52"/>
      <c r="OTA361" s="52"/>
      <c r="OTB361" s="52"/>
      <c r="OTC361" s="52"/>
      <c r="OTD361" s="52"/>
      <c r="OTE361" s="52"/>
      <c r="OTF361" s="52"/>
      <c r="OTG361" s="52"/>
      <c r="OTH361" s="52"/>
      <c r="OTI361" s="52"/>
      <c r="OTJ361" s="52"/>
      <c r="OTK361" s="52"/>
      <c r="OTL361" s="52"/>
      <c r="OTM361" s="52"/>
      <c r="OTN361" s="52"/>
      <c r="OTO361" s="52"/>
      <c r="OTP361" s="52"/>
      <c r="OTQ361" s="52"/>
      <c r="OTR361" s="52"/>
      <c r="OTS361" s="52"/>
      <c r="OTT361" s="52"/>
      <c r="OTU361" s="52"/>
      <c r="OTV361" s="52"/>
      <c r="OTW361" s="52"/>
      <c r="OTX361" s="52"/>
      <c r="OTY361" s="52"/>
      <c r="OTZ361" s="52"/>
      <c r="OUA361" s="52"/>
      <c r="OUB361" s="52"/>
      <c r="OUC361" s="52"/>
      <c r="OUD361" s="52"/>
      <c r="OUE361" s="52"/>
      <c r="OUF361" s="52"/>
      <c r="OUG361" s="52"/>
      <c r="OUH361" s="52"/>
      <c r="OUI361" s="52"/>
      <c r="OUJ361" s="52"/>
      <c r="OUK361" s="52"/>
      <c r="OUL361" s="52"/>
      <c r="OUM361" s="52"/>
      <c r="OUN361" s="52"/>
      <c r="OUO361" s="52"/>
      <c r="OUP361" s="52"/>
      <c r="OUQ361" s="52"/>
      <c r="OUR361" s="52"/>
      <c r="OUS361" s="52"/>
      <c r="OUT361" s="52"/>
      <c r="OUU361" s="52"/>
      <c r="OUV361" s="52"/>
      <c r="OUW361" s="52"/>
      <c r="OUX361" s="52"/>
      <c r="OUY361" s="52"/>
      <c r="OUZ361" s="52"/>
      <c r="OVA361" s="52"/>
      <c r="OVB361" s="52"/>
      <c r="OVC361" s="52"/>
      <c r="OVD361" s="52"/>
      <c r="OVE361" s="52"/>
      <c r="OVF361" s="52"/>
      <c r="OVG361" s="52"/>
      <c r="OVH361" s="52"/>
      <c r="OVI361" s="52"/>
      <c r="OVJ361" s="52"/>
      <c r="OVK361" s="52"/>
      <c r="OVL361" s="52"/>
      <c r="OVM361" s="52"/>
      <c r="OVN361" s="52"/>
      <c r="OVO361" s="52"/>
      <c r="OVP361" s="52"/>
      <c r="OVQ361" s="52"/>
      <c r="OVR361" s="52"/>
      <c r="OVS361" s="52"/>
      <c r="OVT361" s="52"/>
      <c r="OVU361" s="52"/>
      <c r="OVV361" s="52"/>
      <c r="OVW361" s="52"/>
      <c r="OVX361" s="52"/>
      <c r="OVY361" s="52"/>
      <c r="OVZ361" s="52"/>
      <c r="OWA361" s="52"/>
      <c r="OWB361" s="52"/>
      <c r="OWC361" s="52"/>
      <c r="OWD361" s="52"/>
      <c r="OWE361" s="52"/>
      <c r="OWF361" s="52"/>
      <c r="OWG361" s="52"/>
      <c r="OWH361" s="52"/>
      <c r="OWI361" s="52"/>
      <c r="OWJ361" s="52"/>
      <c r="OWK361" s="52"/>
      <c r="OWL361" s="52"/>
      <c r="OWM361" s="52"/>
      <c r="OWN361" s="52"/>
      <c r="OWO361" s="52"/>
      <c r="OWP361" s="52"/>
      <c r="OWQ361" s="52"/>
      <c r="OWR361" s="52"/>
      <c r="OWS361" s="52"/>
      <c r="OWT361" s="52"/>
      <c r="OWU361" s="52"/>
      <c r="OWV361" s="52"/>
      <c r="OWW361" s="52"/>
      <c r="OWX361" s="52"/>
      <c r="OWY361" s="52"/>
      <c r="OWZ361" s="52"/>
      <c r="OXA361" s="52"/>
      <c r="OXB361" s="52"/>
      <c r="OXC361" s="52"/>
      <c r="OXD361" s="52"/>
      <c r="OXE361" s="52"/>
      <c r="OXF361" s="52"/>
      <c r="OXG361" s="52"/>
      <c r="OXH361" s="52"/>
      <c r="OXI361" s="52"/>
      <c r="OXJ361" s="52"/>
      <c r="OXK361" s="52"/>
      <c r="OXL361" s="52"/>
      <c r="OXM361" s="52"/>
      <c r="OXN361" s="52"/>
      <c r="OXO361" s="52"/>
      <c r="OXP361" s="52"/>
      <c r="OXQ361" s="52"/>
      <c r="OXR361" s="52"/>
      <c r="OXS361" s="52"/>
      <c r="OXT361" s="52"/>
      <c r="OXU361" s="52"/>
      <c r="OXV361" s="52"/>
      <c r="OXW361" s="52"/>
      <c r="OXX361" s="52"/>
      <c r="OXY361" s="52"/>
      <c r="OXZ361" s="52"/>
      <c r="OYA361" s="52"/>
      <c r="OYB361" s="52"/>
      <c r="OYC361" s="52"/>
      <c r="OYD361" s="52"/>
      <c r="OYE361" s="52"/>
      <c r="OYF361" s="52"/>
      <c r="OYG361" s="52"/>
      <c r="OYH361" s="52"/>
      <c r="OYI361" s="52"/>
      <c r="OYJ361" s="52"/>
      <c r="OYK361" s="52"/>
      <c r="OYL361" s="52"/>
      <c r="OYM361" s="52"/>
      <c r="OYN361" s="52"/>
      <c r="OYO361" s="52"/>
      <c r="OYP361" s="52"/>
      <c r="OYQ361" s="52"/>
      <c r="OYR361" s="52"/>
      <c r="OYS361" s="52"/>
      <c r="OYT361" s="52"/>
      <c r="OYU361" s="52"/>
      <c r="OYV361" s="52"/>
      <c r="OYW361" s="52"/>
      <c r="OYX361" s="52"/>
      <c r="OYY361" s="52"/>
      <c r="OYZ361" s="52"/>
      <c r="OZA361" s="52"/>
      <c r="OZB361" s="52"/>
      <c r="OZC361" s="52"/>
      <c r="OZD361" s="52"/>
      <c r="OZE361" s="52"/>
      <c r="OZF361" s="52"/>
      <c r="OZG361" s="52"/>
      <c r="OZH361" s="52"/>
      <c r="OZI361" s="52"/>
      <c r="OZJ361" s="52"/>
      <c r="OZK361" s="52"/>
      <c r="OZL361" s="52"/>
      <c r="OZM361" s="52"/>
      <c r="OZN361" s="52"/>
      <c r="OZO361" s="52"/>
      <c r="OZP361" s="52"/>
      <c r="OZQ361" s="52"/>
      <c r="OZR361" s="52"/>
      <c r="OZS361" s="52"/>
      <c r="OZT361" s="52"/>
      <c r="OZU361" s="52"/>
      <c r="OZV361" s="52"/>
      <c r="OZW361" s="52"/>
      <c r="OZX361" s="52"/>
      <c r="OZY361" s="52"/>
      <c r="OZZ361" s="52"/>
      <c r="PAA361" s="52"/>
      <c r="PAB361" s="52"/>
      <c r="PAC361" s="52"/>
      <c r="PAD361" s="52"/>
      <c r="PAE361" s="52"/>
      <c r="PAF361" s="52"/>
      <c r="PAG361" s="52"/>
      <c r="PAH361" s="52"/>
      <c r="PAI361" s="52"/>
      <c r="PAJ361" s="52"/>
      <c r="PAK361" s="52"/>
      <c r="PAL361" s="52"/>
      <c r="PAM361" s="52"/>
      <c r="PAN361" s="52"/>
      <c r="PAO361" s="52"/>
      <c r="PAP361" s="52"/>
      <c r="PAQ361" s="52"/>
      <c r="PAR361" s="52"/>
      <c r="PAS361" s="52"/>
      <c r="PAT361" s="52"/>
      <c r="PAU361" s="52"/>
      <c r="PAV361" s="52"/>
      <c r="PAW361" s="52"/>
      <c r="PAX361" s="52"/>
      <c r="PAY361" s="52"/>
      <c r="PAZ361" s="52"/>
      <c r="PBA361" s="52"/>
      <c r="PBB361" s="52"/>
      <c r="PBC361" s="52"/>
      <c r="PBD361" s="52"/>
      <c r="PBE361" s="52"/>
      <c r="PBF361" s="52"/>
      <c r="PBG361" s="52"/>
      <c r="PBH361" s="52"/>
      <c r="PBI361" s="52"/>
      <c r="PBJ361" s="52"/>
      <c r="PBK361" s="52"/>
      <c r="PBL361" s="52"/>
      <c r="PBM361" s="52"/>
      <c r="PBN361" s="52"/>
      <c r="PBO361" s="52"/>
      <c r="PBP361" s="52"/>
      <c r="PBQ361" s="52"/>
      <c r="PBR361" s="52"/>
      <c r="PBS361" s="52"/>
      <c r="PBT361" s="52"/>
      <c r="PBU361" s="52"/>
      <c r="PBV361" s="52"/>
      <c r="PBW361" s="52"/>
      <c r="PBX361" s="52"/>
      <c r="PBY361" s="52"/>
      <c r="PBZ361" s="52"/>
      <c r="PCA361" s="52"/>
      <c r="PCB361" s="52"/>
      <c r="PCC361" s="52"/>
      <c r="PCD361" s="52"/>
      <c r="PCE361" s="52"/>
      <c r="PCF361" s="52"/>
      <c r="PCG361" s="52"/>
      <c r="PCH361" s="52"/>
      <c r="PCI361" s="52"/>
      <c r="PCJ361" s="52"/>
      <c r="PCK361" s="52"/>
      <c r="PCL361" s="52"/>
      <c r="PCM361" s="52"/>
      <c r="PCN361" s="52"/>
      <c r="PCO361" s="52"/>
      <c r="PCP361" s="52"/>
      <c r="PCQ361" s="52"/>
      <c r="PCR361" s="52"/>
      <c r="PCS361" s="52"/>
      <c r="PCT361" s="52"/>
      <c r="PCU361" s="52"/>
      <c r="PCV361" s="52"/>
      <c r="PCW361" s="52"/>
      <c r="PCX361" s="52"/>
      <c r="PCY361" s="52"/>
      <c r="PCZ361" s="52"/>
      <c r="PDA361" s="52"/>
      <c r="PDB361" s="52"/>
      <c r="PDC361" s="52"/>
      <c r="PDD361" s="52"/>
      <c r="PDE361" s="52"/>
      <c r="PDF361" s="52"/>
      <c r="PDG361" s="52"/>
      <c r="PDH361" s="52"/>
      <c r="PDI361" s="52"/>
      <c r="PDJ361" s="52"/>
      <c r="PDK361" s="52"/>
      <c r="PDL361" s="52"/>
      <c r="PDM361" s="52"/>
      <c r="PDN361" s="52"/>
      <c r="PDO361" s="52"/>
      <c r="PDP361" s="52"/>
      <c r="PDQ361" s="52"/>
      <c r="PDR361" s="52"/>
      <c r="PDS361" s="52"/>
      <c r="PDT361" s="52"/>
      <c r="PDU361" s="52"/>
      <c r="PDV361" s="52"/>
      <c r="PDW361" s="52"/>
      <c r="PDX361" s="52"/>
      <c r="PDY361" s="52"/>
      <c r="PDZ361" s="52"/>
      <c r="PEA361" s="52"/>
      <c r="PEB361" s="52"/>
      <c r="PEC361" s="52"/>
      <c r="PED361" s="52"/>
      <c r="PEE361" s="52"/>
      <c r="PEF361" s="52"/>
      <c r="PEG361" s="52"/>
      <c r="PEH361" s="52"/>
      <c r="PEI361" s="52"/>
      <c r="PEJ361" s="52"/>
      <c r="PEK361" s="52"/>
      <c r="PEL361" s="52"/>
      <c r="PEM361" s="52"/>
      <c r="PEN361" s="52"/>
      <c r="PEO361" s="52"/>
      <c r="PEP361" s="52"/>
      <c r="PEQ361" s="52"/>
      <c r="PER361" s="52"/>
      <c r="PES361" s="52"/>
      <c r="PET361" s="52"/>
      <c r="PEU361" s="52"/>
      <c r="PEV361" s="52"/>
      <c r="PEW361" s="52"/>
      <c r="PEX361" s="52"/>
      <c r="PEY361" s="52"/>
      <c r="PEZ361" s="52"/>
      <c r="PFA361" s="52"/>
      <c r="PFB361" s="52"/>
      <c r="PFC361" s="52"/>
      <c r="PFD361" s="52"/>
      <c r="PFE361" s="52"/>
      <c r="PFF361" s="52"/>
      <c r="PFG361" s="52"/>
      <c r="PFH361" s="52"/>
      <c r="PFI361" s="52"/>
      <c r="PFJ361" s="52"/>
      <c r="PFK361" s="52"/>
      <c r="PFL361" s="52"/>
      <c r="PFM361" s="52"/>
      <c r="PFN361" s="52"/>
      <c r="PFO361" s="52"/>
      <c r="PFP361" s="52"/>
      <c r="PFQ361" s="52"/>
      <c r="PFR361" s="52"/>
      <c r="PFS361" s="52"/>
      <c r="PFT361" s="52"/>
      <c r="PFU361" s="52"/>
      <c r="PFV361" s="52"/>
      <c r="PFW361" s="52"/>
      <c r="PFX361" s="52"/>
      <c r="PFY361" s="52"/>
      <c r="PFZ361" s="52"/>
      <c r="PGA361" s="52"/>
      <c r="PGB361" s="52"/>
      <c r="PGC361" s="52"/>
      <c r="PGD361" s="52"/>
      <c r="PGE361" s="52"/>
      <c r="PGF361" s="52"/>
      <c r="PGG361" s="52"/>
      <c r="PGH361" s="52"/>
      <c r="PGI361" s="52"/>
      <c r="PGJ361" s="52"/>
      <c r="PGK361" s="52"/>
      <c r="PGL361" s="52"/>
      <c r="PGM361" s="52"/>
      <c r="PGN361" s="52"/>
      <c r="PGO361" s="52"/>
      <c r="PGP361" s="52"/>
      <c r="PGQ361" s="52"/>
      <c r="PGR361" s="52"/>
      <c r="PGS361" s="52"/>
      <c r="PGT361" s="52"/>
      <c r="PGU361" s="52"/>
      <c r="PGV361" s="52"/>
      <c r="PGW361" s="52"/>
      <c r="PGX361" s="52"/>
      <c r="PGY361" s="52"/>
      <c r="PGZ361" s="52"/>
      <c r="PHA361" s="52"/>
      <c r="PHB361" s="52"/>
      <c r="PHC361" s="52"/>
      <c r="PHD361" s="52"/>
      <c r="PHE361" s="52"/>
      <c r="PHF361" s="52"/>
      <c r="PHG361" s="52"/>
      <c r="PHH361" s="52"/>
      <c r="PHI361" s="52"/>
      <c r="PHJ361" s="52"/>
      <c r="PHK361" s="52"/>
      <c r="PHL361" s="52"/>
      <c r="PHM361" s="52"/>
      <c r="PHN361" s="52"/>
      <c r="PHO361" s="52"/>
      <c r="PHP361" s="52"/>
      <c r="PHQ361" s="52"/>
      <c r="PHR361" s="52"/>
      <c r="PHS361" s="52"/>
      <c r="PHT361" s="52"/>
      <c r="PHU361" s="52"/>
      <c r="PHV361" s="52"/>
      <c r="PHW361" s="52"/>
      <c r="PHX361" s="52"/>
      <c r="PHY361" s="52"/>
      <c r="PHZ361" s="52"/>
      <c r="PIA361" s="52"/>
      <c r="PIB361" s="52"/>
      <c r="PIC361" s="52"/>
      <c r="PID361" s="52"/>
      <c r="PIE361" s="52"/>
      <c r="PIF361" s="52"/>
      <c r="PIG361" s="52"/>
      <c r="PIH361" s="52"/>
      <c r="PII361" s="52"/>
      <c r="PIJ361" s="52"/>
      <c r="PIK361" s="52"/>
      <c r="PIL361" s="52"/>
      <c r="PIM361" s="52"/>
      <c r="PIN361" s="52"/>
      <c r="PIO361" s="52"/>
      <c r="PIP361" s="52"/>
      <c r="PIQ361" s="52"/>
      <c r="PIR361" s="52"/>
      <c r="PIS361" s="52"/>
      <c r="PIT361" s="52"/>
      <c r="PIU361" s="52"/>
      <c r="PIV361" s="52"/>
      <c r="PIW361" s="52"/>
      <c r="PIX361" s="52"/>
      <c r="PIY361" s="52"/>
      <c r="PIZ361" s="52"/>
      <c r="PJA361" s="52"/>
      <c r="PJB361" s="52"/>
      <c r="PJC361" s="52"/>
      <c r="PJD361" s="52"/>
      <c r="PJE361" s="52"/>
      <c r="PJF361" s="52"/>
      <c r="PJG361" s="52"/>
      <c r="PJH361" s="52"/>
      <c r="PJI361" s="52"/>
      <c r="PJJ361" s="52"/>
      <c r="PJK361" s="52"/>
      <c r="PJL361" s="52"/>
      <c r="PJM361" s="52"/>
      <c r="PJN361" s="52"/>
      <c r="PJO361" s="52"/>
      <c r="PJP361" s="52"/>
      <c r="PJQ361" s="52"/>
      <c r="PJR361" s="52"/>
      <c r="PJS361" s="52"/>
      <c r="PJT361" s="52"/>
      <c r="PJU361" s="52"/>
      <c r="PJV361" s="52"/>
      <c r="PJW361" s="52"/>
      <c r="PJX361" s="52"/>
      <c r="PJY361" s="52"/>
      <c r="PJZ361" s="52"/>
      <c r="PKA361" s="52"/>
      <c r="PKB361" s="52"/>
      <c r="PKC361" s="52"/>
      <c r="PKD361" s="52"/>
      <c r="PKE361" s="52"/>
      <c r="PKF361" s="52"/>
      <c r="PKG361" s="52"/>
      <c r="PKH361" s="52"/>
      <c r="PKI361" s="52"/>
      <c r="PKJ361" s="52"/>
      <c r="PKK361" s="52"/>
      <c r="PKL361" s="52"/>
      <c r="PKM361" s="52"/>
      <c r="PKN361" s="52"/>
      <c r="PKO361" s="52"/>
      <c r="PKP361" s="52"/>
      <c r="PKQ361" s="52"/>
      <c r="PKR361" s="52"/>
      <c r="PKS361" s="52"/>
      <c r="PKT361" s="52"/>
      <c r="PKU361" s="52"/>
      <c r="PKV361" s="52"/>
      <c r="PKW361" s="52"/>
      <c r="PKX361" s="52"/>
      <c r="PKY361" s="52"/>
      <c r="PKZ361" s="52"/>
      <c r="PLA361" s="52"/>
      <c r="PLB361" s="52"/>
      <c r="PLC361" s="52"/>
      <c r="PLD361" s="52"/>
      <c r="PLE361" s="52"/>
      <c r="PLF361" s="52"/>
      <c r="PLG361" s="52"/>
      <c r="PLH361" s="52"/>
      <c r="PLI361" s="52"/>
      <c r="PLJ361" s="52"/>
      <c r="PLK361" s="52"/>
      <c r="PLL361" s="52"/>
      <c r="PLM361" s="52"/>
      <c r="PLN361" s="52"/>
      <c r="PLO361" s="52"/>
      <c r="PLP361" s="52"/>
      <c r="PLQ361" s="52"/>
      <c r="PLR361" s="52"/>
      <c r="PLS361" s="52"/>
      <c r="PLT361" s="52"/>
      <c r="PLU361" s="52"/>
      <c r="PLV361" s="52"/>
      <c r="PLW361" s="52"/>
      <c r="PLX361" s="52"/>
      <c r="PLY361" s="52"/>
      <c r="PLZ361" s="52"/>
      <c r="PMA361" s="52"/>
      <c r="PMB361" s="52"/>
      <c r="PMC361" s="52"/>
      <c r="PMD361" s="52"/>
      <c r="PME361" s="52"/>
      <c r="PMF361" s="52"/>
      <c r="PMG361" s="52"/>
      <c r="PMH361" s="52"/>
      <c r="PMI361" s="52"/>
      <c r="PMJ361" s="52"/>
      <c r="PMK361" s="52"/>
      <c r="PML361" s="52"/>
      <c r="PMM361" s="52"/>
      <c r="PMN361" s="52"/>
      <c r="PMO361" s="52"/>
      <c r="PMP361" s="52"/>
      <c r="PMQ361" s="52"/>
      <c r="PMR361" s="52"/>
      <c r="PMS361" s="52"/>
      <c r="PMT361" s="52"/>
      <c r="PMU361" s="52"/>
      <c r="PMV361" s="52"/>
      <c r="PMW361" s="52"/>
      <c r="PMX361" s="52"/>
      <c r="PMY361" s="52"/>
      <c r="PMZ361" s="52"/>
      <c r="PNA361" s="52"/>
      <c r="PNB361" s="52"/>
      <c r="PNC361" s="52"/>
      <c r="PND361" s="52"/>
      <c r="PNE361" s="52"/>
      <c r="PNF361" s="52"/>
      <c r="PNG361" s="52"/>
      <c r="PNH361" s="52"/>
      <c r="PNI361" s="52"/>
      <c r="PNJ361" s="52"/>
      <c r="PNK361" s="52"/>
      <c r="PNL361" s="52"/>
      <c r="PNM361" s="52"/>
      <c r="PNN361" s="52"/>
      <c r="PNO361" s="52"/>
      <c r="PNP361" s="52"/>
      <c r="PNQ361" s="52"/>
      <c r="PNR361" s="52"/>
      <c r="PNS361" s="52"/>
      <c r="PNT361" s="52"/>
      <c r="PNU361" s="52"/>
      <c r="PNV361" s="52"/>
      <c r="PNW361" s="52"/>
      <c r="PNX361" s="52"/>
      <c r="PNY361" s="52"/>
      <c r="PNZ361" s="52"/>
      <c r="POA361" s="52"/>
      <c r="POB361" s="52"/>
      <c r="POC361" s="52"/>
      <c r="POD361" s="52"/>
      <c r="POE361" s="52"/>
      <c r="POF361" s="52"/>
      <c r="POG361" s="52"/>
      <c r="POH361" s="52"/>
      <c r="POI361" s="52"/>
      <c r="POJ361" s="52"/>
      <c r="POK361" s="52"/>
      <c r="POL361" s="52"/>
      <c r="POM361" s="52"/>
      <c r="PON361" s="52"/>
      <c r="POO361" s="52"/>
      <c r="POP361" s="52"/>
      <c r="POQ361" s="52"/>
      <c r="POR361" s="52"/>
      <c r="POS361" s="52"/>
      <c r="POT361" s="52"/>
      <c r="POU361" s="52"/>
      <c r="POV361" s="52"/>
      <c r="POW361" s="52"/>
      <c r="POX361" s="52"/>
      <c r="POY361" s="52"/>
      <c r="POZ361" s="52"/>
      <c r="PPA361" s="52"/>
      <c r="PPB361" s="52"/>
      <c r="PPC361" s="52"/>
      <c r="PPD361" s="52"/>
      <c r="PPE361" s="52"/>
      <c r="PPF361" s="52"/>
      <c r="PPG361" s="52"/>
      <c r="PPH361" s="52"/>
      <c r="PPI361" s="52"/>
      <c r="PPJ361" s="52"/>
      <c r="PPK361" s="52"/>
      <c r="PPL361" s="52"/>
      <c r="PPM361" s="52"/>
      <c r="PPN361" s="52"/>
      <c r="PPO361" s="52"/>
      <c r="PPP361" s="52"/>
      <c r="PPQ361" s="52"/>
      <c r="PPR361" s="52"/>
      <c r="PPS361" s="52"/>
      <c r="PPT361" s="52"/>
      <c r="PPU361" s="52"/>
      <c r="PPV361" s="52"/>
      <c r="PPW361" s="52"/>
      <c r="PPX361" s="52"/>
      <c r="PPY361" s="52"/>
      <c r="PPZ361" s="52"/>
      <c r="PQA361" s="52"/>
      <c r="PQB361" s="52"/>
      <c r="PQC361" s="52"/>
      <c r="PQD361" s="52"/>
      <c r="PQE361" s="52"/>
      <c r="PQF361" s="52"/>
      <c r="PQG361" s="52"/>
      <c r="PQH361" s="52"/>
      <c r="PQI361" s="52"/>
      <c r="PQJ361" s="52"/>
      <c r="PQK361" s="52"/>
      <c r="PQL361" s="52"/>
      <c r="PQM361" s="52"/>
      <c r="PQN361" s="52"/>
      <c r="PQO361" s="52"/>
      <c r="PQP361" s="52"/>
      <c r="PQQ361" s="52"/>
      <c r="PQR361" s="52"/>
      <c r="PQS361" s="52"/>
      <c r="PQT361" s="52"/>
      <c r="PQU361" s="52"/>
      <c r="PQV361" s="52"/>
      <c r="PQW361" s="52"/>
      <c r="PQX361" s="52"/>
      <c r="PQY361" s="52"/>
      <c r="PQZ361" s="52"/>
      <c r="PRA361" s="52"/>
      <c r="PRB361" s="52"/>
      <c r="PRC361" s="52"/>
      <c r="PRD361" s="52"/>
      <c r="PRE361" s="52"/>
      <c r="PRF361" s="52"/>
      <c r="PRG361" s="52"/>
      <c r="PRH361" s="52"/>
      <c r="PRI361" s="52"/>
      <c r="PRJ361" s="52"/>
      <c r="PRK361" s="52"/>
      <c r="PRL361" s="52"/>
      <c r="PRM361" s="52"/>
      <c r="PRN361" s="52"/>
      <c r="PRO361" s="52"/>
      <c r="PRP361" s="52"/>
      <c r="PRQ361" s="52"/>
      <c r="PRR361" s="52"/>
      <c r="PRS361" s="52"/>
      <c r="PRT361" s="52"/>
      <c r="PRU361" s="52"/>
      <c r="PRV361" s="52"/>
      <c r="PRW361" s="52"/>
      <c r="PRX361" s="52"/>
      <c r="PRY361" s="52"/>
      <c r="PRZ361" s="52"/>
      <c r="PSA361" s="52"/>
      <c r="PSB361" s="52"/>
      <c r="PSC361" s="52"/>
      <c r="PSD361" s="52"/>
      <c r="PSE361" s="52"/>
      <c r="PSF361" s="52"/>
      <c r="PSG361" s="52"/>
      <c r="PSH361" s="52"/>
      <c r="PSI361" s="52"/>
      <c r="PSJ361" s="52"/>
      <c r="PSK361" s="52"/>
      <c r="PSL361" s="52"/>
      <c r="PSM361" s="52"/>
      <c r="PSN361" s="52"/>
      <c r="PSO361" s="52"/>
      <c r="PSP361" s="52"/>
      <c r="PSQ361" s="52"/>
      <c r="PSR361" s="52"/>
      <c r="PSS361" s="52"/>
      <c r="PST361" s="52"/>
      <c r="PSU361" s="52"/>
      <c r="PSV361" s="52"/>
      <c r="PSW361" s="52"/>
      <c r="PSX361" s="52"/>
      <c r="PSY361" s="52"/>
      <c r="PSZ361" s="52"/>
      <c r="PTA361" s="52"/>
      <c r="PTB361" s="52"/>
      <c r="PTC361" s="52"/>
      <c r="PTD361" s="52"/>
      <c r="PTE361" s="52"/>
      <c r="PTF361" s="52"/>
      <c r="PTG361" s="52"/>
      <c r="PTH361" s="52"/>
      <c r="PTI361" s="52"/>
      <c r="PTJ361" s="52"/>
      <c r="PTK361" s="52"/>
      <c r="PTL361" s="52"/>
      <c r="PTM361" s="52"/>
      <c r="PTN361" s="52"/>
      <c r="PTO361" s="52"/>
      <c r="PTP361" s="52"/>
      <c r="PTQ361" s="52"/>
      <c r="PTR361" s="52"/>
      <c r="PTS361" s="52"/>
      <c r="PTT361" s="52"/>
      <c r="PTU361" s="52"/>
      <c r="PTV361" s="52"/>
      <c r="PTW361" s="52"/>
      <c r="PTX361" s="52"/>
      <c r="PTY361" s="52"/>
      <c r="PTZ361" s="52"/>
      <c r="PUA361" s="52"/>
      <c r="PUB361" s="52"/>
      <c r="PUC361" s="52"/>
      <c r="PUD361" s="52"/>
      <c r="PUE361" s="52"/>
      <c r="PUF361" s="52"/>
      <c r="PUG361" s="52"/>
      <c r="PUH361" s="52"/>
      <c r="PUI361" s="52"/>
      <c r="PUJ361" s="52"/>
      <c r="PUK361" s="52"/>
      <c r="PUL361" s="52"/>
      <c r="PUM361" s="52"/>
      <c r="PUN361" s="52"/>
      <c r="PUO361" s="52"/>
      <c r="PUP361" s="52"/>
      <c r="PUQ361" s="52"/>
      <c r="PUR361" s="52"/>
      <c r="PUS361" s="52"/>
      <c r="PUT361" s="52"/>
      <c r="PUU361" s="52"/>
      <c r="PUV361" s="52"/>
      <c r="PUW361" s="52"/>
      <c r="PUX361" s="52"/>
      <c r="PUY361" s="52"/>
      <c r="PUZ361" s="52"/>
      <c r="PVA361" s="52"/>
      <c r="PVB361" s="52"/>
      <c r="PVC361" s="52"/>
      <c r="PVD361" s="52"/>
      <c r="PVE361" s="52"/>
      <c r="PVF361" s="52"/>
      <c r="PVG361" s="52"/>
      <c r="PVH361" s="52"/>
      <c r="PVI361" s="52"/>
      <c r="PVJ361" s="52"/>
      <c r="PVK361" s="52"/>
      <c r="PVL361" s="52"/>
      <c r="PVM361" s="52"/>
      <c r="PVN361" s="52"/>
      <c r="PVO361" s="52"/>
      <c r="PVP361" s="52"/>
      <c r="PVQ361" s="52"/>
      <c r="PVR361" s="52"/>
      <c r="PVS361" s="52"/>
      <c r="PVT361" s="52"/>
      <c r="PVU361" s="52"/>
      <c r="PVV361" s="52"/>
      <c r="PVW361" s="52"/>
      <c r="PVX361" s="52"/>
      <c r="PVY361" s="52"/>
      <c r="PVZ361" s="52"/>
      <c r="PWA361" s="52"/>
      <c r="PWB361" s="52"/>
      <c r="PWC361" s="52"/>
      <c r="PWD361" s="52"/>
      <c r="PWE361" s="52"/>
      <c r="PWF361" s="52"/>
      <c r="PWG361" s="52"/>
      <c r="PWH361" s="52"/>
      <c r="PWI361" s="52"/>
      <c r="PWJ361" s="52"/>
      <c r="PWK361" s="52"/>
      <c r="PWL361" s="52"/>
      <c r="PWM361" s="52"/>
      <c r="PWN361" s="52"/>
      <c r="PWO361" s="52"/>
      <c r="PWP361" s="52"/>
      <c r="PWQ361" s="52"/>
      <c r="PWR361" s="52"/>
      <c r="PWS361" s="52"/>
      <c r="PWT361" s="52"/>
      <c r="PWU361" s="52"/>
      <c r="PWV361" s="52"/>
      <c r="PWW361" s="52"/>
      <c r="PWX361" s="52"/>
      <c r="PWY361" s="52"/>
      <c r="PWZ361" s="52"/>
      <c r="PXA361" s="52"/>
      <c r="PXB361" s="52"/>
      <c r="PXC361" s="52"/>
      <c r="PXD361" s="52"/>
      <c r="PXE361" s="52"/>
      <c r="PXF361" s="52"/>
      <c r="PXG361" s="52"/>
      <c r="PXH361" s="52"/>
      <c r="PXI361" s="52"/>
      <c r="PXJ361" s="52"/>
      <c r="PXK361" s="52"/>
      <c r="PXL361" s="52"/>
      <c r="PXM361" s="52"/>
      <c r="PXN361" s="52"/>
      <c r="PXO361" s="52"/>
      <c r="PXP361" s="52"/>
      <c r="PXQ361" s="52"/>
      <c r="PXR361" s="52"/>
      <c r="PXS361" s="52"/>
      <c r="PXT361" s="52"/>
      <c r="PXU361" s="52"/>
      <c r="PXV361" s="52"/>
      <c r="PXW361" s="52"/>
      <c r="PXX361" s="52"/>
      <c r="PXY361" s="52"/>
      <c r="PXZ361" s="52"/>
      <c r="PYA361" s="52"/>
      <c r="PYB361" s="52"/>
      <c r="PYC361" s="52"/>
      <c r="PYD361" s="52"/>
      <c r="PYE361" s="52"/>
      <c r="PYF361" s="52"/>
      <c r="PYG361" s="52"/>
      <c r="PYH361" s="52"/>
      <c r="PYI361" s="52"/>
      <c r="PYJ361" s="52"/>
      <c r="PYK361" s="52"/>
      <c r="PYL361" s="52"/>
      <c r="PYM361" s="52"/>
      <c r="PYN361" s="52"/>
      <c r="PYO361" s="52"/>
      <c r="PYP361" s="52"/>
      <c r="PYQ361" s="52"/>
      <c r="PYR361" s="52"/>
      <c r="PYS361" s="52"/>
      <c r="PYT361" s="52"/>
      <c r="PYU361" s="52"/>
      <c r="PYV361" s="52"/>
      <c r="PYW361" s="52"/>
      <c r="PYX361" s="52"/>
      <c r="PYY361" s="52"/>
      <c r="PYZ361" s="52"/>
      <c r="PZA361" s="52"/>
      <c r="PZB361" s="52"/>
      <c r="PZC361" s="52"/>
      <c r="PZD361" s="52"/>
      <c r="PZE361" s="52"/>
      <c r="PZF361" s="52"/>
      <c r="PZG361" s="52"/>
      <c r="PZH361" s="52"/>
      <c r="PZI361" s="52"/>
      <c r="PZJ361" s="52"/>
      <c r="PZK361" s="52"/>
      <c r="PZL361" s="52"/>
      <c r="PZM361" s="52"/>
      <c r="PZN361" s="52"/>
      <c r="PZO361" s="52"/>
      <c r="PZP361" s="52"/>
      <c r="PZQ361" s="52"/>
      <c r="PZR361" s="52"/>
      <c r="PZS361" s="52"/>
      <c r="PZT361" s="52"/>
      <c r="PZU361" s="52"/>
      <c r="PZV361" s="52"/>
      <c r="PZW361" s="52"/>
      <c r="PZX361" s="52"/>
      <c r="PZY361" s="52"/>
      <c r="PZZ361" s="52"/>
      <c r="QAA361" s="52"/>
      <c r="QAB361" s="52"/>
      <c r="QAC361" s="52"/>
      <c r="QAD361" s="52"/>
      <c r="QAE361" s="52"/>
      <c r="QAF361" s="52"/>
      <c r="QAG361" s="52"/>
      <c r="QAH361" s="52"/>
      <c r="QAI361" s="52"/>
      <c r="QAJ361" s="52"/>
      <c r="QAK361" s="52"/>
      <c r="QAL361" s="52"/>
      <c r="QAM361" s="52"/>
      <c r="QAN361" s="52"/>
      <c r="QAO361" s="52"/>
      <c r="QAP361" s="52"/>
      <c r="QAQ361" s="52"/>
      <c r="QAR361" s="52"/>
      <c r="QAS361" s="52"/>
      <c r="QAT361" s="52"/>
      <c r="QAU361" s="52"/>
      <c r="QAV361" s="52"/>
      <c r="QAW361" s="52"/>
      <c r="QAX361" s="52"/>
      <c r="QAY361" s="52"/>
      <c r="QAZ361" s="52"/>
      <c r="QBA361" s="52"/>
      <c r="QBB361" s="52"/>
      <c r="QBC361" s="52"/>
      <c r="QBD361" s="52"/>
      <c r="QBE361" s="52"/>
      <c r="QBF361" s="52"/>
      <c r="QBG361" s="52"/>
      <c r="QBH361" s="52"/>
      <c r="QBI361" s="52"/>
      <c r="QBJ361" s="52"/>
      <c r="QBK361" s="52"/>
      <c r="QBL361" s="52"/>
      <c r="QBM361" s="52"/>
      <c r="QBN361" s="52"/>
      <c r="QBO361" s="52"/>
      <c r="QBP361" s="52"/>
      <c r="QBQ361" s="52"/>
      <c r="QBR361" s="52"/>
      <c r="QBS361" s="52"/>
      <c r="QBT361" s="52"/>
      <c r="QBU361" s="52"/>
      <c r="QBV361" s="52"/>
      <c r="QBW361" s="52"/>
      <c r="QBX361" s="52"/>
      <c r="QBY361" s="52"/>
      <c r="QBZ361" s="52"/>
      <c r="QCA361" s="52"/>
      <c r="QCB361" s="52"/>
      <c r="QCC361" s="52"/>
      <c r="QCD361" s="52"/>
      <c r="QCE361" s="52"/>
      <c r="QCF361" s="52"/>
      <c r="QCG361" s="52"/>
      <c r="QCH361" s="52"/>
      <c r="QCI361" s="52"/>
      <c r="QCJ361" s="52"/>
      <c r="QCK361" s="52"/>
      <c r="QCL361" s="52"/>
      <c r="QCM361" s="52"/>
      <c r="QCN361" s="52"/>
      <c r="QCO361" s="52"/>
      <c r="QCP361" s="52"/>
      <c r="QCQ361" s="52"/>
      <c r="QCR361" s="52"/>
      <c r="QCS361" s="52"/>
      <c r="QCT361" s="52"/>
      <c r="QCU361" s="52"/>
      <c r="QCV361" s="52"/>
      <c r="QCW361" s="52"/>
      <c r="QCX361" s="52"/>
      <c r="QCY361" s="52"/>
      <c r="QCZ361" s="52"/>
      <c r="QDA361" s="52"/>
      <c r="QDB361" s="52"/>
      <c r="QDC361" s="52"/>
      <c r="QDD361" s="52"/>
      <c r="QDE361" s="52"/>
      <c r="QDF361" s="52"/>
      <c r="QDG361" s="52"/>
      <c r="QDH361" s="52"/>
      <c r="QDI361" s="52"/>
      <c r="QDJ361" s="52"/>
      <c r="QDK361" s="52"/>
      <c r="QDL361" s="52"/>
      <c r="QDM361" s="52"/>
      <c r="QDN361" s="52"/>
      <c r="QDO361" s="52"/>
      <c r="QDP361" s="52"/>
      <c r="QDQ361" s="52"/>
      <c r="QDR361" s="52"/>
      <c r="QDS361" s="52"/>
      <c r="QDT361" s="52"/>
      <c r="QDU361" s="52"/>
      <c r="QDV361" s="52"/>
      <c r="QDW361" s="52"/>
      <c r="QDX361" s="52"/>
      <c r="QDY361" s="52"/>
      <c r="QDZ361" s="52"/>
      <c r="QEA361" s="52"/>
      <c r="QEB361" s="52"/>
      <c r="QEC361" s="52"/>
      <c r="QED361" s="52"/>
      <c r="QEE361" s="52"/>
      <c r="QEF361" s="52"/>
      <c r="QEG361" s="52"/>
      <c r="QEH361" s="52"/>
      <c r="QEI361" s="52"/>
      <c r="QEJ361" s="52"/>
      <c r="QEK361" s="52"/>
      <c r="QEL361" s="52"/>
      <c r="QEM361" s="52"/>
      <c r="QEN361" s="52"/>
      <c r="QEO361" s="52"/>
      <c r="QEP361" s="52"/>
      <c r="QEQ361" s="52"/>
      <c r="QER361" s="52"/>
      <c r="QES361" s="52"/>
      <c r="QET361" s="52"/>
      <c r="QEU361" s="52"/>
      <c r="QEV361" s="52"/>
      <c r="QEW361" s="52"/>
      <c r="QEX361" s="52"/>
      <c r="QEY361" s="52"/>
      <c r="QEZ361" s="52"/>
      <c r="QFA361" s="52"/>
      <c r="QFB361" s="52"/>
      <c r="QFC361" s="52"/>
      <c r="QFD361" s="52"/>
      <c r="QFE361" s="52"/>
      <c r="QFF361" s="52"/>
      <c r="QFG361" s="52"/>
      <c r="QFH361" s="52"/>
      <c r="QFI361" s="52"/>
      <c r="QFJ361" s="52"/>
      <c r="QFK361" s="52"/>
      <c r="QFL361" s="52"/>
      <c r="QFM361" s="52"/>
      <c r="QFN361" s="52"/>
      <c r="QFO361" s="52"/>
      <c r="QFP361" s="52"/>
      <c r="QFQ361" s="52"/>
      <c r="QFR361" s="52"/>
      <c r="QFS361" s="52"/>
      <c r="QFT361" s="52"/>
      <c r="QFU361" s="52"/>
      <c r="QFV361" s="52"/>
      <c r="QFW361" s="52"/>
      <c r="QFX361" s="52"/>
      <c r="QFY361" s="52"/>
      <c r="QFZ361" s="52"/>
      <c r="QGA361" s="52"/>
      <c r="QGB361" s="52"/>
      <c r="QGC361" s="52"/>
      <c r="QGD361" s="52"/>
      <c r="QGE361" s="52"/>
      <c r="QGF361" s="52"/>
      <c r="QGG361" s="52"/>
      <c r="QGH361" s="52"/>
      <c r="QGI361" s="52"/>
      <c r="QGJ361" s="52"/>
      <c r="QGK361" s="52"/>
      <c r="QGL361" s="52"/>
      <c r="QGM361" s="52"/>
      <c r="QGN361" s="52"/>
      <c r="QGO361" s="52"/>
      <c r="QGP361" s="52"/>
      <c r="QGQ361" s="52"/>
      <c r="QGR361" s="52"/>
      <c r="QGS361" s="52"/>
      <c r="QGT361" s="52"/>
      <c r="QGU361" s="52"/>
      <c r="QGV361" s="52"/>
      <c r="QGW361" s="52"/>
      <c r="QGX361" s="52"/>
      <c r="QGY361" s="52"/>
      <c r="QGZ361" s="52"/>
      <c r="QHA361" s="52"/>
      <c r="QHB361" s="52"/>
      <c r="QHC361" s="52"/>
      <c r="QHD361" s="52"/>
      <c r="QHE361" s="52"/>
      <c r="QHF361" s="52"/>
      <c r="QHG361" s="52"/>
      <c r="QHH361" s="52"/>
      <c r="QHI361" s="52"/>
      <c r="QHJ361" s="52"/>
      <c r="QHK361" s="52"/>
      <c r="QHL361" s="52"/>
      <c r="QHM361" s="52"/>
      <c r="QHN361" s="52"/>
      <c r="QHO361" s="52"/>
      <c r="QHP361" s="52"/>
      <c r="QHQ361" s="52"/>
      <c r="QHR361" s="52"/>
      <c r="QHS361" s="52"/>
      <c r="QHT361" s="52"/>
      <c r="QHU361" s="52"/>
      <c r="QHV361" s="52"/>
      <c r="QHW361" s="52"/>
      <c r="QHX361" s="52"/>
      <c r="QHY361" s="52"/>
      <c r="QHZ361" s="52"/>
      <c r="QIA361" s="52"/>
      <c r="QIB361" s="52"/>
      <c r="QIC361" s="52"/>
      <c r="QID361" s="52"/>
      <c r="QIE361" s="52"/>
      <c r="QIF361" s="52"/>
      <c r="QIG361" s="52"/>
      <c r="QIH361" s="52"/>
      <c r="QII361" s="52"/>
      <c r="QIJ361" s="52"/>
      <c r="QIK361" s="52"/>
      <c r="QIL361" s="52"/>
      <c r="QIM361" s="52"/>
      <c r="QIN361" s="52"/>
      <c r="QIO361" s="52"/>
      <c r="QIP361" s="52"/>
      <c r="QIQ361" s="52"/>
      <c r="QIR361" s="52"/>
      <c r="QIS361" s="52"/>
      <c r="QIT361" s="52"/>
      <c r="QIU361" s="52"/>
      <c r="QIV361" s="52"/>
      <c r="QIW361" s="52"/>
      <c r="QIX361" s="52"/>
      <c r="QIY361" s="52"/>
      <c r="QIZ361" s="52"/>
      <c r="QJA361" s="52"/>
      <c r="QJB361" s="52"/>
      <c r="QJC361" s="52"/>
      <c r="QJD361" s="52"/>
      <c r="QJE361" s="52"/>
      <c r="QJF361" s="52"/>
      <c r="QJG361" s="52"/>
      <c r="QJH361" s="52"/>
      <c r="QJI361" s="52"/>
      <c r="QJJ361" s="52"/>
      <c r="QJK361" s="52"/>
      <c r="QJL361" s="52"/>
      <c r="QJM361" s="52"/>
      <c r="QJN361" s="52"/>
      <c r="QJO361" s="52"/>
      <c r="QJP361" s="52"/>
      <c r="QJQ361" s="52"/>
      <c r="QJR361" s="52"/>
      <c r="QJS361" s="52"/>
      <c r="QJT361" s="52"/>
      <c r="QJU361" s="52"/>
      <c r="QJV361" s="52"/>
      <c r="QJW361" s="52"/>
      <c r="QJX361" s="52"/>
      <c r="QJY361" s="52"/>
      <c r="QJZ361" s="52"/>
      <c r="QKA361" s="52"/>
      <c r="QKB361" s="52"/>
      <c r="QKC361" s="52"/>
      <c r="QKD361" s="52"/>
      <c r="QKE361" s="52"/>
      <c r="QKF361" s="52"/>
      <c r="QKG361" s="52"/>
      <c r="QKH361" s="52"/>
      <c r="QKI361" s="52"/>
      <c r="QKJ361" s="52"/>
      <c r="QKK361" s="52"/>
      <c r="QKL361" s="52"/>
      <c r="QKM361" s="52"/>
      <c r="QKN361" s="52"/>
      <c r="QKO361" s="52"/>
      <c r="QKP361" s="52"/>
      <c r="QKQ361" s="52"/>
      <c r="QKR361" s="52"/>
      <c r="QKS361" s="52"/>
      <c r="QKT361" s="52"/>
      <c r="QKU361" s="52"/>
      <c r="QKV361" s="52"/>
      <c r="QKW361" s="52"/>
      <c r="QKX361" s="52"/>
      <c r="QKY361" s="52"/>
      <c r="QKZ361" s="52"/>
      <c r="QLA361" s="52"/>
      <c r="QLB361" s="52"/>
      <c r="QLC361" s="52"/>
      <c r="QLD361" s="52"/>
      <c r="QLE361" s="52"/>
      <c r="QLF361" s="52"/>
      <c r="QLG361" s="52"/>
      <c r="QLH361" s="52"/>
      <c r="QLI361" s="52"/>
      <c r="QLJ361" s="52"/>
      <c r="QLK361" s="52"/>
      <c r="QLL361" s="52"/>
      <c r="QLM361" s="52"/>
      <c r="QLN361" s="52"/>
      <c r="QLO361" s="52"/>
      <c r="QLP361" s="52"/>
      <c r="QLQ361" s="52"/>
      <c r="QLR361" s="52"/>
      <c r="QLS361" s="52"/>
      <c r="QLT361" s="52"/>
      <c r="QLU361" s="52"/>
      <c r="QLV361" s="52"/>
      <c r="QLW361" s="52"/>
      <c r="QLX361" s="52"/>
      <c r="QLY361" s="52"/>
      <c r="QLZ361" s="52"/>
      <c r="QMA361" s="52"/>
      <c r="QMB361" s="52"/>
      <c r="QMC361" s="52"/>
      <c r="QMD361" s="52"/>
      <c r="QME361" s="52"/>
      <c r="QMF361" s="52"/>
      <c r="QMG361" s="52"/>
      <c r="QMH361" s="52"/>
      <c r="QMI361" s="52"/>
      <c r="QMJ361" s="52"/>
      <c r="QMK361" s="52"/>
      <c r="QML361" s="52"/>
      <c r="QMM361" s="52"/>
      <c r="QMN361" s="52"/>
      <c r="QMO361" s="52"/>
      <c r="QMP361" s="52"/>
      <c r="QMQ361" s="52"/>
      <c r="QMR361" s="52"/>
      <c r="QMS361" s="52"/>
      <c r="QMT361" s="52"/>
      <c r="QMU361" s="52"/>
      <c r="QMV361" s="52"/>
      <c r="QMW361" s="52"/>
      <c r="QMX361" s="52"/>
      <c r="QMY361" s="52"/>
      <c r="QMZ361" s="52"/>
      <c r="QNA361" s="52"/>
      <c r="QNB361" s="52"/>
      <c r="QNC361" s="52"/>
      <c r="QND361" s="52"/>
      <c r="QNE361" s="52"/>
      <c r="QNF361" s="52"/>
      <c r="QNG361" s="52"/>
      <c r="QNH361" s="52"/>
      <c r="QNI361" s="52"/>
      <c r="QNJ361" s="52"/>
      <c r="QNK361" s="52"/>
      <c r="QNL361" s="52"/>
      <c r="QNM361" s="52"/>
      <c r="QNN361" s="52"/>
      <c r="QNO361" s="52"/>
      <c r="QNP361" s="52"/>
      <c r="QNQ361" s="52"/>
      <c r="QNR361" s="52"/>
      <c r="QNS361" s="52"/>
      <c r="QNT361" s="52"/>
      <c r="QNU361" s="52"/>
      <c r="QNV361" s="52"/>
      <c r="QNW361" s="52"/>
      <c r="QNX361" s="52"/>
      <c r="QNY361" s="52"/>
      <c r="QNZ361" s="52"/>
      <c r="QOA361" s="52"/>
      <c r="QOB361" s="52"/>
      <c r="QOC361" s="52"/>
      <c r="QOD361" s="52"/>
      <c r="QOE361" s="52"/>
      <c r="QOF361" s="52"/>
      <c r="QOG361" s="52"/>
      <c r="QOH361" s="52"/>
      <c r="QOI361" s="52"/>
      <c r="QOJ361" s="52"/>
      <c r="QOK361" s="52"/>
      <c r="QOL361" s="52"/>
      <c r="QOM361" s="52"/>
      <c r="QON361" s="52"/>
      <c r="QOO361" s="52"/>
      <c r="QOP361" s="52"/>
      <c r="QOQ361" s="52"/>
      <c r="QOR361" s="52"/>
      <c r="QOS361" s="52"/>
      <c r="QOT361" s="52"/>
      <c r="QOU361" s="52"/>
      <c r="QOV361" s="52"/>
      <c r="QOW361" s="52"/>
      <c r="QOX361" s="52"/>
      <c r="QOY361" s="52"/>
      <c r="QOZ361" s="52"/>
      <c r="QPA361" s="52"/>
      <c r="QPB361" s="52"/>
      <c r="QPC361" s="52"/>
      <c r="QPD361" s="52"/>
      <c r="QPE361" s="52"/>
      <c r="QPF361" s="52"/>
      <c r="QPG361" s="52"/>
      <c r="QPH361" s="52"/>
      <c r="QPI361" s="52"/>
      <c r="QPJ361" s="52"/>
      <c r="QPK361" s="52"/>
      <c r="QPL361" s="52"/>
      <c r="QPM361" s="52"/>
      <c r="QPN361" s="52"/>
      <c r="QPO361" s="52"/>
      <c r="QPP361" s="52"/>
      <c r="QPQ361" s="52"/>
      <c r="QPR361" s="52"/>
      <c r="QPS361" s="52"/>
      <c r="QPT361" s="52"/>
      <c r="QPU361" s="52"/>
      <c r="QPV361" s="52"/>
      <c r="QPW361" s="52"/>
      <c r="QPX361" s="52"/>
      <c r="QPY361" s="52"/>
      <c r="QPZ361" s="52"/>
      <c r="QQA361" s="52"/>
      <c r="QQB361" s="52"/>
      <c r="QQC361" s="52"/>
      <c r="QQD361" s="52"/>
      <c r="QQE361" s="52"/>
      <c r="QQF361" s="52"/>
      <c r="QQG361" s="52"/>
      <c r="QQH361" s="52"/>
      <c r="QQI361" s="52"/>
      <c r="QQJ361" s="52"/>
      <c r="QQK361" s="52"/>
      <c r="QQL361" s="52"/>
      <c r="QQM361" s="52"/>
      <c r="QQN361" s="52"/>
      <c r="QQO361" s="52"/>
      <c r="QQP361" s="52"/>
      <c r="QQQ361" s="52"/>
      <c r="QQR361" s="52"/>
      <c r="QQS361" s="52"/>
      <c r="QQT361" s="52"/>
      <c r="QQU361" s="52"/>
      <c r="QQV361" s="52"/>
      <c r="QQW361" s="52"/>
      <c r="QQX361" s="52"/>
      <c r="QQY361" s="52"/>
      <c r="QQZ361" s="52"/>
      <c r="QRA361" s="52"/>
      <c r="QRB361" s="52"/>
      <c r="QRC361" s="52"/>
      <c r="QRD361" s="52"/>
      <c r="QRE361" s="52"/>
      <c r="QRF361" s="52"/>
      <c r="QRG361" s="52"/>
      <c r="QRH361" s="52"/>
      <c r="QRI361" s="52"/>
      <c r="QRJ361" s="52"/>
      <c r="QRK361" s="52"/>
      <c r="QRL361" s="52"/>
      <c r="QRM361" s="52"/>
      <c r="QRN361" s="52"/>
      <c r="QRO361" s="52"/>
      <c r="QRP361" s="52"/>
      <c r="QRQ361" s="52"/>
      <c r="QRR361" s="52"/>
      <c r="QRS361" s="52"/>
      <c r="QRT361" s="52"/>
      <c r="QRU361" s="52"/>
      <c r="QRV361" s="52"/>
      <c r="QRW361" s="52"/>
      <c r="QRX361" s="52"/>
      <c r="QRY361" s="52"/>
      <c r="QRZ361" s="52"/>
      <c r="QSA361" s="52"/>
      <c r="QSB361" s="52"/>
      <c r="QSC361" s="52"/>
      <c r="QSD361" s="52"/>
      <c r="QSE361" s="52"/>
      <c r="QSF361" s="52"/>
      <c r="QSG361" s="52"/>
      <c r="QSH361" s="52"/>
      <c r="QSI361" s="52"/>
      <c r="QSJ361" s="52"/>
      <c r="QSK361" s="52"/>
      <c r="QSL361" s="52"/>
      <c r="QSM361" s="52"/>
      <c r="QSN361" s="52"/>
      <c r="QSO361" s="52"/>
      <c r="QSP361" s="52"/>
      <c r="QSQ361" s="52"/>
      <c r="QSR361" s="52"/>
      <c r="QSS361" s="52"/>
      <c r="QST361" s="52"/>
      <c r="QSU361" s="52"/>
      <c r="QSV361" s="52"/>
      <c r="QSW361" s="52"/>
      <c r="QSX361" s="52"/>
      <c r="QSY361" s="52"/>
      <c r="QSZ361" s="52"/>
      <c r="QTA361" s="52"/>
      <c r="QTB361" s="52"/>
      <c r="QTC361" s="52"/>
      <c r="QTD361" s="52"/>
      <c r="QTE361" s="52"/>
      <c r="QTF361" s="52"/>
      <c r="QTG361" s="52"/>
      <c r="QTH361" s="52"/>
      <c r="QTI361" s="52"/>
      <c r="QTJ361" s="52"/>
      <c r="QTK361" s="52"/>
      <c r="QTL361" s="52"/>
      <c r="QTM361" s="52"/>
      <c r="QTN361" s="52"/>
      <c r="QTO361" s="52"/>
      <c r="QTP361" s="52"/>
      <c r="QTQ361" s="52"/>
      <c r="QTR361" s="52"/>
      <c r="QTS361" s="52"/>
      <c r="QTT361" s="52"/>
      <c r="QTU361" s="52"/>
      <c r="QTV361" s="52"/>
      <c r="QTW361" s="52"/>
      <c r="QTX361" s="52"/>
      <c r="QTY361" s="52"/>
      <c r="QTZ361" s="52"/>
      <c r="QUA361" s="52"/>
      <c r="QUB361" s="52"/>
      <c r="QUC361" s="52"/>
      <c r="QUD361" s="52"/>
      <c r="QUE361" s="52"/>
      <c r="QUF361" s="52"/>
      <c r="QUG361" s="52"/>
      <c r="QUH361" s="52"/>
      <c r="QUI361" s="52"/>
      <c r="QUJ361" s="52"/>
      <c r="QUK361" s="52"/>
      <c r="QUL361" s="52"/>
      <c r="QUM361" s="52"/>
      <c r="QUN361" s="52"/>
      <c r="QUO361" s="52"/>
      <c r="QUP361" s="52"/>
      <c r="QUQ361" s="52"/>
      <c r="QUR361" s="52"/>
      <c r="QUS361" s="52"/>
      <c r="QUT361" s="52"/>
      <c r="QUU361" s="52"/>
      <c r="QUV361" s="52"/>
      <c r="QUW361" s="52"/>
      <c r="QUX361" s="52"/>
      <c r="QUY361" s="52"/>
      <c r="QUZ361" s="52"/>
      <c r="QVA361" s="52"/>
      <c r="QVB361" s="52"/>
      <c r="QVC361" s="52"/>
      <c r="QVD361" s="52"/>
      <c r="QVE361" s="52"/>
      <c r="QVF361" s="52"/>
      <c r="QVG361" s="52"/>
      <c r="QVH361" s="52"/>
      <c r="QVI361" s="52"/>
      <c r="QVJ361" s="52"/>
      <c r="QVK361" s="52"/>
      <c r="QVL361" s="52"/>
      <c r="QVM361" s="52"/>
      <c r="QVN361" s="52"/>
      <c r="QVO361" s="52"/>
      <c r="QVP361" s="52"/>
      <c r="QVQ361" s="52"/>
      <c r="QVR361" s="52"/>
      <c r="QVS361" s="52"/>
      <c r="QVT361" s="52"/>
      <c r="QVU361" s="52"/>
      <c r="QVV361" s="52"/>
      <c r="QVW361" s="52"/>
      <c r="QVX361" s="52"/>
      <c r="QVY361" s="52"/>
      <c r="QVZ361" s="52"/>
      <c r="QWA361" s="52"/>
      <c r="QWB361" s="52"/>
      <c r="QWC361" s="52"/>
      <c r="QWD361" s="52"/>
      <c r="QWE361" s="52"/>
      <c r="QWF361" s="52"/>
      <c r="QWG361" s="52"/>
      <c r="QWH361" s="52"/>
      <c r="QWI361" s="52"/>
      <c r="QWJ361" s="52"/>
      <c r="QWK361" s="52"/>
      <c r="QWL361" s="52"/>
      <c r="QWM361" s="52"/>
      <c r="QWN361" s="52"/>
      <c r="QWO361" s="52"/>
      <c r="QWP361" s="52"/>
      <c r="QWQ361" s="52"/>
      <c r="QWR361" s="52"/>
      <c r="QWS361" s="52"/>
      <c r="QWT361" s="52"/>
      <c r="QWU361" s="52"/>
      <c r="QWV361" s="52"/>
      <c r="QWW361" s="52"/>
      <c r="QWX361" s="52"/>
      <c r="QWY361" s="52"/>
      <c r="QWZ361" s="52"/>
      <c r="QXA361" s="52"/>
      <c r="QXB361" s="52"/>
      <c r="QXC361" s="52"/>
      <c r="QXD361" s="52"/>
      <c r="QXE361" s="52"/>
      <c r="QXF361" s="52"/>
      <c r="QXG361" s="52"/>
      <c r="QXH361" s="52"/>
      <c r="QXI361" s="52"/>
      <c r="QXJ361" s="52"/>
      <c r="QXK361" s="52"/>
      <c r="QXL361" s="52"/>
      <c r="QXM361" s="52"/>
      <c r="QXN361" s="52"/>
      <c r="QXO361" s="52"/>
      <c r="QXP361" s="52"/>
      <c r="QXQ361" s="52"/>
      <c r="QXR361" s="52"/>
      <c r="QXS361" s="52"/>
      <c r="QXT361" s="52"/>
      <c r="QXU361" s="52"/>
      <c r="QXV361" s="52"/>
      <c r="QXW361" s="52"/>
      <c r="QXX361" s="52"/>
      <c r="QXY361" s="52"/>
      <c r="QXZ361" s="52"/>
      <c r="QYA361" s="52"/>
      <c r="QYB361" s="52"/>
      <c r="QYC361" s="52"/>
      <c r="QYD361" s="52"/>
      <c r="QYE361" s="52"/>
      <c r="QYF361" s="52"/>
      <c r="QYG361" s="52"/>
      <c r="QYH361" s="52"/>
      <c r="QYI361" s="52"/>
      <c r="QYJ361" s="52"/>
      <c r="QYK361" s="52"/>
      <c r="QYL361" s="52"/>
      <c r="QYM361" s="52"/>
      <c r="QYN361" s="52"/>
      <c r="QYO361" s="52"/>
      <c r="QYP361" s="52"/>
      <c r="QYQ361" s="52"/>
      <c r="QYR361" s="52"/>
      <c r="QYS361" s="52"/>
      <c r="QYT361" s="52"/>
      <c r="QYU361" s="52"/>
      <c r="QYV361" s="52"/>
      <c r="QYW361" s="52"/>
      <c r="QYX361" s="52"/>
      <c r="QYY361" s="52"/>
      <c r="QYZ361" s="52"/>
      <c r="QZA361" s="52"/>
      <c r="QZB361" s="52"/>
      <c r="QZC361" s="52"/>
      <c r="QZD361" s="52"/>
      <c r="QZE361" s="52"/>
      <c r="QZF361" s="52"/>
      <c r="QZG361" s="52"/>
      <c r="QZH361" s="52"/>
      <c r="QZI361" s="52"/>
      <c r="QZJ361" s="52"/>
      <c r="QZK361" s="52"/>
      <c r="QZL361" s="52"/>
      <c r="QZM361" s="52"/>
      <c r="QZN361" s="52"/>
      <c r="QZO361" s="52"/>
      <c r="QZP361" s="52"/>
      <c r="QZQ361" s="52"/>
      <c r="QZR361" s="52"/>
      <c r="QZS361" s="52"/>
      <c r="QZT361" s="52"/>
      <c r="QZU361" s="52"/>
      <c r="QZV361" s="52"/>
      <c r="QZW361" s="52"/>
      <c r="QZX361" s="52"/>
      <c r="QZY361" s="52"/>
      <c r="QZZ361" s="52"/>
      <c r="RAA361" s="52"/>
      <c r="RAB361" s="52"/>
      <c r="RAC361" s="52"/>
      <c r="RAD361" s="52"/>
      <c r="RAE361" s="52"/>
      <c r="RAF361" s="52"/>
      <c r="RAG361" s="52"/>
      <c r="RAH361" s="52"/>
      <c r="RAI361" s="52"/>
      <c r="RAJ361" s="52"/>
      <c r="RAK361" s="52"/>
      <c r="RAL361" s="52"/>
      <c r="RAM361" s="52"/>
      <c r="RAN361" s="52"/>
      <c r="RAO361" s="52"/>
      <c r="RAP361" s="52"/>
      <c r="RAQ361" s="52"/>
      <c r="RAR361" s="52"/>
      <c r="RAS361" s="52"/>
      <c r="RAT361" s="52"/>
      <c r="RAU361" s="52"/>
      <c r="RAV361" s="52"/>
      <c r="RAW361" s="52"/>
      <c r="RAX361" s="52"/>
      <c r="RAY361" s="52"/>
      <c r="RAZ361" s="52"/>
      <c r="RBA361" s="52"/>
      <c r="RBB361" s="52"/>
      <c r="RBC361" s="52"/>
      <c r="RBD361" s="52"/>
      <c r="RBE361" s="52"/>
      <c r="RBF361" s="52"/>
      <c r="RBG361" s="52"/>
      <c r="RBH361" s="52"/>
      <c r="RBI361" s="52"/>
      <c r="RBJ361" s="52"/>
      <c r="RBK361" s="52"/>
      <c r="RBL361" s="52"/>
      <c r="RBM361" s="52"/>
      <c r="RBN361" s="52"/>
      <c r="RBO361" s="52"/>
      <c r="RBP361" s="52"/>
      <c r="RBQ361" s="52"/>
      <c r="RBR361" s="52"/>
      <c r="RBS361" s="52"/>
      <c r="RBT361" s="52"/>
      <c r="RBU361" s="52"/>
      <c r="RBV361" s="52"/>
      <c r="RBW361" s="52"/>
      <c r="RBX361" s="52"/>
      <c r="RBY361" s="52"/>
      <c r="RBZ361" s="52"/>
      <c r="RCA361" s="52"/>
      <c r="RCB361" s="52"/>
      <c r="RCC361" s="52"/>
      <c r="RCD361" s="52"/>
      <c r="RCE361" s="52"/>
      <c r="RCF361" s="52"/>
      <c r="RCG361" s="52"/>
      <c r="RCH361" s="52"/>
      <c r="RCI361" s="52"/>
      <c r="RCJ361" s="52"/>
      <c r="RCK361" s="52"/>
      <c r="RCL361" s="52"/>
      <c r="RCM361" s="52"/>
      <c r="RCN361" s="52"/>
      <c r="RCO361" s="52"/>
      <c r="RCP361" s="52"/>
      <c r="RCQ361" s="52"/>
      <c r="RCR361" s="52"/>
      <c r="RCS361" s="52"/>
      <c r="RCT361" s="52"/>
      <c r="RCU361" s="52"/>
      <c r="RCV361" s="52"/>
      <c r="RCW361" s="52"/>
      <c r="RCX361" s="52"/>
      <c r="RCY361" s="52"/>
      <c r="RCZ361" s="52"/>
      <c r="RDA361" s="52"/>
      <c r="RDB361" s="52"/>
      <c r="RDC361" s="52"/>
      <c r="RDD361" s="52"/>
      <c r="RDE361" s="52"/>
      <c r="RDF361" s="52"/>
      <c r="RDG361" s="52"/>
      <c r="RDH361" s="52"/>
      <c r="RDI361" s="52"/>
      <c r="RDJ361" s="52"/>
      <c r="RDK361" s="52"/>
      <c r="RDL361" s="52"/>
      <c r="RDM361" s="52"/>
      <c r="RDN361" s="52"/>
      <c r="RDO361" s="52"/>
      <c r="RDP361" s="52"/>
      <c r="RDQ361" s="52"/>
      <c r="RDR361" s="52"/>
      <c r="RDS361" s="52"/>
      <c r="RDT361" s="52"/>
      <c r="RDU361" s="52"/>
      <c r="RDV361" s="52"/>
      <c r="RDW361" s="52"/>
      <c r="RDX361" s="52"/>
      <c r="RDY361" s="52"/>
      <c r="RDZ361" s="52"/>
      <c r="REA361" s="52"/>
      <c r="REB361" s="52"/>
      <c r="REC361" s="52"/>
      <c r="RED361" s="52"/>
      <c r="REE361" s="52"/>
      <c r="REF361" s="52"/>
      <c r="REG361" s="52"/>
      <c r="REH361" s="52"/>
      <c r="REI361" s="52"/>
      <c r="REJ361" s="52"/>
      <c r="REK361" s="52"/>
      <c r="REL361" s="52"/>
      <c r="REM361" s="52"/>
      <c r="REN361" s="52"/>
      <c r="REO361" s="52"/>
      <c r="REP361" s="52"/>
      <c r="REQ361" s="52"/>
      <c r="RER361" s="52"/>
      <c r="RES361" s="52"/>
      <c r="RET361" s="52"/>
      <c r="REU361" s="52"/>
      <c r="REV361" s="52"/>
      <c r="REW361" s="52"/>
      <c r="REX361" s="52"/>
      <c r="REY361" s="52"/>
      <c r="REZ361" s="52"/>
      <c r="RFA361" s="52"/>
      <c r="RFB361" s="52"/>
      <c r="RFC361" s="52"/>
      <c r="RFD361" s="52"/>
      <c r="RFE361" s="52"/>
      <c r="RFF361" s="52"/>
      <c r="RFG361" s="52"/>
      <c r="RFH361" s="52"/>
      <c r="RFI361" s="52"/>
      <c r="RFJ361" s="52"/>
      <c r="RFK361" s="52"/>
      <c r="RFL361" s="52"/>
      <c r="RFM361" s="52"/>
      <c r="RFN361" s="52"/>
      <c r="RFO361" s="52"/>
      <c r="RFP361" s="52"/>
      <c r="RFQ361" s="52"/>
      <c r="RFR361" s="52"/>
      <c r="RFS361" s="52"/>
      <c r="RFT361" s="52"/>
      <c r="RFU361" s="52"/>
      <c r="RFV361" s="52"/>
      <c r="RFW361" s="52"/>
      <c r="RFX361" s="52"/>
      <c r="RFY361" s="52"/>
      <c r="RFZ361" s="52"/>
      <c r="RGA361" s="52"/>
      <c r="RGB361" s="52"/>
      <c r="RGC361" s="52"/>
      <c r="RGD361" s="52"/>
      <c r="RGE361" s="52"/>
      <c r="RGF361" s="52"/>
      <c r="RGG361" s="52"/>
      <c r="RGH361" s="52"/>
      <c r="RGI361" s="52"/>
      <c r="RGJ361" s="52"/>
      <c r="RGK361" s="52"/>
      <c r="RGL361" s="52"/>
      <c r="RGM361" s="52"/>
      <c r="RGN361" s="52"/>
      <c r="RGO361" s="52"/>
      <c r="RGP361" s="52"/>
      <c r="RGQ361" s="52"/>
      <c r="RGR361" s="52"/>
      <c r="RGS361" s="52"/>
      <c r="RGT361" s="52"/>
      <c r="RGU361" s="52"/>
      <c r="RGV361" s="52"/>
      <c r="RGW361" s="52"/>
      <c r="RGX361" s="52"/>
      <c r="RGY361" s="52"/>
      <c r="RGZ361" s="52"/>
      <c r="RHA361" s="52"/>
      <c r="RHB361" s="52"/>
      <c r="RHC361" s="52"/>
      <c r="RHD361" s="52"/>
      <c r="RHE361" s="52"/>
      <c r="RHF361" s="52"/>
      <c r="RHG361" s="52"/>
      <c r="RHH361" s="52"/>
      <c r="RHI361" s="52"/>
      <c r="RHJ361" s="52"/>
      <c r="RHK361" s="52"/>
      <c r="RHL361" s="52"/>
      <c r="RHM361" s="52"/>
      <c r="RHN361" s="52"/>
      <c r="RHO361" s="52"/>
      <c r="RHP361" s="52"/>
      <c r="RHQ361" s="52"/>
      <c r="RHR361" s="52"/>
      <c r="RHS361" s="52"/>
      <c r="RHT361" s="52"/>
      <c r="RHU361" s="52"/>
      <c r="RHV361" s="52"/>
      <c r="RHW361" s="52"/>
      <c r="RHX361" s="52"/>
      <c r="RHY361" s="52"/>
      <c r="RHZ361" s="52"/>
      <c r="RIA361" s="52"/>
      <c r="RIB361" s="52"/>
      <c r="RIC361" s="52"/>
      <c r="RID361" s="52"/>
      <c r="RIE361" s="52"/>
      <c r="RIF361" s="52"/>
      <c r="RIG361" s="52"/>
      <c r="RIH361" s="52"/>
      <c r="RII361" s="52"/>
      <c r="RIJ361" s="52"/>
      <c r="RIK361" s="52"/>
      <c r="RIL361" s="52"/>
      <c r="RIM361" s="52"/>
      <c r="RIN361" s="52"/>
      <c r="RIO361" s="52"/>
      <c r="RIP361" s="52"/>
      <c r="RIQ361" s="52"/>
      <c r="RIR361" s="52"/>
      <c r="RIS361" s="52"/>
      <c r="RIT361" s="52"/>
      <c r="RIU361" s="52"/>
      <c r="RIV361" s="52"/>
      <c r="RIW361" s="52"/>
      <c r="RIX361" s="52"/>
      <c r="RIY361" s="52"/>
      <c r="RIZ361" s="52"/>
      <c r="RJA361" s="52"/>
      <c r="RJB361" s="52"/>
      <c r="RJC361" s="52"/>
      <c r="RJD361" s="52"/>
      <c r="RJE361" s="52"/>
      <c r="RJF361" s="52"/>
      <c r="RJG361" s="52"/>
      <c r="RJH361" s="52"/>
      <c r="RJI361" s="52"/>
      <c r="RJJ361" s="52"/>
      <c r="RJK361" s="52"/>
      <c r="RJL361" s="52"/>
      <c r="RJM361" s="52"/>
      <c r="RJN361" s="52"/>
      <c r="RJO361" s="52"/>
      <c r="RJP361" s="52"/>
      <c r="RJQ361" s="52"/>
      <c r="RJR361" s="52"/>
      <c r="RJS361" s="52"/>
      <c r="RJT361" s="52"/>
      <c r="RJU361" s="52"/>
      <c r="RJV361" s="52"/>
      <c r="RJW361" s="52"/>
      <c r="RJX361" s="52"/>
      <c r="RJY361" s="52"/>
      <c r="RJZ361" s="52"/>
      <c r="RKA361" s="52"/>
      <c r="RKB361" s="52"/>
      <c r="RKC361" s="52"/>
      <c r="RKD361" s="52"/>
      <c r="RKE361" s="52"/>
      <c r="RKF361" s="52"/>
      <c r="RKG361" s="52"/>
      <c r="RKH361" s="52"/>
      <c r="RKI361" s="52"/>
      <c r="RKJ361" s="52"/>
      <c r="RKK361" s="52"/>
      <c r="RKL361" s="52"/>
      <c r="RKM361" s="52"/>
      <c r="RKN361" s="52"/>
      <c r="RKO361" s="52"/>
      <c r="RKP361" s="52"/>
      <c r="RKQ361" s="52"/>
      <c r="RKR361" s="52"/>
      <c r="RKS361" s="52"/>
      <c r="RKT361" s="52"/>
      <c r="RKU361" s="52"/>
      <c r="RKV361" s="52"/>
      <c r="RKW361" s="52"/>
      <c r="RKX361" s="52"/>
      <c r="RKY361" s="52"/>
      <c r="RKZ361" s="52"/>
      <c r="RLA361" s="52"/>
      <c r="RLB361" s="52"/>
      <c r="RLC361" s="52"/>
      <c r="RLD361" s="52"/>
      <c r="RLE361" s="52"/>
      <c r="RLF361" s="52"/>
      <c r="RLG361" s="52"/>
      <c r="RLH361" s="52"/>
      <c r="RLI361" s="52"/>
      <c r="RLJ361" s="52"/>
      <c r="RLK361" s="52"/>
      <c r="RLL361" s="52"/>
      <c r="RLM361" s="52"/>
      <c r="RLN361" s="52"/>
      <c r="RLO361" s="52"/>
      <c r="RLP361" s="52"/>
      <c r="RLQ361" s="52"/>
      <c r="RLR361" s="52"/>
      <c r="RLS361" s="52"/>
      <c r="RLT361" s="52"/>
      <c r="RLU361" s="52"/>
      <c r="RLV361" s="52"/>
      <c r="RLW361" s="52"/>
      <c r="RLX361" s="52"/>
      <c r="RLY361" s="52"/>
      <c r="RLZ361" s="52"/>
      <c r="RMA361" s="52"/>
      <c r="RMB361" s="52"/>
      <c r="RMC361" s="52"/>
      <c r="RMD361" s="52"/>
      <c r="RME361" s="52"/>
      <c r="RMF361" s="52"/>
      <c r="RMG361" s="52"/>
      <c r="RMH361" s="52"/>
      <c r="RMI361" s="52"/>
      <c r="RMJ361" s="52"/>
      <c r="RMK361" s="52"/>
      <c r="RML361" s="52"/>
      <c r="RMM361" s="52"/>
      <c r="RMN361" s="52"/>
      <c r="RMO361" s="52"/>
      <c r="RMP361" s="52"/>
      <c r="RMQ361" s="52"/>
      <c r="RMR361" s="52"/>
      <c r="RMS361" s="52"/>
      <c r="RMT361" s="52"/>
      <c r="RMU361" s="52"/>
      <c r="RMV361" s="52"/>
      <c r="RMW361" s="52"/>
      <c r="RMX361" s="52"/>
      <c r="RMY361" s="52"/>
      <c r="RMZ361" s="52"/>
      <c r="RNA361" s="52"/>
      <c r="RNB361" s="52"/>
      <c r="RNC361" s="52"/>
      <c r="RND361" s="52"/>
      <c r="RNE361" s="52"/>
      <c r="RNF361" s="52"/>
      <c r="RNG361" s="52"/>
      <c r="RNH361" s="52"/>
      <c r="RNI361" s="52"/>
      <c r="RNJ361" s="52"/>
      <c r="RNK361" s="52"/>
      <c r="RNL361" s="52"/>
      <c r="RNM361" s="52"/>
      <c r="RNN361" s="52"/>
      <c r="RNO361" s="52"/>
      <c r="RNP361" s="52"/>
      <c r="RNQ361" s="52"/>
      <c r="RNR361" s="52"/>
      <c r="RNS361" s="52"/>
      <c r="RNT361" s="52"/>
      <c r="RNU361" s="52"/>
      <c r="RNV361" s="52"/>
      <c r="RNW361" s="52"/>
      <c r="RNX361" s="52"/>
      <c r="RNY361" s="52"/>
      <c r="RNZ361" s="52"/>
      <c r="ROA361" s="52"/>
      <c r="ROB361" s="52"/>
      <c r="ROC361" s="52"/>
      <c r="ROD361" s="52"/>
      <c r="ROE361" s="52"/>
      <c r="ROF361" s="52"/>
      <c r="ROG361" s="52"/>
      <c r="ROH361" s="52"/>
      <c r="ROI361" s="52"/>
      <c r="ROJ361" s="52"/>
      <c r="ROK361" s="52"/>
      <c r="ROL361" s="52"/>
      <c r="ROM361" s="52"/>
      <c r="RON361" s="52"/>
      <c r="ROO361" s="52"/>
      <c r="ROP361" s="52"/>
      <c r="ROQ361" s="52"/>
      <c r="ROR361" s="52"/>
      <c r="ROS361" s="52"/>
      <c r="ROT361" s="52"/>
      <c r="ROU361" s="52"/>
      <c r="ROV361" s="52"/>
      <c r="ROW361" s="52"/>
      <c r="ROX361" s="52"/>
      <c r="ROY361" s="52"/>
      <c r="ROZ361" s="52"/>
      <c r="RPA361" s="52"/>
      <c r="RPB361" s="52"/>
      <c r="RPC361" s="52"/>
      <c r="RPD361" s="52"/>
      <c r="RPE361" s="52"/>
      <c r="RPF361" s="52"/>
      <c r="RPG361" s="52"/>
      <c r="RPH361" s="52"/>
      <c r="RPI361" s="52"/>
      <c r="RPJ361" s="52"/>
      <c r="RPK361" s="52"/>
      <c r="RPL361" s="52"/>
      <c r="RPM361" s="52"/>
      <c r="RPN361" s="52"/>
      <c r="RPO361" s="52"/>
      <c r="RPP361" s="52"/>
      <c r="RPQ361" s="52"/>
      <c r="RPR361" s="52"/>
      <c r="RPS361" s="52"/>
      <c r="RPT361" s="52"/>
      <c r="RPU361" s="52"/>
      <c r="RPV361" s="52"/>
      <c r="RPW361" s="52"/>
      <c r="RPX361" s="52"/>
      <c r="RPY361" s="52"/>
      <c r="RPZ361" s="52"/>
      <c r="RQA361" s="52"/>
      <c r="RQB361" s="52"/>
      <c r="RQC361" s="52"/>
      <c r="RQD361" s="52"/>
      <c r="RQE361" s="52"/>
      <c r="RQF361" s="52"/>
      <c r="RQG361" s="52"/>
      <c r="RQH361" s="52"/>
      <c r="RQI361" s="52"/>
      <c r="RQJ361" s="52"/>
      <c r="RQK361" s="52"/>
      <c r="RQL361" s="52"/>
      <c r="RQM361" s="52"/>
      <c r="RQN361" s="52"/>
      <c r="RQO361" s="52"/>
      <c r="RQP361" s="52"/>
      <c r="RQQ361" s="52"/>
      <c r="RQR361" s="52"/>
      <c r="RQS361" s="52"/>
      <c r="RQT361" s="52"/>
      <c r="RQU361" s="52"/>
      <c r="RQV361" s="52"/>
      <c r="RQW361" s="52"/>
      <c r="RQX361" s="52"/>
      <c r="RQY361" s="52"/>
      <c r="RQZ361" s="52"/>
      <c r="RRA361" s="52"/>
      <c r="RRB361" s="52"/>
      <c r="RRC361" s="52"/>
      <c r="RRD361" s="52"/>
      <c r="RRE361" s="52"/>
      <c r="RRF361" s="52"/>
      <c r="RRG361" s="52"/>
      <c r="RRH361" s="52"/>
      <c r="RRI361" s="52"/>
      <c r="RRJ361" s="52"/>
      <c r="RRK361" s="52"/>
      <c r="RRL361" s="52"/>
      <c r="RRM361" s="52"/>
      <c r="RRN361" s="52"/>
      <c r="RRO361" s="52"/>
      <c r="RRP361" s="52"/>
      <c r="RRQ361" s="52"/>
      <c r="RRR361" s="52"/>
      <c r="RRS361" s="52"/>
      <c r="RRT361" s="52"/>
      <c r="RRU361" s="52"/>
      <c r="RRV361" s="52"/>
      <c r="RRW361" s="52"/>
      <c r="RRX361" s="52"/>
      <c r="RRY361" s="52"/>
      <c r="RRZ361" s="52"/>
      <c r="RSA361" s="52"/>
      <c r="RSB361" s="52"/>
      <c r="RSC361" s="52"/>
      <c r="RSD361" s="52"/>
      <c r="RSE361" s="52"/>
      <c r="RSF361" s="52"/>
      <c r="RSG361" s="52"/>
      <c r="RSH361" s="52"/>
      <c r="RSI361" s="52"/>
      <c r="RSJ361" s="52"/>
      <c r="RSK361" s="52"/>
      <c r="RSL361" s="52"/>
      <c r="RSM361" s="52"/>
      <c r="RSN361" s="52"/>
      <c r="RSO361" s="52"/>
      <c r="RSP361" s="52"/>
      <c r="RSQ361" s="52"/>
      <c r="RSR361" s="52"/>
      <c r="RSS361" s="52"/>
      <c r="RST361" s="52"/>
      <c r="RSU361" s="52"/>
      <c r="RSV361" s="52"/>
      <c r="RSW361" s="52"/>
      <c r="RSX361" s="52"/>
      <c r="RSY361" s="52"/>
      <c r="RSZ361" s="52"/>
      <c r="RTA361" s="52"/>
      <c r="RTB361" s="52"/>
      <c r="RTC361" s="52"/>
      <c r="RTD361" s="52"/>
      <c r="RTE361" s="52"/>
      <c r="RTF361" s="52"/>
      <c r="RTG361" s="52"/>
      <c r="RTH361" s="52"/>
      <c r="RTI361" s="52"/>
      <c r="RTJ361" s="52"/>
      <c r="RTK361" s="52"/>
      <c r="RTL361" s="52"/>
      <c r="RTM361" s="52"/>
      <c r="RTN361" s="52"/>
      <c r="RTO361" s="52"/>
      <c r="RTP361" s="52"/>
      <c r="RTQ361" s="52"/>
      <c r="RTR361" s="52"/>
      <c r="RTS361" s="52"/>
      <c r="RTT361" s="52"/>
      <c r="RTU361" s="52"/>
      <c r="RTV361" s="52"/>
      <c r="RTW361" s="52"/>
      <c r="RTX361" s="52"/>
      <c r="RTY361" s="52"/>
      <c r="RTZ361" s="52"/>
      <c r="RUA361" s="52"/>
      <c r="RUB361" s="52"/>
      <c r="RUC361" s="52"/>
      <c r="RUD361" s="52"/>
      <c r="RUE361" s="52"/>
      <c r="RUF361" s="52"/>
      <c r="RUG361" s="52"/>
      <c r="RUH361" s="52"/>
      <c r="RUI361" s="52"/>
      <c r="RUJ361" s="52"/>
      <c r="RUK361" s="52"/>
      <c r="RUL361" s="52"/>
      <c r="RUM361" s="52"/>
      <c r="RUN361" s="52"/>
      <c r="RUO361" s="52"/>
      <c r="RUP361" s="52"/>
      <c r="RUQ361" s="52"/>
      <c r="RUR361" s="52"/>
      <c r="RUS361" s="52"/>
      <c r="RUT361" s="52"/>
      <c r="RUU361" s="52"/>
      <c r="RUV361" s="52"/>
      <c r="RUW361" s="52"/>
      <c r="RUX361" s="52"/>
      <c r="RUY361" s="52"/>
      <c r="RUZ361" s="52"/>
      <c r="RVA361" s="52"/>
      <c r="RVB361" s="52"/>
      <c r="RVC361" s="52"/>
      <c r="RVD361" s="52"/>
      <c r="RVE361" s="52"/>
      <c r="RVF361" s="52"/>
      <c r="RVG361" s="52"/>
      <c r="RVH361" s="52"/>
      <c r="RVI361" s="52"/>
      <c r="RVJ361" s="52"/>
      <c r="RVK361" s="52"/>
      <c r="RVL361" s="52"/>
      <c r="RVM361" s="52"/>
      <c r="RVN361" s="52"/>
      <c r="RVO361" s="52"/>
      <c r="RVP361" s="52"/>
      <c r="RVQ361" s="52"/>
      <c r="RVR361" s="52"/>
      <c r="RVS361" s="52"/>
      <c r="RVT361" s="52"/>
      <c r="RVU361" s="52"/>
      <c r="RVV361" s="52"/>
      <c r="RVW361" s="52"/>
      <c r="RVX361" s="52"/>
      <c r="RVY361" s="52"/>
      <c r="RVZ361" s="52"/>
      <c r="RWA361" s="52"/>
      <c r="RWB361" s="52"/>
      <c r="RWC361" s="52"/>
      <c r="RWD361" s="52"/>
      <c r="RWE361" s="52"/>
      <c r="RWF361" s="52"/>
      <c r="RWG361" s="52"/>
      <c r="RWH361" s="52"/>
      <c r="RWI361" s="52"/>
      <c r="RWJ361" s="52"/>
      <c r="RWK361" s="52"/>
      <c r="RWL361" s="52"/>
      <c r="RWM361" s="52"/>
      <c r="RWN361" s="52"/>
      <c r="RWO361" s="52"/>
      <c r="RWP361" s="52"/>
      <c r="RWQ361" s="52"/>
      <c r="RWR361" s="52"/>
      <c r="RWS361" s="52"/>
      <c r="RWT361" s="52"/>
      <c r="RWU361" s="52"/>
      <c r="RWV361" s="52"/>
      <c r="RWW361" s="52"/>
      <c r="RWX361" s="52"/>
      <c r="RWY361" s="52"/>
      <c r="RWZ361" s="52"/>
      <c r="RXA361" s="52"/>
      <c r="RXB361" s="52"/>
      <c r="RXC361" s="52"/>
      <c r="RXD361" s="52"/>
      <c r="RXE361" s="52"/>
      <c r="RXF361" s="52"/>
      <c r="RXG361" s="52"/>
      <c r="RXH361" s="52"/>
      <c r="RXI361" s="52"/>
      <c r="RXJ361" s="52"/>
      <c r="RXK361" s="52"/>
      <c r="RXL361" s="52"/>
      <c r="RXM361" s="52"/>
      <c r="RXN361" s="52"/>
      <c r="RXO361" s="52"/>
      <c r="RXP361" s="52"/>
      <c r="RXQ361" s="52"/>
      <c r="RXR361" s="52"/>
      <c r="RXS361" s="52"/>
      <c r="RXT361" s="52"/>
      <c r="RXU361" s="52"/>
      <c r="RXV361" s="52"/>
      <c r="RXW361" s="52"/>
      <c r="RXX361" s="52"/>
      <c r="RXY361" s="52"/>
      <c r="RXZ361" s="52"/>
      <c r="RYA361" s="52"/>
      <c r="RYB361" s="52"/>
      <c r="RYC361" s="52"/>
      <c r="RYD361" s="52"/>
      <c r="RYE361" s="52"/>
      <c r="RYF361" s="52"/>
      <c r="RYG361" s="52"/>
      <c r="RYH361" s="52"/>
      <c r="RYI361" s="52"/>
      <c r="RYJ361" s="52"/>
      <c r="RYK361" s="52"/>
      <c r="RYL361" s="52"/>
      <c r="RYM361" s="52"/>
      <c r="RYN361" s="52"/>
      <c r="RYO361" s="52"/>
      <c r="RYP361" s="52"/>
      <c r="RYQ361" s="52"/>
      <c r="RYR361" s="52"/>
      <c r="RYS361" s="52"/>
      <c r="RYT361" s="52"/>
      <c r="RYU361" s="52"/>
      <c r="RYV361" s="52"/>
      <c r="RYW361" s="52"/>
      <c r="RYX361" s="52"/>
      <c r="RYY361" s="52"/>
      <c r="RYZ361" s="52"/>
      <c r="RZA361" s="52"/>
      <c r="RZB361" s="52"/>
      <c r="RZC361" s="52"/>
      <c r="RZD361" s="52"/>
      <c r="RZE361" s="52"/>
      <c r="RZF361" s="52"/>
      <c r="RZG361" s="52"/>
      <c r="RZH361" s="52"/>
      <c r="RZI361" s="52"/>
      <c r="RZJ361" s="52"/>
      <c r="RZK361" s="52"/>
      <c r="RZL361" s="52"/>
      <c r="RZM361" s="52"/>
      <c r="RZN361" s="52"/>
      <c r="RZO361" s="52"/>
      <c r="RZP361" s="52"/>
      <c r="RZQ361" s="52"/>
      <c r="RZR361" s="52"/>
      <c r="RZS361" s="52"/>
      <c r="RZT361" s="52"/>
      <c r="RZU361" s="52"/>
      <c r="RZV361" s="52"/>
      <c r="RZW361" s="52"/>
      <c r="RZX361" s="52"/>
      <c r="RZY361" s="52"/>
      <c r="RZZ361" s="52"/>
      <c r="SAA361" s="52"/>
      <c r="SAB361" s="52"/>
      <c r="SAC361" s="52"/>
      <c r="SAD361" s="52"/>
      <c r="SAE361" s="52"/>
      <c r="SAF361" s="52"/>
      <c r="SAG361" s="52"/>
      <c r="SAH361" s="52"/>
      <c r="SAI361" s="52"/>
      <c r="SAJ361" s="52"/>
      <c r="SAK361" s="52"/>
      <c r="SAL361" s="52"/>
      <c r="SAM361" s="52"/>
      <c r="SAN361" s="52"/>
      <c r="SAO361" s="52"/>
      <c r="SAP361" s="52"/>
      <c r="SAQ361" s="52"/>
      <c r="SAR361" s="52"/>
      <c r="SAS361" s="52"/>
      <c r="SAT361" s="52"/>
      <c r="SAU361" s="52"/>
      <c r="SAV361" s="52"/>
      <c r="SAW361" s="52"/>
      <c r="SAX361" s="52"/>
      <c r="SAY361" s="52"/>
      <c r="SAZ361" s="52"/>
      <c r="SBA361" s="52"/>
      <c r="SBB361" s="52"/>
      <c r="SBC361" s="52"/>
      <c r="SBD361" s="52"/>
      <c r="SBE361" s="52"/>
      <c r="SBF361" s="52"/>
      <c r="SBG361" s="52"/>
      <c r="SBH361" s="52"/>
      <c r="SBI361" s="52"/>
      <c r="SBJ361" s="52"/>
      <c r="SBK361" s="52"/>
      <c r="SBL361" s="52"/>
      <c r="SBM361" s="52"/>
      <c r="SBN361" s="52"/>
      <c r="SBO361" s="52"/>
      <c r="SBP361" s="52"/>
      <c r="SBQ361" s="52"/>
      <c r="SBR361" s="52"/>
      <c r="SBS361" s="52"/>
      <c r="SBT361" s="52"/>
      <c r="SBU361" s="52"/>
      <c r="SBV361" s="52"/>
      <c r="SBW361" s="52"/>
      <c r="SBX361" s="52"/>
      <c r="SBY361" s="52"/>
      <c r="SBZ361" s="52"/>
      <c r="SCA361" s="52"/>
      <c r="SCB361" s="52"/>
      <c r="SCC361" s="52"/>
      <c r="SCD361" s="52"/>
      <c r="SCE361" s="52"/>
      <c r="SCF361" s="52"/>
      <c r="SCG361" s="52"/>
      <c r="SCH361" s="52"/>
      <c r="SCI361" s="52"/>
      <c r="SCJ361" s="52"/>
      <c r="SCK361" s="52"/>
      <c r="SCL361" s="52"/>
      <c r="SCM361" s="52"/>
      <c r="SCN361" s="52"/>
      <c r="SCO361" s="52"/>
      <c r="SCP361" s="52"/>
      <c r="SCQ361" s="52"/>
      <c r="SCR361" s="52"/>
      <c r="SCS361" s="52"/>
      <c r="SCT361" s="52"/>
      <c r="SCU361" s="52"/>
      <c r="SCV361" s="52"/>
      <c r="SCW361" s="52"/>
      <c r="SCX361" s="52"/>
      <c r="SCY361" s="52"/>
      <c r="SCZ361" s="52"/>
      <c r="SDA361" s="52"/>
      <c r="SDB361" s="52"/>
      <c r="SDC361" s="52"/>
      <c r="SDD361" s="52"/>
      <c r="SDE361" s="52"/>
      <c r="SDF361" s="52"/>
      <c r="SDG361" s="52"/>
      <c r="SDH361" s="52"/>
      <c r="SDI361" s="52"/>
      <c r="SDJ361" s="52"/>
      <c r="SDK361" s="52"/>
      <c r="SDL361" s="52"/>
      <c r="SDM361" s="52"/>
      <c r="SDN361" s="52"/>
      <c r="SDO361" s="52"/>
      <c r="SDP361" s="52"/>
      <c r="SDQ361" s="52"/>
      <c r="SDR361" s="52"/>
      <c r="SDS361" s="52"/>
      <c r="SDT361" s="52"/>
      <c r="SDU361" s="52"/>
      <c r="SDV361" s="52"/>
      <c r="SDW361" s="52"/>
      <c r="SDX361" s="52"/>
      <c r="SDY361" s="52"/>
      <c r="SDZ361" s="52"/>
      <c r="SEA361" s="52"/>
      <c r="SEB361" s="52"/>
      <c r="SEC361" s="52"/>
      <c r="SED361" s="52"/>
      <c r="SEE361" s="52"/>
      <c r="SEF361" s="52"/>
      <c r="SEG361" s="52"/>
      <c r="SEH361" s="52"/>
      <c r="SEI361" s="52"/>
      <c r="SEJ361" s="52"/>
      <c r="SEK361" s="52"/>
      <c r="SEL361" s="52"/>
      <c r="SEM361" s="52"/>
      <c r="SEN361" s="52"/>
      <c r="SEO361" s="52"/>
      <c r="SEP361" s="52"/>
      <c r="SEQ361" s="52"/>
      <c r="SER361" s="52"/>
      <c r="SES361" s="52"/>
      <c r="SET361" s="52"/>
      <c r="SEU361" s="52"/>
      <c r="SEV361" s="52"/>
      <c r="SEW361" s="52"/>
      <c r="SEX361" s="52"/>
      <c r="SEY361" s="52"/>
      <c r="SEZ361" s="52"/>
      <c r="SFA361" s="52"/>
      <c r="SFB361" s="52"/>
      <c r="SFC361" s="52"/>
      <c r="SFD361" s="52"/>
      <c r="SFE361" s="52"/>
      <c r="SFF361" s="52"/>
      <c r="SFG361" s="52"/>
      <c r="SFH361" s="52"/>
      <c r="SFI361" s="52"/>
      <c r="SFJ361" s="52"/>
      <c r="SFK361" s="52"/>
      <c r="SFL361" s="52"/>
      <c r="SFM361" s="52"/>
      <c r="SFN361" s="52"/>
      <c r="SFO361" s="52"/>
      <c r="SFP361" s="52"/>
      <c r="SFQ361" s="52"/>
      <c r="SFR361" s="52"/>
      <c r="SFS361" s="52"/>
      <c r="SFT361" s="52"/>
      <c r="SFU361" s="52"/>
      <c r="SFV361" s="52"/>
      <c r="SFW361" s="52"/>
      <c r="SFX361" s="52"/>
      <c r="SFY361" s="52"/>
      <c r="SFZ361" s="52"/>
      <c r="SGA361" s="52"/>
      <c r="SGB361" s="52"/>
      <c r="SGC361" s="52"/>
      <c r="SGD361" s="52"/>
      <c r="SGE361" s="52"/>
      <c r="SGF361" s="52"/>
      <c r="SGG361" s="52"/>
      <c r="SGH361" s="52"/>
      <c r="SGI361" s="52"/>
      <c r="SGJ361" s="52"/>
      <c r="SGK361" s="52"/>
      <c r="SGL361" s="52"/>
      <c r="SGM361" s="52"/>
      <c r="SGN361" s="52"/>
      <c r="SGO361" s="52"/>
      <c r="SGP361" s="52"/>
      <c r="SGQ361" s="52"/>
      <c r="SGR361" s="52"/>
      <c r="SGS361" s="52"/>
      <c r="SGT361" s="52"/>
      <c r="SGU361" s="52"/>
      <c r="SGV361" s="52"/>
      <c r="SGW361" s="52"/>
      <c r="SGX361" s="52"/>
      <c r="SGY361" s="52"/>
      <c r="SGZ361" s="52"/>
      <c r="SHA361" s="52"/>
      <c r="SHB361" s="52"/>
      <c r="SHC361" s="52"/>
      <c r="SHD361" s="52"/>
      <c r="SHE361" s="52"/>
      <c r="SHF361" s="52"/>
      <c r="SHG361" s="52"/>
      <c r="SHH361" s="52"/>
      <c r="SHI361" s="52"/>
      <c r="SHJ361" s="52"/>
      <c r="SHK361" s="52"/>
      <c r="SHL361" s="52"/>
      <c r="SHM361" s="52"/>
      <c r="SHN361" s="52"/>
      <c r="SHO361" s="52"/>
      <c r="SHP361" s="52"/>
      <c r="SHQ361" s="52"/>
      <c r="SHR361" s="52"/>
      <c r="SHS361" s="52"/>
      <c r="SHT361" s="52"/>
      <c r="SHU361" s="52"/>
      <c r="SHV361" s="52"/>
      <c r="SHW361" s="52"/>
      <c r="SHX361" s="52"/>
      <c r="SHY361" s="52"/>
      <c r="SHZ361" s="52"/>
      <c r="SIA361" s="52"/>
      <c r="SIB361" s="52"/>
      <c r="SIC361" s="52"/>
      <c r="SID361" s="52"/>
      <c r="SIE361" s="52"/>
      <c r="SIF361" s="52"/>
      <c r="SIG361" s="52"/>
      <c r="SIH361" s="52"/>
      <c r="SII361" s="52"/>
      <c r="SIJ361" s="52"/>
      <c r="SIK361" s="52"/>
      <c r="SIL361" s="52"/>
      <c r="SIM361" s="52"/>
      <c r="SIN361" s="52"/>
      <c r="SIO361" s="52"/>
      <c r="SIP361" s="52"/>
      <c r="SIQ361" s="52"/>
      <c r="SIR361" s="52"/>
      <c r="SIS361" s="52"/>
      <c r="SIT361" s="52"/>
      <c r="SIU361" s="52"/>
      <c r="SIV361" s="52"/>
      <c r="SIW361" s="52"/>
      <c r="SIX361" s="52"/>
      <c r="SIY361" s="52"/>
      <c r="SIZ361" s="52"/>
      <c r="SJA361" s="52"/>
      <c r="SJB361" s="52"/>
      <c r="SJC361" s="52"/>
      <c r="SJD361" s="52"/>
      <c r="SJE361" s="52"/>
      <c r="SJF361" s="52"/>
      <c r="SJG361" s="52"/>
      <c r="SJH361" s="52"/>
      <c r="SJI361" s="52"/>
      <c r="SJJ361" s="52"/>
      <c r="SJK361" s="52"/>
      <c r="SJL361" s="52"/>
      <c r="SJM361" s="52"/>
      <c r="SJN361" s="52"/>
      <c r="SJO361" s="52"/>
      <c r="SJP361" s="52"/>
      <c r="SJQ361" s="52"/>
      <c r="SJR361" s="52"/>
      <c r="SJS361" s="52"/>
      <c r="SJT361" s="52"/>
      <c r="SJU361" s="52"/>
      <c r="SJV361" s="52"/>
      <c r="SJW361" s="52"/>
      <c r="SJX361" s="52"/>
      <c r="SJY361" s="52"/>
      <c r="SJZ361" s="52"/>
      <c r="SKA361" s="52"/>
      <c r="SKB361" s="52"/>
      <c r="SKC361" s="52"/>
      <c r="SKD361" s="52"/>
      <c r="SKE361" s="52"/>
      <c r="SKF361" s="52"/>
      <c r="SKG361" s="52"/>
      <c r="SKH361" s="52"/>
      <c r="SKI361" s="52"/>
      <c r="SKJ361" s="52"/>
      <c r="SKK361" s="52"/>
      <c r="SKL361" s="52"/>
      <c r="SKM361" s="52"/>
      <c r="SKN361" s="52"/>
      <c r="SKO361" s="52"/>
      <c r="SKP361" s="52"/>
      <c r="SKQ361" s="52"/>
      <c r="SKR361" s="52"/>
      <c r="SKS361" s="52"/>
      <c r="SKT361" s="52"/>
      <c r="SKU361" s="52"/>
      <c r="SKV361" s="52"/>
      <c r="SKW361" s="52"/>
      <c r="SKX361" s="52"/>
      <c r="SKY361" s="52"/>
      <c r="SKZ361" s="52"/>
      <c r="SLA361" s="52"/>
      <c r="SLB361" s="52"/>
      <c r="SLC361" s="52"/>
      <c r="SLD361" s="52"/>
      <c r="SLE361" s="52"/>
      <c r="SLF361" s="52"/>
      <c r="SLG361" s="52"/>
      <c r="SLH361" s="52"/>
      <c r="SLI361" s="52"/>
      <c r="SLJ361" s="52"/>
      <c r="SLK361" s="52"/>
      <c r="SLL361" s="52"/>
      <c r="SLM361" s="52"/>
      <c r="SLN361" s="52"/>
      <c r="SLO361" s="52"/>
      <c r="SLP361" s="52"/>
      <c r="SLQ361" s="52"/>
      <c r="SLR361" s="52"/>
      <c r="SLS361" s="52"/>
      <c r="SLT361" s="52"/>
      <c r="SLU361" s="52"/>
      <c r="SLV361" s="52"/>
      <c r="SLW361" s="52"/>
      <c r="SLX361" s="52"/>
      <c r="SLY361" s="52"/>
      <c r="SLZ361" s="52"/>
      <c r="SMA361" s="52"/>
      <c r="SMB361" s="52"/>
      <c r="SMC361" s="52"/>
      <c r="SMD361" s="52"/>
      <c r="SME361" s="52"/>
      <c r="SMF361" s="52"/>
      <c r="SMG361" s="52"/>
      <c r="SMH361" s="52"/>
      <c r="SMI361" s="52"/>
      <c r="SMJ361" s="52"/>
      <c r="SMK361" s="52"/>
      <c r="SML361" s="52"/>
      <c r="SMM361" s="52"/>
      <c r="SMN361" s="52"/>
      <c r="SMO361" s="52"/>
      <c r="SMP361" s="52"/>
      <c r="SMQ361" s="52"/>
      <c r="SMR361" s="52"/>
      <c r="SMS361" s="52"/>
      <c r="SMT361" s="52"/>
      <c r="SMU361" s="52"/>
      <c r="SMV361" s="52"/>
      <c r="SMW361" s="52"/>
      <c r="SMX361" s="52"/>
      <c r="SMY361" s="52"/>
      <c r="SMZ361" s="52"/>
      <c r="SNA361" s="52"/>
      <c r="SNB361" s="52"/>
      <c r="SNC361" s="52"/>
      <c r="SND361" s="52"/>
      <c r="SNE361" s="52"/>
      <c r="SNF361" s="52"/>
      <c r="SNG361" s="52"/>
      <c r="SNH361" s="52"/>
      <c r="SNI361" s="52"/>
      <c r="SNJ361" s="52"/>
      <c r="SNK361" s="52"/>
      <c r="SNL361" s="52"/>
      <c r="SNM361" s="52"/>
      <c r="SNN361" s="52"/>
      <c r="SNO361" s="52"/>
      <c r="SNP361" s="52"/>
      <c r="SNQ361" s="52"/>
      <c r="SNR361" s="52"/>
      <c r="SNS361" s="52"/>
      <c r="SNT361" s="52"/>
      <c r="SNU361" s="52"/>
      <c r="SNV361" s="52"/>
      <c r="SNW361" s="52"/>
      <c r="SNX361" s="52"/>
      <c r="SNY361" s="52"/>
      <c r="SNZ361" s="52"/>
      <c r="SOA361" s="52"/>
      <c r="SOB361" s="52"/>
      <c r="SOC361" s="52"/>
      <c r="SOD361" s="52"/>
      <c r="SOE361" s="52"/>
      <c r="SOF361" s="52"/>
      <c r="SOG361" s="52"/>
      <c r="SOH361" s="52"/>
      <c r="SOI361" s="52"/>
      <c r="SOJ361" s="52"/>
      <c r="SOK361" s="52"/>
      <c r="SOL361" s="52"/>
      <c r="SOM361" s="52"/>
      <c r="SON361" s="52"/>
      <c r="SOO361" s="52"/>
      <c r="SOP361" s="52"/>
      <c r="SOQ361" s="52"/>
      <c r="SOR361" s="52"/>
      <c r="SOS361" s="52"/>
      <c r="SOT361" s="52"/>
      <c r="SOU361" s="52"/>
      <c r="SOV361" s="52"/>
      <c r="SOW361" s="52"/>
      <c r="SOX361" s="52"/>
      <c r="SOY361" s="52"/>
      <c r="SOZ361" s="52"/>
      <c r="SPA361" s="52"/>
      <c r="SPB361" s="52"/>
      <c r="SPC361" s="52"/>
      <c r="SPD361" s="52"/>
      <c r="SPE361" s="52"/>
      <c r="SPF361" s="52"/>
      <c r="SPG361" s="52"/>
      <c r="SPH361" s="52"/>
      <c r="SPI361" s="52"/>
      <c r="SPJ361" s="52"/>
      <c r="SPK361" s="52"/>
      <c r="SPL361" s="52"/>
      <c r="SPM361" s="52"/>
      <c r="SPN361" s="52"/>
      <c r="SPO361" s="52"/>
      <c r="SPP361" s="52"/>
      <c r="SPQ361" s="52"/>
      <c r="SPR361" s="52"/>
      <c r="SPS361" s="52"/>
      <c r="SPT361" s="52"/>
      <c r="SPU361" s="52"/>
      <c r="SPV361" s="52"/>
      <c r="SPW361" s="52"/>
      <c r="SPX361" s="52"/>
      <c r="SPY361" s="52"/>
      <c r="SPZ361" s="52"/>
      <c r="SQA361" s="52"/>
      <c r="SQB361" s="52"/>
      <c r="SQC361" s="52"/>
      <c r="SQD361" s="52"/>
      <c r="SQE361" s="52"/>
      <c r="SQF361" s="52"/>
      <c r="SQG361" s="52"/>
      <c r="SQH361" s="52"/>
      <c r="SQI361" s="52"/>
      <c r="SQJ361" s="52"/>
      <c r="SQK361" s="52"/>
      <c r="SQL361" s="52"/>
      <c r="SQM361" s="52"/>
      <c r="SQN361" s="52"/>
      <c r="SQO361" s="52"/>
      <c r="SQP361" s="52"/>
      <c r="SQQ361" s="52"/>
      <c r="SQR361" s="52"/>
      <c r="SQS361" s="52"/>
      <c r="SQT361" s="52"/>
      <c r="SQU361" s="52"/>
      <c r="SQV361" s="52"/>
      <c r="SQW361" s="52"/>
      <c r="SQX361" s="52"/>
      <c r="SQY361" s="52"/>
      <c r="SQZ361" s="52"/>
      <c r="SRA361" s="52"/>
      <c r="SRB361" s="52"/>
      <c r="SRC361" s="52"/>
      <c r="SRD361" s="52"/>
      <c r="SRE361" s="52"/>
      <c r="SRF361" s="52"/>
      <c r="SRG361" s="52"/>
      <c r="SRH361" s="52"/>
      <c r="SRI361" s="52"/>
      <c r="SRJ361" s="52"/>
      <c r="SRK361" s="52"/>
      <c r="SRL361" s="52"/>
      <c r="SRM361" s="52"/>
      <c r="SRN361" s="52"/>
      <c r="SRO361" s="52"/>
      <c r="SRP361" s="52"/>
      <c r="SRQ361" s="52"/>
      <c r="SRR361" s="52"/>
      <c r="SRS361" s="52"/>
      <c r="SRT361" s="52"/>
      <c r="SRU361" s="52"/>
      <c r="SRV361" s="52"/>
      <c r="SRW361" s="52"/>
      <c r="SRX361" s="52"/>
      <c r="SRY361" s="52"/>
      <c r="SRZ361" s="52"/>
      <c r="SSA361" s="52"/>
      <c r="SSB361" s="52"/>
      <c r="SSC361" s="52"/>
      <c r="SSD361" s="52"/>
      <c r="SSE361" s="52"/>
      <c r="SSF361" s="52"/>
      <c r="SSG361" s="52"/>
      <c r="SSH361" s="52"/>
      <c r="SSI361" s="52"/>
      <c r="SSJ361" s="52"/>
      <c r="SSK361" s="52"/>
      <c r="SSL361" s="52"/>
      <c r="SSM361" s="52"/>
      <c r="SSN361" s="52"/>
      <c r="SSO361" s="52"/>
      <c r="SSP361" s="52"/>
      <c r="SSQ361" s="52"/>
      <c r="SSR361" s="52"/>
      <c r="SSS361" s="52"/>
      <c r="SST361" s="52"/>
      <c r="SSU361" s="52"/>
      <c r="SSV361" s="52"/>
      <c r="SSW361" s="52"/>
      <c r="SSX361" s="52"/>
      <c r="SSY361" s="52"/>
      <c r="SSZ361" s="52"/>
      <c r="STA361" s="52"/>
      <c r="STB361" s="52"/>
      <c r="STC361" s="52"/>
      <c r="STD361" s="52"/>
      <c r="STE361" s="52"/>
      <c r="STF361" s="52"/>
      <c r="STG361" s="52"/>
      <c r="STH361" s="52"/>
      <c r="STI361" s="52"/>
      <c r="STJ361" s="52"/>
      <c r="STK361" s="52"/>
      <c r="STL361" s="52"/>
      <c r="STM361" s="52"/>
      <c r="STN361" s="52"/>
      <c r="STO361" s="52"/>
      <c r="STP361" s="52"/>
      <c r="STQ361" s="52"/>
      <c r="STR361" s="52"/>
      <c r="STS361" s="52"/>
      <c r="STT361" s="52"/>
      <c r="STU361" s="52"/>
      <c r="STV361" s="52"/>
      <c r="STW361" s="52"/>
      <c r="STX361" s="52"/>
      <c r="STY361" s="52"/>
      <c r="STZ361" s="52"/>
      <c r="SUA361" s="52"/>
      <c r="SUB361" s="52"/>
      <c r="SUC361" s="52"/>
      <c r="SUD361" s="52"/>
      <c r="SUE361" s="52"/>
      <c r="SUF361" s="52"/>
      <c r="SUG361" s="52"/>
      <c r="SUH361" s="52"/>
      <c r="SUI361" s="52"/>
      <c r="SUJ361" s="52"/>
      <c r="SUK361" s="52"/>
      <c r="SUL361" s="52"/>
      <c r="SUM361" s="52"/>
      <c r="SUN361" s="52"/>
      <c r="SUO361" s="52"/>
      <c r="SUP361" s="52"/>
      <c r="SUQ361" s="52"/>
      <c r="SUR361" s="52"/>
      <c r="SUS361" s="52"/>
      <c r="SUT361" s="52"/>
      <c r="SUU361" s="52"/>
      <c r="SUV361" s="52"/>
      <c r="SUW361" s="52"/>
      <c r="SUX361" s="52"/>
      <c r="SUY361" s="52"/>
      <c r="SUZ361" s="52"/>
      <c r="SVA361" s="52"/>
      <c r="SVB361" s="52"/>
      <c r="SVC361" s="52"/>
      <c r="SVD361" s="52"/>
      <c r="SVE361" s="52"/>
      <c r="SVF361" s="52"/>
      <c r="SVG361" s="52"/>
      <c r="SVH361" s="52"/>
      <c r="SVI361" s="52"/>
      <c r="SVJ361" s="52"/>
      <c r="SVK361" s="52"/>
      <c r="SVL361" s="52"/>
      <c r="SVM361" s="52"/>
      <c r="SVN361" s="52"/>
      <c r="SVO361" s="52"/>
      <c r="SVP361" s="52"/>
      <c r="SVQ361" s="52"/>
      <c r="SVR361" s="52"/>
      <c r="SVS361" s="52"/>
      <c r="SVT361" s="52"/>
      <c r="SVU361" s="52"/>
      <c r="SVV361" s="52"/>
      <c r="SVW361" s="52"/>
      <c r="SVX361" s="52"/>
      <c r="SVY361" s="52"/>
      <c r="SVZ361" s="52"/>
      <c r="SWA361" s="52"/>
      <c r="SWB361" s="52"/>
      <c r="SWC361" s="52"/>
      <c r="SWD361" s="52"/>
      <c r="SWE361" s="52"/>
      <c r="SWF361" s="52"/>
      <c r="SWG361" s="52"/>
      <c r="SWH361" s="52"/>
      <c r="SWI361" s="52"/>
      <c r="SWJ361" s="52"/>
      <c r="SWK361" s="52"/>
      <c r="SWL361" s="52"/>
      <c r="SWM361" s="52"/>
      <c r="SWN361" s="52"/>
      <c r="SWO361" s="52"/>
      <c r="SWP361" s="52"/>
      <c r="SWQ361" s="52"/>
      <c r="SWR361" s="52"/>
      <c r="SWS361" s="52"/>
      <c r="SWT361" s="52"/>
      <c r="SWU361" s="52"/>
      <c r="SWV361" s="52"/>
      <c r="SWW361" s="52"/>
      <c r="SWX361" s="52"/>
      <c r="SWY361" s="52"/>
      <c r="SWZ361" s="52"/>
      <c r="SXA361" s="52"/>
      <c r="SXB361" s="52"/>
      <c r="SXC361" s="52"/>
      <c r="SXD361" s="52"/>
      <c r="SXE361" s="52"/>
      <c r="SXF361" s="52"/>
      <c r="SXG361" s="52"/>
      <c r="SXH361" s="52"/>
      <c r="SXI361" s="52"/>
      <c r="SXJ361" s="52"/>
      <c r="SXK361" s="52"/>
      <c r="SXL361" s="52"/>
      <c r="SXM361" s="52"/>
      <c r="SXN361" s="52"/>
      <c r="SXO361" s="52"/>
      <c r="SXP361" s="52"/>
      <c r="SXQ361" s="52"/>
      <c r="SXR361" s="52"/>
      <c r="SXS361" s="52"/>
      <c r="SXT361" s="52"/>
      <c r="SXU361" s="52"/>
      <c r="SXV361" s="52"/>
      <c r="SXW361" s="52"/>
      <c r="SXX361" s="52"/>
      <c r="SXY361" s="52"/>
      <c r="SXZ361" s="52"/>
      <c r="SYA361" s="52"/>
      <c r="SYB361" s="52"/>
      <c r="SYC361" s="52"/>
      <c r="SYD361" s="52"/>
      <c r="SYE361" s="52"/>
      <c r="SYF361" s="52"/>
      <c r="SYG361" s="52"/>
      <c r="SYH361" s="52"/>
      <c r="SYI361" s="52"/>
      <c r="SYJ361" s="52"/>
      <c r="SYK361" s="52"/>
      <c r="SYL361" s="52"/>
      <c r="SYM361" s="52"/>
      <c r="SYN361" s="52"/>
      <c r="SYO361" s="52"/>
      <c r="SYP361" s="52"/>
      <c r="SYQ361" s="52"/>
      <c r="SYR361" s="52"/>
      <c r="SYS361" s="52"/>
      <c r="SYT361" s="52"/>
      <c r="SYU361" s="52"/>
      <c r="SYV361" s="52"/>
      <c r="SYW361" s="52"/>
      <c r="SYX361" s="52"/>
      <c r="SYY361" s="52"/>
      <c r="SYZ361" s="52"/>
      <c r="SZA361" s="52"/>
      <c r="SZB361" s="52"/>
      <c r="SZC361" s="52"/>
      <c r="SZD361" s="52"/>
      <c r="SZE361" s="52"/>
      <c r="SZF361" s="52"/>
      <c r="SZG361" s="52"/>
      <c r="SZH361" s="52"/>
      <c r="SZI361" s="52"/>
      <c r="SZJ361" s="52"/>
      <c r="SZK361" s="52"/>
      <c r="SZL361" s="52"/>
      <c r="SZM361" s="52"/>
      <c r="SZN361" s="52"/>
      <c r="SZO361" s="52"/>
      <c r="SZP361" s="52"/>
      <c r="SZQ361" s="52"/>
      <c r="SZR361" s="52"/>
      <c r="SZS361" s="52"/>
      <c r="SZT361" s="52"/>
      <c r="SZU361" s="52"/>
      <c r="SZV361" s="52"/>
      <c r="SZW361" s="52"/>
      <c r="SZX361" s="52"/>
      <c r="SZY361" s="52"/>
      <c r="SZZ361" s="52"/>
      <c r="TAA361" s="52"/>
      <c r="TAB361" s="52"/>
      <c r="TAC361" s="52"/>
      <c r="TAD361" s="52"/>
      <c r="TAE361" s="52"/>
      <c r="TAF361" s="52"/>
      <c r="TAG361" s="52"/>
      <c r="TAH361" s="52"/>
      <c r="TAI361" s="52"/>
      <c r="TAJ361" s="52"/>
      <c r="TAK361" s="52"/>
      <c r="TAL361" s="52"/>
      <c r="TAM361" s="52"/>
      <c r="TAN361" s="52"/>
      <c r="TAO361" s="52"/>
      <c r="TAP361" s="52"/>
      <c r="TAQ361" s="52"/>
      <c r="TAR361" s="52"/>
      <c r="TAS361" s="52"/>
      <c r="TAT361" s="52"/>
      <c r="TAU361" s="52"/>
      <c r="TAV361" s="52"/>
      <c r="TAW361" s="52"/>
      <c r="TAX361" s="52"/>
      <c r="TAY361" s="52"/>
      <c r="TAZ361" s="52"/>
      <c r="TBA361" s="52"/>
      <c r="TBB361" s="52"/>
      <c r="TBC361" s="52"/>
      <c r="TBD361" s="52"/>
      <c r="TBE361" s="52"/>
      <c r="TBF361" s="52"/>
      <c r="TBG361" s="52"/>
      <c r="TBH361" s="52"/>
      <c r="TBI361" s="52"/>
      <c r="TBJ361" s="52"/>
      <c r="TBK361" s="52"/>
      <c r="TBL361" s="52"/>
      <c r="TBM361" s="52"/>
      <c r="TBN361" s="52"/>
      <c r="TBO361" s="52"/>
      <c r="TBP361" s="52"/>
      <c r="TBQ361" s="52"/>
      <c r="TBR361" s="52"/>
      <c r="TBS361" s="52"/>
      <c r="TBT361" s="52"/>
      <c r="TBU361" s="52"/>
      <c r="TBV361" s="52"/>
      <c r="TBW361" s="52"/>
      <c r="TBX361" s="52"/>
      <c r="TBY361" s="52"/>
      <c r="TBZ361" s="52"/>
      <c r="TCA361" s="52"/>
      <c r="TCB361" s="52"/>
      <c r="TCC361" s="52"/>
      <c r="TCD361" s="52"/>
      <c r="TCE361" s="52"/>
      <c r="TCF361" s="52"/>
      <c r="TCG361" s="52"/>
      <c r="TCH361" s="52"/>
      <c r="TCI361" s="52"/>
      <c r="TCJ361" s="52"/>
      <c r="TCK361" s="52"/>
      <c r="TCL361" s="52"/>
      <c r="TCM361" s="52"/>
      <c r="TCN361" s="52"/>
      <c r="TCO361" s="52"/>
      <c r="TCP361" s="52"/>
      <c r="TCQ361" s="52"/>
      <c r="TCR361" s="52"/>
      <c r="TCS361" s="52"/>
      <c r="TCT361" s="52"/>
      <c r="TCU361" s="52"/>
      <c r="TCV361" s="52"/>
      <c r="TCW361" s="52"/>
      <c r="TCX361" s="52"/>
      <c r="TCY361" s="52"/>
      <c r="TCZ361" s="52"/>
      <c r="TDA361" s="52"/>
      <c r="TDB361" s="52"/>
      <c r="TDC361" s="52"/>
      <c r="TDD361" s="52"/>
      <c r="TDE361" s="52"/>
      <c r="TDF361" s="52"/>
      <c r="TDG361" s="52"/>
      <c r="TDH361" s="52"/>
      <c r="TDI361" s="52"/>
      <c r="TDJ361" s="52"/>
      <c r="TDK361" s="52"/>
      <c r="TDL361" s="52"/>
      <c r="TDM361" s="52"/>
      <c r="TDN361" s="52"/>
      <c r="TDO361" s="52"/>
      <c r="TDP361" s="52"/>
      <c r="TDQ361" s="52"/>
      <c r="TDR361" s="52"/>
      <c r="TDS361" s="52"/>
      <c r="TDT361" s="52"/>
      <c r="TDU361" s="52"/>
      <c r="TDV361" s="52"/>
      <c r="TDW361" s="52"/>
      <c r="TDX361" s="52"/>
      <c r="TDY361" s="52"/>
      <c r="TDZ361" s="52"/>
      <c r="TEA361" s="52"/>
      <c r="TEB361" s="52"/>
      <c r="TEC361" s="52"/>
      <c r="TED361" s="52"/>
      <c r="TEE361" s="52"/>
      <c r="TEF361" s="52"/>
      <c r="TEG361" s="52"/>
      <c r="TEH361" s="52"/>
      <c r="TEI361" s="52"/>
      <c r="TEJ361" s="52"/>
      <c r="TEK361" s="52"/>
      <c r="TEL361" s="52"/>
      <c r="TEM361" s="52"/>
      <c r="TEN361" s="52"/>
      <c r="TEO361" s="52"/>
      <c r="TEP361" s="52"/>
      <c r="TEQ361" s="52"/>
      <c r="TER361" s="52"/>
      <c r="TES361" s="52"/>
      <c r="TET361" s="52"/>
      <c r="TEU361" s="52"/>
      <c r="TEV361" s="52"/>
      <c r="TEW361" s="52"/>
      <c r="TEX361" s="52"/>
      <c r="TEY361" s="52"/>
      <c r="TEZ361" s="52"/>
      <c r="TFA361" s="52"/>
      <c r="TFB361" s="52"/>
      <c r="TFC361" s="52"/>
      <c r="TFD361" s="52"/>
      <c r="TFE361" s="52"/>
      <c r="TFF361" s="52"/>
      <c r="TFG361" s="52"/>
      <c r="TFH361" s="52"/>
      <c r="TFI361" s="52"/>
      <c r="TFJ361" s="52"/>
      <c r="TFK361" s="52"/>
      <c r="TFL361" s="52"/>
      <c r="TFM361" s="52"/>
      <c r="TFN361" s="52"/>
      <c r="TFO361" s="52"/>
      <c r="TFP361" s="52"/>
      <c r="TFQ361" s="52"/>
      <c r="TFR361" s="52"/>
      <c r="TFS361" s="52"/>
      <c r="TFT361" s="52"/>
      <c r="TFU361" s="52"/>
      <c r="TFV361" s="52"/>
      <c r="TFW361" s="52"/>
      <c r="TFX361" s="52"/>
      <c r="TFY361" s="52"/>
      <c r="TFZ361" s="52"/>
      <c r="TGA361" s="52"/>
      <c r="TGB361" s="52"/>
      <c r="TGC361" s="52"/>
      <c r="TGD361" s="52"/>
      <c r="TGE361" s="52"/>
      <c r="TGF361" s="52"/>
      <c r="TGG361" s="52"/>
      <c r="TGH361" s="52"/>
      <c r="TGI361" s="52"/>
      <c r="TGJ361" s="52"/>
      <c r="TGK361" s="52"/>
      <c r="TGL361" s="52"/>
      <c r="TGM361" s="52"/>
      <c r="TGN361" s="52"/>
      <c r="TGO361" s="52"/>
      <c r="TGP361" s="52"/>
      <c r="TGQ361" s="52"/>
      <c r="TGR361" s="52"/>
      <c r="TGS361" s="52"/>
      <c r="TGT361" s="52"/>
      <c r="TGU361" s="52"/>
      <c r="TGV361" s="52"/>
      <c r="TGW361" s="52"/>
      <c r="TGX361" s="52"/>
      <c r="TGY361" s="52"/>
      <c r="TGZ361" s="52"/>
      <c r="THA361" s="52"/>
      <c r="THB361" s="52"/>
      <c r="THC361" s="52"/>
      <c r="THD361" s="52"/>
      <c r="THE361" s="52"/>
      <c r="THF361" s="52"/>
      <c r="THG361" s="52"/>
      <c r="THH361" s="52"/>
      <c r="THI361" s="52"/>
      <c r="THJ361" s="52"/>
      <c r="THK361" s="52"/>
      <c r="THL361" s="52"/>
      <c r="THM361" s="52"/>
      <c r="THN361" s="52"/>
      <c r="THO361" s="52"/>
      <c r="THP361" s="52"/>
      <c r="THQ361" s="52"/>
      <c r="THR361" s="52"/>
      <c r="THS361" s="52"/>
      <c r="THT361" s="52"/>
      <c r="THU361" s="52"/>
      <c r="THV361" s="52"/>
      <c r="THW361" s="52"/>
      <c r="THX361" s="52"/>
      <c r="THY361" s="52"/>
      <c r="THZ361" s="52"/>
      <c r="TIA361" s="52"/>
      <c r="TIB361" s="52"/>
      <c r="TIC361" s="52"/>
      <c r="TID361" s="52"/>
      <c r="TIE361" s="52"/>
      <c r="TIF361" s="52"/>
      <c r="TIG361" s="52"/>
      <c r="TIH361" s="52"/>
      <c r="TII361" s="52"/>
      <c r="TIJ361" s="52"/>
      <c r="TIK361" s="52"/>
      <c r="TIL361" s="52"/>
      <c r="TIM361" s="52"/>
      <c r="TIN361" s="52"/>
      <c r="TIO361" s="52"/>
      <c r="TIP361" s="52"/>
      <c r="TIQ361" s="52"/>
      <c r="TIR361" s="52"/>
      <c r="TIS361" s="52"/>
      <c r="TIT361" s="52"/>
      <c r="TIU361" s="52"/>
      <c r="TIV361" s="52"/>
      <c r="TIW361" s="52"/>
      <c r="TIX361" s="52"/>
      <c r="TIY361" s="52"/>
      <c r="TIZ361" s="52"/>
      <c r="TJA361" s="52"/>
      <c r="TJB361" s="52"/>
      <c r="TJC361" s="52"/>
      <c r="TJD361" s="52"/>
      <c r="TJE361" s="52"/>
      <c r="TJF361" s="52"/>
      <c r="TJG361" s="52"/>
      <c r="TJH361" s="52"/>
      <c r="TJI361" s="52"/>
      <c r="TJJ361" s="52"/>
      <c r="TJK361" s="52"/>
      <c r="TJL361" s="52"/>
      <c r="TJM361" s="52"/>
      <c r="TJN361" s="52"/>
      <c r="TJO361" s="52"/>
      <c r="TJP361" s="52"/>
      <c r="TJQ361" s="52"/>
      <c r="TJR361" s="52"/>
      <c r="TJS361" s="52"/>
      <c r="TJT361" s="52"/>
      <c r="TJU361" s="52"/>
      <c r="TJV361" s="52"/>
      <c r="TJW361" s="52"/>
      <c r="TJX361" s="52"/>
      <c r="TJY361" s="52"/>
      <c r="TJZ361" s="52"/>
      <c r="TKA361" s="52"/>
      <c r="TKB361" s="52"/>
      <c r="TKC361" s="52"/>
      <c r="TKD361" s="52"/>
      <c r="TKE361" s="52"/>
      <c r="TKF361" s="52"/>
      <c r="TKG361" s="52"/>
      <c r="TKH361" s="52"/>
      <c r="TKI361" s="52"/>
      <c r="TKJ361" s="52"/>
      <c r="TKK361" s="52"/>
      <c r="TKL361" s="52"/>
      <c r="TKM361" s="52"/>
      <c r="TKN361" s="52"/>
      <c r="TKO361" s="52"/>
      <c r="TKP361" s="52"/>
      <c r="TKQ361" s="52"/>
      <c r="TKR361" s="52"/>
      <c r="TKS361" s="52"/>
      <c r="TKT361" s="52"/>
      <c r="TKU361" s="52"/>
      <c r="TKV361" s="52"/>
      <c r="TKW361" s="52"/>
      <c r="TKX361" s="52"/>
      <c r="TKY361" s="52"/>
      <c r="TKZ361" s="52"/>
      <c r="TLA361" s="52"/>
      <c r="TLB361" s="52"/>
      <c r="TLC361" s="52"/>
      <c r="TLD361" s="52"/>
      <c r="TLE361" s="52"/>
      <c r="TLF361" s="52"/>
      <c r="TLG361" s="52"/>
      <c r="TLH361" s="52"/>
      <c r="TLI361" s="52"/>
      <c r="TLJ361" s="52"/>
      <c r="TLK361" s="52"/>
      <c r="TLL361" s="52"/>
      <c r="TLM361" s="52"/>
      <c r="TLN361" s="52"/>
      <c r="TLO361" s="52"/>
      <c r="TLP361" s="52"/>
      <c r="TLQ361" s="52"/>
      <c r="TLR361" s="52"/>
      <c r="TLS361" s="52"/>
      <c r="TLT361" s="52"/>
      <c r="TLU361" s="52"/>
      <c r="TLV361" s="52"/>
      <c r="TLW361" s="52"/>
      <c r="TLX361" s="52"/>
      <c r="TLY361" s="52"/>
      <c r="TLZ361" s="52"/>
      <c r="TMA361" s="52"/>
      <c r="TMB361" s="52"/>
      <c r="TMC361" s="52"/>
      <c r="TMD361" s="52"/>
      <c r="TME361" s="52"/>
      <c r="TMF361" s="52"/>
      <c r="TMG361" s="52"/>
      <c r="TMH361" s="52"/>
      <c r="TMI361" s="52"/>
      <c r="TMJ361" s="52"/>
      <c r="TMK361" s="52"/>
      <c r="TML361" s="52"/>
      <c r="TMM361" s="52"/>
      <c r="TMN361" s="52"/>
      <c r="TMO361" s="52"/>
      <c r="TMP361" s="52"/>
      <c r="TMQ361" s="52"/>
      <c r="TMR361" s="52"/>
      <c r="TMS361" s="52"/>
      <c r="TMT361" s="52"/>
      <c r="TMU361" s="52"/>
      <c r="TMV361" s="52"/>
      <c r="TMW361" s="52"/>
      <c r="TMX361" s="52"/>
      <c r="TMY361" s="52"/>
      <c r="TMZ361" s="52"/>
      <c r="TNA361" s="52"/>
      <c r="TNB361" s="52"/>
      <c r="TNC361" s="52"/>
      <c r="TND361" s="52"/>
      <c r="TNE361" s="52"/>
      <c r="TNF361" s="52"/>
      <c r="TNG361" s="52"/>
      <c r="TNH361" s="52"/>
      <c r="TNI361" s="52"/>
      <c r="TNJ361" s="52"/>
      <c r="TNK361" s="52"/>
      <c r="TNL361" s="52"/>
      <c r="TNM361" s="52"/>
      <c r="TNN361" s="52"/>
      <c r="TNO361" s="52"/>
      <c r="TNP361" s="52"/>
      <c r="TNQ361" s="52"/>
      <c r="TNR361" s="52"/>
      <c r="TNS361" s="52"/>
      <c r="TNT361" s="52"/>
      <c r="TNU361" s="52"/>
      <c r="TNV361" s="52"/>
      <c r="TNW361" s="52"/>
      <c r="TNX361" s="52"/>
      <c r="TNY361" s="52"/>
      <c r="TNZ361" s="52"/>
      <c r="TOA361" s="52"/>
      <c r="TOB361" s="52"/>
      <c r="TOC361" s="52"/>
      <c r="TOD361" s="52"/>
      <c r="TOE361" s="52"/>
      <c r="TOF361" s="52"/>
      <c r="TOG361" s="52"/>
      <c r="TOH361" s="52"/>
      <c r="TOI361" s="52"/>
      <c r="TOJ361" s="52"/>
      <c r="TOK361" s="52"/>
      <c r="TOL361" s="52"/>
      <c r="TOM361" s="52"/>
      <c r="TON361" s="52"/>
      <c r="TOO361" s="52"/>
      <c r="TOP361" s="52"/>
      <c r="TOQ361" s="52"/>
      <c r="TOR361" s="52"/>
      <c r="TOS361" s="52"/>
      <c r="TOT361" s="52"/>
      <c r="TOU361" s="52"/>
      <c r="TOV361" s="52"/>
      <c r="TOW361" s="52"/>
      <c r="TOX361" s="52"/>
      <c r="TOY361" s="52"/>
      <c r="TOZ361" s="52"/>
      <c r="TPA361" s="52"/>
      <c r="TPB361" s="52"/>
      <c r="TPC361" s="52"/>
      <c r="TPD361" s="52"/>
      <c r="TPE361" s="52"/>
      <c r="TPF361" s="52"/>
      <c r="TPG361" s="52"/>
      <c r="TPH361" s="52"/>
      <c r="TPI361" s="52"/>
      <c r="TPJ361" s="52"/>
      <c r="TPK361" s="52"/>
      <c r="TPL361" s="52"/>
      <c r="TPM361" s="52"/>
      <c r="TPN361" s="52"/>
      <c r="TPO361" s="52"/>
      <c r="TPP361" s="52"/>
      <c r="TPQ361" s="52"/>
      <c r="TPR361" s="52"/>
      <c r="TPS361" s="52"/>
      <c r="TPT361" s="52"/>
      <c r="TPU361" s="52"/>
      <c r="TPV361" s="52"/>
      <c r="TPW361" s="52"/>
      <c r="TPX361" s="52"/>
      <c r="TPY361" s="52"/>
      <c r="TPZ361" s="52"/>
      <c r="TQA361" s="52"/>
      <c r="TQB361" s="52"/>
      <c r="TQC361" s="52"/>
      <c r="TQD361" s="52"/>
      <c r="TQE361" s="52"/>
      <c r="TQF361" s="52"/>
      <c r="TQG361" s="52"/>
      <c r="TQH361" s="52"/>
      <c r="TQI361" s="52"/>
      <c r="TQJ361" s="52"/>
      <c r="TQK361" s="52"/>
      <c r="TQL361" s="52"/>
      <c r="TQM361" s="52"/>
      <c r="TQN361" s="52"/>
      <c r="TQO361" s="52"/>
      <c r="TQP361" s="52"/>
      <c r="TQQ361" s="52"/>
      <c r="TQR361" s="52"/>
      <c r="TQS361" s="52"/>
      <c r="TQT361" s="52"/>
      <c r="TQU361" s="52"/>
      <c r="TQV361" s="52"/>
      <c r="TQW361" s="52"/>
      <c r="TQX361" s="52"/>
      <c r="TQY361" s="52"/>
      <c r="TQZ361" s="52"/>
      <c r="TRA361" s="52"/>
      <c r="TRB361" s="52"/>
      <c r="TRC361" s="52"/>
      <c r="TRD361" s="52"/>
      <c r="TRE361" s="52"/>
      <c r="TRF361" s="52"/>
      <c r="TRG361" s="52"/>
      <c r="TRH361" s="52"/>
      <c r="TRI361" s="52"/>
      <c r="TRJ361" s="52"/>
      <c r="TRK361" s="52"/>
      <c r="TRL361" s="52"/>
      <c r="TRM361" s="52"/>
      <c r="TRN361" s="52"/>
      <c r="TRO361" s="52"/>
      <c r="TRP361" s="52"/>
      <c r="TRQ361" s="52"/>
      <c r="TRR361" s="52"/>
      <c r="TRS361" s="52"/>
      <c r="TRT361" s="52"/>
      <c r="TRU361" s="52"/>
      <c r="TRV361" s="52"/>
      <c r="TRW361" s="52"/>
      <c r="TRX361" s="52"/>
      <c r="TRY361" s="52"/>
      <c r="TRZ361" s="52"/>
      <c r="TSA361" s="52"/>
      <c r="TSB361" s="52"/>
      <c r="TSC361" s="52"/>
      <c r="TSD361" s="52"/>
      <c r="TSE361" s="52"/>
      <c r="TSF361" s="52"/>
      <c r="TSG361" s="52"/>
      <c r="TSH361" s="52"/>
      <c r="TSI361" s="52"/>
      <c r="TSJ361" s="52"/>
      <c r="TSK361" s="52"/>
      <c r="TSL361" s="52"/>
      <c r="TSM361" s="52"/>
      <c r="TSN361" s="52"/>
      <c r="TSO361" s="52"/>
      <c r="TSP361" s="52"/>
      <c r="TSQ361" s="52"/>
      <c r="TSR361" s="52"/>
      <c r="TSS361" s="52"/>
      <c r="TST361" s="52"/>
      <c r="TSU361" s="52"/>
      <c r="TSV361" s="52"/>
      <c r="TSW361" s="52"/>
      <c r="TSX361" s="52"/>
      <c r="TSY361" s="52"/>
      <c r="TSZ361" s="52"/>
      <c r="TTA361" s="52"/>
      <c r="TTB361" s="52"/>
      <c r="TTC361" s="52"/>
      <c r="TTD361" s="52"/>
      <c r="TTE361" s="52"/>
      <c r="TTF361" s="52"/>
      <c r="TTG361" s="52"/>
      <c r="TTH361" s="52"/>
      <c r="TTI361" s="52"/>
      <c r="TTJ361" s="52"/>
      <c r="TTK361" s="52"/>
      <c r="TTL361" s="52"/>
      <c r="TTM361" s="52"/>
      <c r="TTN361" s="52"/>
      <c r="TTO361" s="52"/>
      <c r="TTP361" s="52"/>
      <c r="TTQ361" s="52"/>
      <c r="TTR361" s="52"/>
      <c r="TTS361" s="52"/>
      <c r="TTT361" s="52"/>
      <c r="TTU361" s="52"/>
      <c r="TTV361" s="52"/>
      <c r="TTW361" s="52"/>
      <c r="TTX361" s="52"/>
      <c r="TTY361" s="52"/>
      <c r="TTZ361" s="52"/>
      <c r="TUA361" s="52"/>
      <c r="TUB361" s="52"/>
      <c r="TUC361" s="52"/>
      <c r="TUD361" s="52"/>
      <c r="TUE361" s="52"/>
      <c r="TUF361" s="52"/>
      <c r="TUG361" s="52"/>
      <c r="TUH361" s="52"/>
      <c r="TUI361" s="52"/>
      <c r="TUJ361" s="52"/>
      <c r="TUK361" s="52"/>
      <c r="TUL361" s="52"/>
      <c r="TUM361" s="52"/>
      <c r="TUN361" s="52"/>
      <c r="TUO361" s="52"/>
      <c r="TUP361" s="52"/>
      <c r="TUQ361" s="52"/>
      <c r="TUR361" s="52"/>
      <c r="TUS361" s="52"/>
      <c r="TUT361" s="52"/>
      <c r="TUU361" s="52"/>
      <c r="TUV361" s="52"/>
      <c r="TUW361" s="52"/>
      <c r="TUX361" s="52"/>
      <c r="TUY361" s="52"/>
      <c r="TUZ361" s="52"/>
      <c r="TVA361" s="52"/>
      <c r="TVB361" s="52"/>
      <c r="TVC361" s="52"/>
      <c r="TVD361" s="52"/>
      <c r="TVE361" s="52"/>
      <c r="TVF361" s="52"/>
      <c r="TVG361" s="52"/>
      <c r="TVH361" s="52"/>
      <c r="TVI361" s="52"/>
      <c r="TVJ361" s="52"/>
      <c r="TVK361" s="52"/>
      <c r="TVL361" s="52"/>
      <c r="TVM361" s="52"/>
      <c r="TVN361" s="52"/>
      <c r="TVO361" s="52"/>
      <c r="TVP361" s="52"/>
      <c r="TVQ361" s="52"/>
      <c r="TVR361" s="52"/>
      <c r="TVS361" s="52"/>
      <c r="TVT361" s="52"/>
      <c r="TVU361" s="52"/>
      <c r="TVV361" s="52"/>
      <c r="TVW361" s="52"/>
      <c r="TVX361" s="52"/>
      <c r="TVY361" s="52"/>
      <c r="TVZ361" s="52"/>
      <c r="TWA361" s="52"/>
      <c r="TWB361" s="52"/>
      <c r="TWC361" s="52"/>
      <c r="TWD361" s="52"/>
      <c r="TWE361" s="52"/>
      <c r="TWF361" s="52"/>
      <c r="TWG361" s="52"/>
      <c r="TWH361" s="52"/>
      <c r="TWI361" s="52"/>
      <c r="TWJ361" s="52"/>
      <c r="TWK361" s="52"/>
      <c r="TWL361" s="52"/>
      <c r="TWM361" s="52"/>
      <c r="TWN361" s="52"/>
      <c r="TWO361" s="52"/>
      <c r="TWP361" s="52"/>
      <c r="TWQ361" s="52"/>
      <c r="TWR361" s="52"/>
      <c r="TWS361" s="52"/>
      <c r="TWT361" s="52"/>
      <c r="TWU361" s="52"/>
      <c r="TWV361" s="52"/>
      <c r="TWW361" s="52"/>
      <c r="TWX361" s="52"/>
      <c r="TWY361" s="52"/>
      <c r="TWZ361" s="52"/>
      <c r="TXA361" s="52"/>
      <c r="TXB361" s="52"/>
      <c r="TXC361" s="52"/>
      <c r="TXD361" s="52"/>
      <c r="TXE361" s="52"/>
      <c r="TXF361" s="52"/>
      <c r="TXG361" s="52"/>
      <c r="TXH361" s="52"/>
      <c r="TXI361" s="52"/>
      <c r="TXJ361" s="52"/>
      <c r="TXK361" s="52"/>
      <c r="TXL361" s="52"/>
      <c r="TXM361" s="52"/>
      <c r="TXN361" s="52"/>
      <c r="TXO361" s="52"/>
      <c r="TXP361" s="52"/>
      <c r="TXQ361" s="52"/>
      <c r="TXR361" s="52"/>
      <c r="TXS361" s="52"/>
      <c r="TXT361" s="52"/>
      <c r="TXU361" s="52"/>
      <c r="TXV361" s="52"/>
      <c r="TXW361" s="52"/>
      <c r="TXX361" s="52"/>
      <c r="TXY361" s="52"/>
      <c r="TXZ361" s="52"/>
      <c r="TYA361" s="52"/>
      <c r="TYB361" s="52"/>
      <c r="TYC361" s="52"/>
      <c r="TYD361" s="52"/>
      <c r="TYE361" s="52"/>
      <c r="TYF361" s="52"/>
      <c r="TYG361" s="52"/>
      <c r="TYH361" s="52"/>
      <c r="TYI361" s="52"/>
      <c r="TYJ361" s="52"/>
      <c r="TYK361" s="52"/>
      <c r="TYL361" s="52"/>
      <c r="TYM361" s="52"/>
      <c r="TYN361" s="52"/>
      <c r="TYO361" s="52"/>
      <c r="TYP361" s="52"/>
      <c r="TYQ361" s="52"/>
      <c r="TYR361" s="52"/>
      <c r="TYS361" s="52"/>
      <c r="TYT361" s="52"/>
      <c r="TYU361" s="52"/>
      <c r="TYV361" s="52"/>
      <c r="TYW361" s="52"/>
      <c r="TYX361" s="52"/>
      <c r="TYY361" s="52"/>
      <c r="TYZ361" s="52"/>
      <c r="TZA361" s="52"/>
      <c r="TZB361" s="52"/>
      <c r="TZC361" s="52"/>
      <c r="TZD361" s="52"/>
      <c r="TZE361" s="52"/>
      <c r="TZF361" s="52"/>
      <c r="TZG361" s="52"/>
      <c r="TZH361" s="52"/>
      <c r="TZI361" s="52"/>
      <c r="TZJ361" s="52"/>
      <c r="TZK361" s="52"/>
      <c r="TZL361" s="52"/>
      <c r="TZM361" s="52"/>
      <c r="TZN361" s="52"/>
      <c r="TZO361" s="52"/>
      <c r="TZP361" s="52"/>
      <c r="TZQ361" s="52"/>
      <c r="TZR361" s="52"/>
      <c r="TZS361" s="52"/>
      <c r="TZT361" s="52"/>
      <c r="TZU361" s="52"/>
      <c r="TZV361" s="52"/>
      <c r="TZW361" s="52"/>
      <c r="TZX361" s="52"/>
      <c r="TZY361" s="52"/>
      <c r="TZZ361" s="52"/>
      <c r="UAA361" s="52"/>
      <c r="UAB361" s="52"/>
      <c r="UAC361" s="52"/>
      <c r="UAD361" s="52"/>
      <c r="UAE361" s="52"/>
      <c r="UAF361" s="52"/>
      <c r="UAG361" s="52"/>
      <c r="UAH361" s="52"/>
      <c r="UAI361" s="52"/>
      <c r="UAJ361" s="52"/>
      <c r="UAK361" s="52"/>
      <c r="UAL361" s="52"/>
      <c r="UAM361" s="52"/>
      <c r="UAN361" s="52"/>
      <c r="UAO361" s="52"/>
      <c r="UAP361" s="52"/>
      <c r="UAQ361" s="52"/>
      <c r="UAR361" s="52"/>
      <c r="UAS361" s="52"/>
      <c r="UAT361" s="52"/>
      <c r="UAU361" s="52"/>
      <c r="UAV361" s="52"/>
      <c r="UAW361" s="52"/>
      <c r="UAX361" s="52"/>
      <c r="UAY361" s="52"/>
      <c r="UAZ361" s="52"/>
      <c r="UBA361" s="52"/>
      <c r="UBB361" s="52"/>
      <c r="UBC361" s="52"/>
      <c r="UBD361" s="52"/>
      <c r="UBE361" s="52"/>
      <c r="UBF361" s="52"/>
      <c r="UBG361" s="52"/>
      <c r="UBH361" s="52"/>
      <c r="UBI361" s="52"/>
      <c r="UBJ361" s="52"/>
      <c r="UBK361" s="52"/>
      <c r="UBL361" s="52"/>
      <c r="UBM361" s="52"/>
      <c r="UBN361" s="52"/>
      <c r="UBO361" s="52"/>
      <c r="UBP361" s="52"/>
      <c r="UBQ361" s="52"/>
      <c r="UBR361" s="52"/>
      <c r="UBS361" s="52"/>
      <c r="UBT361" s="52"/>
      <c r="UBU361" s="52"/>
      <c r="UBV361" s="52"/>
      <c r="UBW361" s="52"/>
      <c r="UBX361" s="52"/>
      <c r="UBY361" s="52"/>
      <c r="UBZ361" s="52"/>
      <c r="UCA361" s="52"/>
      <c r="UCB361" s="52"/>
      <c r="UCC361" s="52"/>
      <c r="UCD361" s="52"/>
      <c r="UCE361" s="52"/>
      <c r="UCF361" s="52"/>
      <c r="UCG361" s="52"/>
      <c r="UCH361" s="52"/>
      <c r="UCI361" s="52"/>
      <c r="UCJ361" s="52"/>
      <c r="UCK361" s="52"/>
      <c r="UCL361" s="52"/>
      <c r="UCM361" s="52"/>
      <c r="UCN361" s="52"/>
      <c r="UCO361" s="52"/>
      <c r="UCP361" s="52"/>
      <c r="UCQ361" s="52"/>
      <c r="UCR361" s="52"/>
      <c r="UCS361" s="52"/>
      <c r="UCT361" s="52"/>
      <c r="UCU361" s="52"/>
      <c r="UCV361" s="52"/>
      <c r="UCW361" s="52"/>
      <c r="UCX361" s="52"/>
      <c r="UCY361" s="52"/>
      <c r="UCZ361" s="52"/>
      <c r="UDA361" s="52"/>
      <c r="UDB361" s="52"/>
      <c r="UDC361" s="52"/>
      <c r="UDD361" s="52"/>
      <c r="UDE361" s="52"/>
      <c r="UDF361" s="52"/>
      <c r="UDG361" s="52"/>
      <c r="UDH361" s="52"/>
      <c r="UDI361" s="52"/>
      <c r="UDJ361" s="52"/>
      <c r="UDK361" s="52"/>
      <c r="UDL361" s="52"/>
      <c r="UDM361" s="52"/>
      <c r="UDN361" s="52"/>
      <c r="UDO361" s="52"/>
      <c r="UDP361" s="52"/>
      <c r="UDQ361" s="52"/>
      <c r="UDR361" s="52"/>
      <c r="UDS361" s="52"/>
      <c r="UDT361" s="52"/>
      <c r="UDU361" s="52"/>
      <c r="UDV361" s="52"/>
      <c r="UDW361" s="52"/>
      <c r="UDX361" s="52"/>
      <c r="UDY361" s="52"/>
      <c r="UDZ361" s="52"/>
      <c r="UEA361" s="52"/>
      <c r="UEB361" s="52"/>
      <c r="UEC361" s="52"/>
      <c r="UED361" s="52"/>
      <c r="UEE361" s="52"/>
      <c r="UEF361" s="52"/>
      <c r="UEG361" s="52"/>
      <c r="UEH361" s="52"/>
      <c r="UEI361" s="52"/>
      <c r="UEJ361" s="52"/>
      <c r="UEK361" s="52"/>
      <c r="UEL361" s="52"/>
      <c r="UEM361" s="52"/>
      <c r="UEN361" s="52"/>
      <c r="UEO361" s="52"/>
      <c r="UEP361" s="52"/>
      <c r="UEQ361" s="52"/>
      <c r="UER361" s="52"/>
      <c r="UES361" s="52"/>
      <c r="UET361" s="52"/>
      <c r="UEU361" s="52"/>
      <c r="UEV361" s="52"/>
      <c r="UEW361" s="52"/>
      <c r="UEX361" s="52"/>
      <c r="UEY361" s="52"/>
      <c r="UEZ361" s="52"/>
      <c r="UFA361" s="52"/>
      <c r="UFB361" s="52"/>
      <c r="UFC361" s="52"/>
      <c r="UFD361" s="52"/>
      <c r="UFE361" s="52"/>
      <c r="UFF361" s="52"/>
      <c r="UFG361" s="52"/>
      <c r="UFH361" s="52"/>
      <c r="UFI361" s="52"/>
      <c r="UFJ361" s="52"/>
      <c r="UFK361" s="52"/>
      <c r="UFL361" s="52"/>
      <c r="UFM361" s="52"/>
      <c r="UFN361" s="52"/>
      <c r="UFO361" s="52"/>
      <c r="UFP361" s="52"/>
      <c r="UFQ361" s="52"/>
      <c r="UFR361" s="52"/>
      <c r="UFS361" s="52"/>
      <c r="UFT361" s="52"/>
      <c r="UFU361" s="52"/>
      <c r="UFV361" s="52"/>
      <c r="UFW361" s="52"/>
      <c r="UFX361" s="52"/>
      <c r="UFY361" s="52"/>
      <c r="UFZ361" s="52"/>
      <c r="UGA361" s="52"/>
      <c r="UGB361" s="52"/>
      <c r="UGC361" s="52"/>
      <c r="UGD361" s="52"/>
      <c r="UGE361" s="52"/>
      <c r="UGF361" s="52"/>
      <c r="UGG361" s="52"/>
      <c r="UGH361" s="52"/>
      <c r="UGI361" s="52"/>
      <c r="UGJ361" s="52"/>
      <c r="UGK361" s="52"/>
      <c r="UGL361" s="52"/>
      <c r="UGM361" s="52"/>
      <c r="UGN361" s="52"/>
      <c r="UGO361" s="52"/>
      <c r="UGP361" s="52"/>
      <c r="UGQ361" s="52"/>
      <c r="UGR361" s="52"/>
      <c r="UGS361" s="52"/>
      <c r="UGT361" s="52"/>
      <c r="UGU361" s="52"/>
      <c r="UGV361" s="52"/>
      <c r="UGW361" s="52"/>
      <c r="UGX361" s="52"/>
      <c r="UGY361" s="52"/>
      <c r="UGZ361" s="52"/>
      <c r="UHA361" s="52"/>
      <c r="UHB361" s="52"/>
      <c r="UHC361" s="52"/>
      <c r="UHD361" s="52"/>
      <c r="UHE361" s="52"/>
      <c r="UHF361" s="52"/>
      <c r="UHG361" s="52"/>
      <c r="UHH361" s="52"/>
      <c r="UHI361" s="52"/>
      <c r="UHJ361" s="52"/>
      <c r="UHK361" s="52"/>
      <c r="UHL361" s="52"/>
      <c r="UHM361" s="52"/>
      <c r="UHN361" s="52"/>
      <c r="UHO361" s="52"/>
      <c r="UHP361" s="52"/>
      <c r="UHQ361" s="52"/>
      <c r="UHR361" s="52"/>
      <c r="UHS361" s="52"/>
      <c r="UHT361" s="52"/>
      <c r="UHU361" s="52"/>
      <c r="UHV361" s="52"/>
      <c r="UHW361" s="52"/>
      <c r="UHX361" s="52"/>
      <c r="UHY361" s="52"/>
      <c r="UHZ361" s="52"/>
      <c r="UIA361" s="52"/>
      <c r="UIB361" s="52"/>
      <c r="UIC361" s="52"/>
      <c r="UID361" s="52"/>
      <c r="UIE361" s="52"/>
      <c r="UIF361" s="52"/>
      <c r="UIG361" s="52"/>
      <c r="UIH361" s="52"/>
      <c r="UII361" s="52"/>
      <c r="UIJ361" s="52"/>
      <c r="UIK361" s="52"/>
      <c r="UIL361" s="52"/>
      <c r="UIM361" s="52"/>
      <c r="UIN361" s="52"/>
      <c r="UIO361" s="52"/>
      <c r="UIP361" s="52"/>
      <c r="UIQ361" s="52"/>
      <c r="UIR361" s="52"/>
      <c r="UIS361" s="52"/>
      <c r="UIT361" s="52"/>
      <c r="UIU361" s="52"/>
      <c r="UIV361" s="52"/>
      <c r="UIW361" s="52"/>
      <c r="UIX361" s="52"/>
      <c r="UIY361" s="52"/>
      <c r="UIZ361" s="52"/>
      <c r="UJA361" s="52"/>
      <c r="UJB361" s="52"/>
      <c r="UJC361" s="52"/>
      <c r="UJD361" s="52"/>
      <c r="UJE361" s="52"/>
      <c r="UJF361" s="52"/>
      <c r="UJG361" s="52"/>
      <c r="UJH361" s="52"/>
      <c r="UJI361" s="52"/>
      <c r="UJJ361" s="52"/>
      <c r="UJK361" s="52"/>
      <c r="UJL361" s="52"/>
      <c r="UJM361" s="52"/>
      <c r="UJN361" s="52"/>
      <c r="UJO361" s="52"/>
      <c r="UJP361" s="52"/>
      <c r="UJQ361" s="52"/>
      <c r="UJR361" s="52"/>
      <c r="UJS361" s="52"/>
      <c r="UJT361" s="52"/>
      <c r="UJU361" s="52"/>
      <c r="UJV361" s="52"/>
      <c r="UJW361" s="52"/>
      <c r="UJX361" s="52"/>
      <c r="UJY361" s="52"/>
      <c r="UJZ361" s="52"/>
      <c r="UKA361" s="52"/>
      <c r="UKB361" s="52"/>
      <c r="UKC361" s="52"/>
      <c r="UKD361" s="52"/>
      <c r="UKE361" s="52"/>
      <c r="UKF361" s="52"/>
      <c r="UKG361" s="52"/>
      <c r="UKH361" s="52"/>
      <c r="UKI361" s="52"/>
      <c r="UKJ361" s="52"/>
      <c r="UKK361" s="52"/>
      <c r="UKL361" s="52"/>
      <c r="UKM361" s="52"/>
      <c r="UKN361" s="52"/>
      <c r="UKO361" s="52"/>
      <c r="UKP361" s="52"/>
      <c r="UKQ361" s="52"/>
      <c r="UKR361" s="52"/>
      <c r="UKS361" s="52"/>
      <c r="UKT361" s="52"/>
      <c r="UKU361" s="52"/>
      <c r="UKV361" s="52"/>
      <c r="UKW361" s="52"/>
      <c r="UKX361" s="52"/>
      <c r="UKY361" s="52"/>
      <c r="UKZ361" s="52"/>
      <c r="ULA361" s="52"/>
      <c r="ULB361" s="52"/>
      <c r="ULC361" s="52"/>
      <c r="ULD361" s="52"/>
      <c r="ULE361" s="52"/>
      <c r="ULF361" s="52"/>
      <c r="ULG361" s="52"/>
      <c r="ULH361" s="52"/>
      <c r="ULI361" s="52"/>
      <c r="ULJ361" s="52"/>
      <c r="ULK361" s="52"/>
      <c r="ULL361" s="52"/>
      <c r="ULM361" s="52"/>
      <c r="ULN361" s="52"/>
      <c r="ULO361" s="52"/>
      <c r="ULP361" s="52"/>
      <c r="ULQ361" s="52"/>
      <c r="ULR361" s="52"/>
      <c r="ULS361" s="52"/>
      <c r="ULT361" s="52"/>
      <c r="ULU361" s="52"/>
      <c r="ULV361" s="52"/>
      <c r="ULW361" s="52"/>
      <c r="ULX361" s="52"/>
      <c r="ULY361" s="52"/>
      <c r="ULZ361" s="52"/>
      <c r="UMA361" s="52"/>
      <c r="UMB361" s="52"/>
      <c r="UMC361" s="52"/>
      <c r="UMD361" s="52"/>
      <c r="UME361" s="52"/>
      <c r="UMF361" s="52"/>
      <c r="UMG361" s="52"/>
      <c r="UMH361" s="52"/>
      <c r="UMI361" s="52"/>
      <c r="UMJ361" s="52"/>
      <c r="UMK361" s="52"/>
      <c r="UML361" s="52"/>
      <c r="UMM361" s="52"/>
      <c r="UMN361" s="52"/>
      <c r="UMO361" s="52"/>
      <c r="UMP361" s="52"/>
      <c r="UMQ361" s="52"/>
      <c r="UMR361" s="52"/>
      <c r="UMS361" s="52"/>
      <c r="UMT361" s="52"/>
      <c r="UMU361" s="52"/>
      <c r="UMV361" s="52"/>
      <c r="UMW361" s="52"/>
      <c r="UMX361" s="52"/>
      <c r="UMY361" s="52"/>
      <c r="UMZ361" s="52"/>
      <c r="UNA361" s="52"/>
      <c r="UNB361" s="52"/>
      <c r="UNC361" s="52"/>
      <c r="UND361" s="52"/>
      <c r="UNE361" s="52"/>
      <c r="UNF361" s="52"/>
      <c r="UNG361" s="52"/>
      <c r="UNH361" s="52"/>
      <c r="UNI361" s="52"/>
      <c r="UNJ361" s="52"/>
      <c r="UNK361" s="52"/>
      <c r="UNL361" s="52"/>
      <c r="UNM361" s="52"/>
      <c r="UNN361" s="52"/>
      <c r="UNO361" s="52"/>
      <c r="UNP361" s="52"/>
      <c r="UNQ361" s="52"/>
      <c r="UNR361" s="52"/>
      <c r="UNS361" s="52"/>
      <c r="UNT361" s="52"/>
      <c r="UNU361" s="52"/>
      <c r="UNV361" s="52"/>
      <c r="UNW361" s="52"/>
      <c r="UNX361" s="52"/>
      <c r="UNY361" s="52"/>
      <c r="UNZ361" s="52"/>
      <c r="UOA361" s="52"/>
      <c r="UOB361" s="52"/>
      <c r="UOC361" s="52"/>
      <c r="UOD361" s="52"/>
      <c r="UOE361" s="52"/>
      <c r="UOF361" s="52"/>
      <c r="UOG361" s="52"/>
      <c r="UOH361" s="52"/>
      <c r="UOI361" s="52"/>
      <c r="UOJ361" s="52"/>
      <c r="UOK361" s="52"/>
      <c r="UOL361" s="52"/>
      <c r="UOM361" s="52"/>
      <c r="UON361" s="52"/>
      <c r="UOO361" s="52"/>
      <c r="UOP361" s="52"/>
      <c r="UOQ361" s="52"/>
      <c r="UOR361" s="52"/>
      <c r="UOS361" s="52"/>
      <c r="UOT361" s="52"/>
      <c r="UOU361" s="52"/>
      <c r="UOV361" s="52"/>
      <c r="UOW361" s="52"/>
      <c r="UOX361" s="52"/>
      <c r="UOY361" s="52"/>
      <c r="UOZ361" s="52"/>
      <c r="UPA361" s="52"/>
      <c r="UPB361" s="52"/>
      <c r="UPC361" s="52"/>
      <c r="UPD361" s="52"/>
      <c r="UPE361" s="52"/>
      <c r="UPF361" s="52"/>
      <c r="UPG361" s="52"/>
      <c r="UPH361" s="52"/>
      <c r="UPI361" s="52"/>
      <c r="UPJ361" s="52"/>
      <c r="UPK361" s="52"/>
      <c r="UPL361" s="52"/>
      <c r="UPM361" s="52"/>
      <c r="UPN361" s="52"/>
      <c r="UPO361" s="52"/>
      <c r="UPP361" s="52"/>
      <c r="UPQ361" s="52"/>
      <c r="UPR361" s="52"/>
      <c r="UPS361" s="52"/>
      <c r="UPT361" s="52"/>
      <c r="UPU361" s="52"/>
      <c r="UPV361" s="52"/>
      <c r="UPW361" s="52"/>
      <c r="UPX361" s="52"/>
      <c r="UPY361" s="52"/>
      <c r="UPZ361" s="52"/>
      <c r="UQA361" s="52"/>
      <c r="UQB361" s="52"/>
      <c r="UQC361" s="52"/>
      <c r="UQD361" s="52"/>
      <c r="UQE361" s="52"/>
      <c r="UQF361" s="52"/>
      <c r="UQG361" s="52"/>
      <c r="UQH361" s="52"/>
      <c r="UQI361" s="52"/>
      <c r="UQJ361" s="52"/>
      <c r="UQK361" s="52"/>
      <c r="UQL361" s="52"/>
      <c r="UQM361" s="52"/>
      <c r="UQN361" s="52"/>
      <c r="UQO361" s="52"/>
      <c r="UQP361" s="52"/>
      <c r="UQQ361" s="52"/>
      <c r="UQR361" s="52"/>
      <c r="UQS361" s="52"/>
      <c r="UQT361" s="52"/>
      <c r="UQU361" s="52"/>
      <c r="UQV361" s="52"/>
      <c r="UQW361" s="52"/>
      <c r="UQX361" s="52"/>
      <c r="UQY361" s="52"/>
      <c r="UQZ361" s="52"/>
      <c r="URA361" s="52"/>
      <c r="URB361" s="52"/>
      <c r="URC361" s="52"/>
      <c r="URD361" s="52"/>
      <c r="URE361" s="52"/>
      <c r="URF361" s="52"/>
      <c r="URG361" s="52"/>
      <c r="URH361" s="52"/>
      <c r="URI361" s="52"/>
      <c r="URJ361" s="52"/>
      <c r="URK361" s="52"/>
      <c r="URL361" s="52"/>
      <c r="URM361" s="52"/>
      <c r="URN361" s="52"/>
      <c r="URO361" s="52"/>
      <c r="URP361" s="52"/>
      <c r="URQ361" s="52"/>
      <c r="URR361" s="52"/>
      <c r="URS361" s="52"/>
      <c r="URT361" s="52"/>
      <c r="URU361" s="52"/>
      <c r="URV361" s="52"/>
      <c r="URW361" s="52"/>
      <c r="URX361" s="52"/>
      <c r="URY361" s="52"/>
      <c r="URZ361" s="52"/>
      <c r="USA361" s="52"/>
      <c r="USB361" s="52"/>
      <c r="USC361" s="52"/>
      <c r="USD361" s="52"/>
      <c r="USE361" s="52"/>
      <c r="USF361" s="52"/>
      <c r="USG361" s="52"/>
      <c r="USH361" s="52"/>
      <c r="USI361" s="52"/>
      <c r="USJ361" s="52"/>
      <c r="USK361" s="52"/>
      <c r="USL361" s="52"/>
      <c r="USM361" s="52"/>
      <c r="USN361" s="52"/>
      <c r="USO361" s="52"/>
      <c r="USP361" s="52"/>
      <c r="USQ361" s="52"/>
      <c r="USR361" s="52"/>
      <c r="USS361" s="52"/>
      <c r="UST361" s="52"/>
      <c r="USU361" s="52"/>
      <c r="USV361" s="52"/>
      <c r="USW361" s="52"/>
      <c r="USX361" s="52"/>
      <c r="USY361" s="52"/>
      <c r="USZ361" s="52"/>
      <c r="UTA361" s="52"/>
      <c r="UTB361" s="52"/>
      <c r="UTC361" s="52"/>
      <c r="UTD361" s="52"/>
      <c r="UTE361" s="52"/>
      <c r="UTF361" s="52"/>
      <c r="UTG361" s="52"/>
      <c r="UTH361" s="52"/>
      <c r="UTI361" s="52"/>
      <c r="UTJ361" s="52"/>
      <c r="UTK361" s="52"/>
      <c r="UTL361" s="52"/>
      <c r="UTM361" s="52"/>
      <c r="UTN361" s="52"/>
      <c r="UTO361" s="52"/>
      <c r="UTP361" s="52"/>
      <c r="UTQ361" s="52"/>
      <c r="UTR361" s="52"/>
      <c r="UTS361" s="52"/>
      <c r="UTT361" s="52"/>
      <c r="UTU361" s="52"/>
      <c r="UTV361" s="52"/>
      <c r="UTW361" s="52"/>
      <c r="UTX361" s="52"/>
      <c r="UTY361" s="52"/>
      <c r="UTZ361" s="52"/>
      <c r="UUA361" s="52"/>
      <c r="UUB361" s="52"/>
      <c r="UUC361" s="52"/>
      <c r="UUD361" s="52"/>
      <c r="UUE361" s="52"/>
      <c r="UUF361" s="52"/>
      <c r="UUG361" s="52"/>
      <c r="UUH361" s="52"/>
      <c r="UUI361" s="52"/>
      <c r="UUJ361" s="52"/>
      <c r="UUK361" s="52"/>
      <c r="UUL361" s="52"/>
      <c r="UUM361" s="52"/>
      <c r="UUN361" s="52"/>
      <c r="UUO361" s="52"/>
      <c r="UUP361" s="52"/>
      <c r="UUQ361" s="52"/>
      <c r="UUR361" s="52"/>
      <c r="UUS361" s="52"/>
      <c r="UUT361" s="52"/>
      <c r="UUU361" s="52"/>
      <c r="UUV361" s="52"/>
      <c r="UUW361" s="52"/>
      <c r="UUX361" s="52"/>
      <c r="UUY361" s="52"/>
      <c r="UUZ361" s="52"/>
      <c r="UVA361" s="52"/>
      <c r="UVB361" s="52"/>
      <c r="UVC361" s="52"/>
      <c r="UVD361" s="52"/>
      <c r="UVE361" s="52"/>
      <c r="UVF361" s="52"/>
      <c r="UVG361" s="52"/>
      <c r="UVH361" s="52"/>
      <c r="UVI361" s="52"/>
      <c r="UVJ361" s="52"/>
      <c r="UVK361" s="52"/>
      <c r="UVL361" s="52"/>
      <c r="UVM361" s="52"/>
      <c r="UVN361" s="52"/>
      <c r="UVO361" s="52"/>
      <c r="UVP361" s="52"/>
      <c r="UVQ361" s="52"/>
      <c r="UVR361" s="52"/>
      <c r="UVS361" s="52"/>
      <c r="UVT361" s="52"/>
      <c r="UVU361" s="52"/>
      <c r="UVV361" s="52"/>
      <c r="UVW361" s="52"/>
      <c r="UVX361" s="52"/>
      <c r="UVY361" s="52"/>
      <c r="UVZ361" s="52"/>
      <c r="UWA361" s="52"/>
      <c r="UWB361" s="52"/>
      <c r="UWC361" s="52"/>
      <c r="UWD361" s="52"/>
      <c r="UWE361" s="52"/>
      <c r="UWF361" s="52"/>
      <c r="UWG361" s="52"/>
      <c r="UWH361" s="52"/>
      <c r="UWI361" s="52"/>
      <c r="UWJ361" s="52"/>
      <c r="UWK361" s="52"/>
      <c r="UWL361" s="52"/>
      <c r="UWM361" s="52"/>
      <c r="UWN361" s="52"/>
      <c r="UWO361" s="52"/>
      <c r="UWP361" s="52"/>
      <c r="UWQ361" s="52"/>
      <c r="UWR361" s="52"/>
      <c r="UWS361" s="52"/>
      <c r="UWT361" s="52"/>
      <c r="UWU361" s="52"/>
      <c r="UWV361" s="52"/>
      <c r="UWW361" s="52"/>
      <c r="UWX361" s="52"/>
      <c r="UWY361" s="52"/>
      <c r="UWZ361" s="52"/>
      <c r="UXA361" s="52"/>
      <c r="UXB361" s="52"/>
      <c r="UXC361" s="52"/>
      <c r="UXD361" s="52"/>
      <c r="UXE361" s="52"/>
      <c r="UXF361" s="52"/>
      <c r="UXG361" s="52"/>
      <c r="UXH361" s="52"/>
      <c r="UXI361" s="52"/>
      <c r="UXJ361" s="52"/>
      <c r="UXK361" s="52"/>
      <c r="UXL361" s="52"/>
      <c r="UXM361" s="52"/>
      <c r="UXN361" s="52"/>
      <c r="UXO361" s="52"/>
      <c r="UXP361" s="52"/>
      <c r="UXQ361" s="52"/>
      <c r="UXR361" s="52"/>
      <c r="UXS361" s="52"/>
      <c r="UXT361" s="52"/>
      <c r="UXU361" s="52"/>
      <c r="UXV361" s="52"/>
      <c r="UXW361" s="52"/>
      <c r="UXX361" s="52"/>
      <c r="UXY361" s="52"/>
      <c r="UXZ361" s="52"/>
      <c r="UYA361" s="52"/>
      <c r="UYB361" s="52"/>
      <c r="UYC361" s="52"/>
      <c r="UYD361" s="52"/>
      <c r="UYE361" s="52"/>
      <c r="UYF361" s="52"/>
      <c r="UYG361" s="52"/>
      <c r="UYH361" s="52"/>
      <c r="UYI361" s="52"/>
      <c r="UYJ361" s="52"/>
      <c r="UYK361" s="52"/>
      <c r="UYL361" s="52"/>
      <c r="UYM361" s="52"/>
      <c r="UYN361" s="52"/>
      <c r="UYO361" s="52"/>
      <c r="UYP361" s="52"/>
      <c r="UYQ361" s="52"/>
      <c r="UYR361" s="52"/>
      <c r="UYS361" s="52"/>
      <c r="UYT361" s="52"/>
      <c r="UYU361" s="52"/>
      <c r="UYV361" s="52"/>
      <c r="UYW361" s="52"/>
      <c r="UYX361" s="52"/>
      <c r="UYY361" s="52"/>
      <c r="UYZ361" s="52"/>
      <c r="UZA361" s="52"/>
      <c r="UZB361" s="52"/>
      <c r="UZC361" s="52"/>
      <c r="UZD361" s="52"/>
      <c r="UZE361" s="52"/>
      <c r="UZF361" s="52"/>
      <c r="UZG361" s="52"/>
      <c r="UZH361" s="52"/>
      <c r="UZI361" s="52"/>
      <c r="UZJ361" s="52"/>
      <c r="UZK361" s="52"/>
      <c r="UZL361" s="52"/>
      <c r="UZM361" s="52"/>
      <c r="UZN361" s="52"/>
      <c r="UZO361" s="52"/>
      <c r="UZP361" s="52"/>
      <c r="UZQ361" s="52"/>
      <c r="UZR361" s="52"/>
      <c r="UZS361" s="52"/>
      <c r="UZT361" s="52"/>
      <c r="UZU361" s="52"/>
      <c r="UZV361" s="52"/>
      <c r="UZW361" s="52"/>
      <c r="UZX361" s="52"/>
      <c r="UZY361" s="52"/>
      <c r="UZZ361" s="52"/>
      <c r="VAA361" s="52"/>
      <c r="VAB361" s="52"/>
      <c r="VAC361" s="52"/>
      <c r="VAD361" s="52"/>
      <c r="VAE361" s="52"/>
      <c r="VAF361" s="52"/>
      <c r="VAG361" s="52"/>
      <c r="VAH361" s="52"/>
      <c r="VAI361" s="52"/>
      <c r="VAJ361" s="52"/>
      <c r="VAK361" s="52"/>
      <c r="VAL361" s="52"/>
      <c r="VAM361" s="52"/>
      <c r="VAN361" s="52"/>
      <c r="VAO361" s="52"/>
      <c r="VAP361" s="52"/>
      <c r="VAQ361" s="52"/>
      <c r="VAR361" s="52"/>
      <c r="VAS361" s="52"/>
      <c r="VAT361" s="52"/>
      <c r="VAU361" s="52"/>
      <c r="VAV361" s="52"/>
      <c r="VAW361" s="52"/>
      <c r="VAX361" s="52"/>
      <c r="VAY361" s="52"/>
      <c r="VAZ361" s="52"/>
      <c r="VBA361" s="52"/>
      <c r="VBB361" s="52"/>
      <c r="VBC361" s="52"/>
      <c r="VBD361" s="52"/>
      <c r="VBE361" s="52"/>
      <c r="VBF361" s="52"/>
      <c r="VBG361" s="52"/>
      <c r="VBH361" s="52"/>
      <c r="VBI361" s="52"/>
      <c r="VBJ361" s="52"/>
      <c r="VBK361" s="52"/>
      <c r="VBL361" s="52"/>
      <c r="VBM361" s="52"/>
      <c r="VBN361" s="52"/>
      <c r="VBO361" s="52"/>
      <c r="VBP361" s="52"/>
      <c r="VBQ361" s="52"/>
      <c r="VBR361" s="52"/>
      <c r="VBS361" s="52"/>
      <c r="VBT361" s="52"/>
      <c r="VBU361" s="52"/>
      <c r="VBV361" s="52"/>
      <c r="VBW361" s="52"/>
      <c r="VBX361" s="52"/>
      <c r="VBY361" s="52"/>
      <c r="VBZ361" s="52"/>
      <c r="VCA361" s="52"/>
      <c r="VCB361" s="52"/>
      <c r="VCC361" s="52"/>
      <c r="VCD361" s="52"/>
      <c r="VCE361" s="52"/>
      <c r="VCF361" s="52"/>
      <c r="VCG361" s="52"/>
      <c r="VCH361" s="52"/>
      <c r="VCI361" s="52"/>
      <c r="VCJ361" s="52"/>
      <c r="VCK361" s="52"/>
      <c r="VCL361" s="52"/>
      <c r="VCM361" s="52"/>
      <c r="VCN361" s="52"/>
      <c r="VCO361" s="52"/>
      <c r="VCP361" s="52"/>
      <c r="VCQ361" s="52"/>
      <c r="VCR361" s="52"/>
      <c r="VCS361" s="52"/>
      <c r="VCT361" s="52"/>
      <c r="VCU361" s="52"/>
      <c r="VCV361" s="52"/>
      <c r="VCW361" s="52"/>
      <c r="VCX361" s="52"/>
      <c r="VCY361" s="52"/>
      <c r="VCZ361" s="52"/>
      <c r="VDA361" s="52"/>
      <c r="VDB361" s="52"/>
      <c r="VDC361" s="52"/>
      <c r="VDD361" s="52"/>
      <c r="VDE361" s="52"/>
      <c r="VDF361" s="52"/>
      <c r="VDG361" s="52"/>
      <c r="VDH361" s="52"/>
      <c r="VDI361" s="52"/>
      <c r="VDJ361" s="52"/>
      <c r="VDK361" s="52"/>
      <c r="VDL361" s="52"/>
      <c r="VDM361" s="52"/>
      <c r="VDN361" s="52"/>
      <c r="VDO361" s="52"/>
      <c r="VDP361" s="52"/>
      <c r="VDQ361" s="52"/>
      <c r="VDR361" s="52"/>
      <c r="VDS361" s="52"/>
      <c r="VDT361" s="52"/>
      <c r="VDU361" s="52"/>
      <c r="VDV361" s="52"/>
      <c r="VDW361" s="52"/>
      <c r="VDX361" s="52"/>
      <c r="VDY361" s="52"/>
      <c r="VDZ361" s="52"/>
      <c r="VEA361" s="52"/>
      <c r="VEB361" s="52"/>
      <c r="VEC361" s="52"/>
      <c r="VED361" s="52"/>
      <c r="VEE361" s="52"/>
      <c r="VEF361" s="52"/>
      <c r="VEG361" s="52"/>
      <c r="VEH361" s="52"/>
      <c r="VEI361" s="52"/>
      <c r="VEJ361" s="52"/>
      <c r="VEK361" s="52"/>
      <c r="VEL361" s="52"/>
      <c r="VEM361" s="52"/>
      <c r="VEN361" s="52"/>
      <c r="VEO361" s="52"/>
      <c r="VEP361" s="52"/>
      <c r="VEQ361" s="52"/>
      <c r="VER361" s="52"/>
      <c r="VES361" s="52"/>
      <c r="VET361" s="52"/>
      <c r="VEU361" s="52"/>
      <c r="VEV361" s="52"/>
      <c r="VEW361" s="52"/>
      <c r="VEX361" s="52"/>
      <c r="VEY361" s="52"/>
      <c r="VEZ361" s="52"/>
      <c r="VFA361" s="52"/>
      <c r="VFB361" s="52"/>
      <c r="VFC361" s="52"/>
      <c r="VFD361" s="52"/>
      <c r="VFE361" s="52"/>
      <c r="VFF361" s="52"/>
      <c r="VFG361" s="52"/>
      <c r="VFH361" s="52"/>
      <c r="VFI361" s="52"/>
      <c r="VFJ361" s="52"/>
      <c r="VFK361" s="52"/>
      <c r="VFL361" s="52"/>
      <c r="VFM361" s="52"/>
      <c r="VFN361" s="52"/>
      <c r="VFO361" s="52"/>
      <c r="VFP361" s="52"/>
      <c r="VFQ361" s="52"/>
      <c r="VFR361" s="52"/>
      <c r="VFS361" s="52"/>
      <c r="VFT361" s="52"/>
      <c r="VFU361" s="52"/>
      <c r="VFV361" s="52"/>
      <c r="VFW361" s="52"/>
      <c r="VFX361" s="52"/>
      <c r="VFY361" s="52"/>
      <c r="VFZ361" s="52"/>
      <c r="VGA361" s="52"/>
      <c r="VGB361" s="52"/>
      <c r="VGC361" s="52"/>
      <c r="VGD361" s="52"/>
      <c r="VGE361" s="52"/>
      <c r="VGF361" s="52"/>
      <c r="VGG361" s="52"/>
      <c r="VGH361" s="52"/>
      <c r="VGI361" s="52"/>
      <c r="VGJ361" s="52"/>
      <c r="VGK361" s="52"/>
      <c r="VGL361" s="52"/>
      <c r="VGM361" s="52"/>
      <c r="VGN361" s="52"/>
      <c r="VGO361" s="52"/>
      <c r="VGP361" s="52"/>
      <c r="VGQ361" s="52"/>
      <c r="VGR361" s="52"/>
      <c r="VGS361" s="52"/>
      <c r="VGT361" s="52"/>
      <c r="VGU361" s="52"/>
      <c r="VGV361" s="52"/>
      <c r="VGW361" s="52"/>
      <c r="VGX361" s="52"/>
      <c r="VGY361" s="52"/>
      <c r="VGZ361" s="52"/>
      <c r="VHA361" s="52"/>
      <c r="VHB361" s="52"/>
      <c r="VHC361" s="52"/>
      <c r="VHD361" s="52"/>
      <c r="VHE361" s="52"/>
      <c r="VHF361" s="52"/>
      <c r="VHG361" s="52"/>
      <c r="VHH361" s="52"/>
      <c r="VHI361" s="52"/>
      <c r="VHJ361" s="52"/>
      <c r="VHK361" s="52"/>
      <c r="VHL361" s="52"/>
      <c r="VHM361" s="52"/>
      <c r="VHN361" s="52"/>
      <c r="VHO361" s="52"/>
      <c r="VHP361" s="52"/>
      <c r="VHQ361" s="52"/>
      <c r="VHR361" s="52"/>
      <c r="VHS361" s="52"/>
      <c r="VHT361" s="52"/>
      <c r="VHU361" s="52"/>
      <c r="VHV361" s="52"/>
      <c r="VHW361" s="52"/>
      <c r="VHX361" s="52"/>
      <c r="VHY361" s="52"/>
      <c r="VHZ361" s="52"/>
      <c r="VIA361" s="52"/>
      <c r="VIB361" s="52"/>
      <c r="VIC361" s="52"/>
      <c r="VID361" s="52"/>
      <c r="VIE361" s="52"/>
      <c r="VIF361" s="52"/>
      <c r="VIG361" s="52"/>
      <c r="VIH361" s="52"/>
      <c r="VII361" s="52"/>
      <c r="VIJ361" s="52"/>
      <c r="VIK361" s="52"/>
      <c r="VIL361" s="52"/>
      <c r="VIM361" s="52"/>
      <c r="VIN361" s="52"/>
      <c r="VIO361" s="52"/>
      <c r="VIP361" s="52"/>
      <c r="VIQ361" s="52"/>
      <c r="VIR361" s="52"/>
      <c r="VIS361" s="52"/>
      <c r="VIT361" s="52"/>
      <c r="VIU361" s="52"/>
      <c r="VIV361" s="52"/>
      <c r="VIW361" s="52"/>
      <c r="VIX361" s="52"/>
      <c r="VIY361" s="52"/>
      <c r="VIZ361" s="52"/>
      <c r="VJA361" s="52"/>
      <c r="VJB361" s="52"/>
      <c r="VJC361" s="52"/>
      <c r="VJD361" s="52"/>
      <c r="VJE361" s="52"/>
      <c r="VJF361" s="52"/>
      <c r="VJG361" s="52"/>
      <c r="VJH361" s="52"/>
      <c r="VJI361" s="52"/>
      <c r="VJJ361" s="52"/>
      <c r="VJK361" s="52"/>
      <c r="VJL361" s="52"/>
      <c r="VJM361" s="52"/>
      <c r="VJN361" s="52"/>
      <c r="VJO361" s="52"/>
      <c r="VJP361" s="52"/>
      <c r="VJQ361" s="52"/>
      <c r="VJR361" s="52"/>
      <c r="VJS361" s="52"/>
      <c r="VJT361" s="52"/>
      <c r="VJU361" s="52"/>
      <c r="VJV361" s="52"/>
      <c r="VJW361" s="52"/>
      <c r="VJX361" s="52"/>
      <c r="VJY361" s="52"/>
      <c r="VJZ361" s="52"/>
      <c r="VKA361" s="52"/>
      <c r="VKB361" s="52"/>
      <c r="VKC361" s="52"/>
      <c r="VKD361" s="52"/>
      <c r="VKE361" s="52"/>
      <c r="VKF361" s="52"/>
      <c r="VKG361" s="52"/>
      <c r="VKH361" s="52"/>
      <c r="VKI361" s="52"/>
      <c r="VKJ361" s="52"/>
      <c r="VKK361" s="52"/>
      <c r="VKL361" s="52"/>
      <c r="VKM361" s="52"/>
      <c r="VKN361" s="52"/>
      <c r="VKO361" s="52"/>
      <c r="VKP361" s="52"/>
      <c r="VKQ361" s="52"/>
      <c r="VKR361" s="52"/>
      <c r="VKS361" s="52"/>
      <c r="VKT361" s="52"/>
      <c r="VKU361" s="52"/>
      <c r="VKV361" s="52"/>
      <c r="VKW361" s="52"/>
      <c r="VKX361" s="52"/>
      <c r="VKY361" s="52"/>
      <c r="VKZ361" s="52"/>
      <c r="VLA361" s="52"/>
      <c r="VLB361" s="52"/>
      <c r="VLC361" s="52"/>
      <c r="VLD361" s="52"/>
      <c r="VLE361" s="52"/>
      <c r="VLF361" s="52"/>
      <c r="VLG361" s="52"/>
      <c r="VLH361" s="52"/>
      <c r="VLI361" s="52"/>
      <c r="VLJ361" s="52"/>
      <c r="VLK361" s="52"/>
      <c r="VLL361" s="52"/>
      <c r="VLM361" s="52"/>
      <c r="VLN361" s="52"/>
      <c r="VLO361" s="52"/>
      <c r="VLP361" s="52"/>
      <c r="VLQ361" s="52"/>
      <c r="VLR361" s="52"/>
      <c r="VLS361" s="52"/>
      <c r="VLT361" s="52"/>
      <c r="VLU361" s="52"/>
      <c r="VLV361" s="52"/>
      <c r="VLW361" s="52"/>
      <c r="VLX361" s="52"/>
      <c r="VLY361" s="52"/>
      <c r="VLZ361" s="52"/>
      <c r="VMA361" s="52"/>
      <c r="VMB361" s="52"/>
      <c r="VMC361" s="52"/>
      <c r="VMD361" s="52"/>
      <c r="VME361" s="52"/>
      <c r="VMF361" s="52"/>
      <c r="VMG361" s="52"/>
      <c r="VMH361" s="52"/>
      <c r="VMI361" s="52"/>
      <c r="VMJ361" s="52"/>
      <c r="VMK361" s="52"/>
      <c r="VML361" s="52"/>
      <c r="VMM361" s="52"/>
      <c r="VMN361" s="52"/>
      <c r="VMO361" s="52"/>
      <c r="VMP361" s="52"/>
      <c r="VMQ361" s="52"/>
      <c r="VMR361" s="52"/>
      <c r="VMS361" s="52"/>
      <c r="VMT361" s="52"/>
      <c r="VMU361" s="52"/>
      <c r="VMV361" s="52"/>
      <c r="VMW361" s="52"/>
      <c r="VMX361" s="52"/>
      <c r="VMY361" s="52"/>
      <c r="VMZ361" s="52"/>
      <c r="VNA361" s="52"/>
      <c r="VNB361" s="52"/>
      <c r="VNC361" s="52"/>
      <c r="VND361" s="52"/>
      <c r="VNE361" s="52"/>
      <c r="VNF361" s="52"/>
      <c r="VNG361" s="52"/>
      <c r="VNH361" s="52"/>
      <c r="VNI361" s="52"/>
      <c r="VNJ361" s="52"/>
      <c r="VNK361" s="52"/>
      <c r="VNL361" s="52"/>
      <c r="VNM361" s="52"/>
      <c r="VNN361" s="52"/>
      <c r="VNO361" s="52"/>
      <c r="VNP361" s="52"/>
      <c r="VNQ361" s="52"/>
      <c r="VNR361" s="52"/>
      <c r="VNS361" s="52"/>
      <c r="VNT361" s="52"/>
      <c r="VNU361" s="52"/>
      <c r="VNV361" s="52"/>
      <c r="VNW361" s="52"/>
      <c r="VNX361" s="52"/>
      <c r="VNY361" s="52"/>
      <c r="VNZ361" s="52"/>
      <c r="VOA361" s="52"/>
      <c r="VOB361" s="52"/>
      <c r="VOC361" s="52"/>
      <c r="VOD361" s="52"/>
      <c r="VOE361" s="52"/>
      <c r="VOF361" s="52"/>
      <c r="VOG361" s="52"/>
      <c r="VOH361" s="52"/>
      <c r="VOI361" s="52"/>
      <c r="VOJ361" s="52"/>
      <c r="VOK361" s="52"/>
      <c r="VOL361" s="52"/>
      <c r="VOM361" s="52"/>
      <c r="VON361" s="52"/>
      <c r="VOO361" s="52"/>
      <c r="VOP361" s="52"/>
      <c r="VOQ361" s="52"/>
      <c r="VOR361" s="52"/>
      <c r="VOS361" s="52"/>
      <c r="VOT361" s="52"/>
      <c r="VOU361" s="52"/>
      <c r="VOV361" s="52"/>
      <c r="VOW361" s="52"/>
      <c r="VOX361" s="52"/>
      <c r="VOY361" s="52"/>
      <c r="VOZ361" s="52"/>
      <c r="VPA361" s="52"/>
      <c r="VPB361" s="52"/>
      <c r="VPC361" s="52"/>
      <c r="VPD361" s="52"/>
      <c r="VPE361" s="52"/>
      <c r="VPF361" s="52"/>
      <c r="VPG361" s="52"/>
      <c r="VPH361" s="52"/>
      <c r="VPI361" s="52"/>
      <c r="VPJ361" s="52"/>
      <c r="VPK361" s="52"/>
      <c r="VPL361" s="52"/>
      <c r="VPM361" s="52"/>
      <c r="VPN361" s="52"/>
      <c r="VPO361" s="52"/>
      <c r="VPP361" s="52"/>
      <c r="VPQ361" s="52"/>
      <c r="VPR361" s="52"/>
      <c r="VPS361" s="52"/>
      <c r="VPT361" s="52"/>
      <c r="VPU361" s="52"/>
      <c r="VPV361" s="52"/>
      <c r="VPW361" s="52"/>
      <c r="VPX361" s="52"/>
      <c r="VPY361" s="52"/>
      <c r="VPZ361" s="52"/>
      <c r="VQA361" s="52"/>
      <c r="VQB361" s="52"/>
      <c r="VQC361" s="52"/>
      <c r="VQD361" s="52"/>
      <c r="VQE361" s="52"/>
      <c r="VQF361" s="52"/>
      <c r="VQG361" s="52"/>
      <c r="VQH361" s="52"/>
      <c r="VQI361" s="52"/>
      <c r="VQJ361" s="52"/>
      <c r="VQK361" s="52"/>
      <c r="VQL361" s="52"/>
      <c r="VQM361" s="52"/>
      <c r="VQN361" s="52"/>
      <c r="VQO361" s="52"/>
      <c r="VQP361" s="52"/>
      <c r="VQQ361" s="52"/>
      <c r="VQR361" s="52"/>
      <c r="VQS361" s="52"/>
      <c r="VQT361" s="52"/>
      <c r="VQU361" s="52"/>
      <c r="VQV361" s="52"/>
      <c r="VQW361" s="52"/>
      <c r="VQX361" s="52"/>
      <c r="VQY361" s="52"/>
      <c r="VQZ361" s="52"/>
      <c r="VRA361" s="52"/>
      <c r="VRB361" s="52"/>
      <c r="VRC361" s="52"/>
      <c r="VRD361" s="52"/>
      <c r="VRE361" s="52"/>
      <c r="VRF361" s="52"/>
      <c r="VRG361" s="52"/>
      <c r="VRH361" s="52"/>
      <c r="VRI361" s="52"/>
      <c r="VRJ361" s="52"/>
      <c r="VRK361" s="52"/>
      <c r="VRL361" s="52"/>
      <c r="VRM361" s="52"/>
      <c r="VRN361" s="52"/>
      <c r="VRO361" s="52"/>
      <c r="VRP361" s="52"/>
      <c r="VRQ361" s="52"/>
      <c r="VRR361" s="52"/>
      <c r="VRS361" s="52"/>
      <c r="VRT361" s="52"/>
      <c r="VRU361" s="52"/>
      <c r="VRV361" s="52"/>
      <c r="VRW361" s="52"/>
      <c r="VRX361" s="52"/>
      <c r="VRY361" s="52"/>
      <c r="VRZ361" s="52"/>
      <c r="VSA361" s="52"/>
      <c r="VSB361" s="52"/>
      <c r="VSC361" s="52"/>
      <c r="VSD361" s="52"/>
      <c r="VSE361" s="52"/>
      <c r="VSF361" s="52"/>
      <c r="VSG361" s="52"/>
      <c r="VSH361" s="52"/>
      <c r="VSI361" s="52"/>
      <c r="VSJ361" s="52"/>
      <c r="VSK361" s="52"/>
      <c r="VSL361" s="52"/>
      <c r="VSM361" s="52"/>
      <c r="VSN361" s="52"/>
      <c r="VSO361" s="52"/>
      <c r="VSP361" s="52"/>
      <c r="VSQ361" s="52"/>
      <c r="VSR361" s="52"/>
      <c r="VSS361" s="52"/>
      <c r="VST361" s="52"/>
      <c r="VSU361" s="52"/>
      <c r="VSV361" s="52"/>
      <c r="VSW361" s="52"/>
      <c r="VSX361" s="52"/>
      <c r="VSY361" s="52"/>
      <c r="VSZ361" s="52"/>
      <c r="VTA361" s="52"/>
      <c r="VTB361" s="52"/>
      <c r="VTC361" s="52"/>
      <c r="VTD361" s="52"/>
      <c r="VTE361" s="52"/>
      <c r="VTF361" s="52"/>
      <c r="VTG361" s="52"/>
      <c r="VTH361" s="52"/>
      <c r="VTI361" s="52"/>
      <c r="VTJ361" s="52"/>
      <c r="VTK361" s="52"/>
      <c r="VTL361" s="52"/>
      <c r="VTM361" s="52"/>
      <c r="VTN361" s="52"/>
      <c r="VTO361" s="52"/>
      <c r="VTP361" s="52"/>
      <c r="VTQ361" s="52"/>
      <c r="VTR361" s="52"/>
      <c r="VTS361" s="52"/>
      <c r="VTT361" s="52"/>
      <c r="VTU361" s="52"/>
      <c r="VTV361" s="52"/>
      <c r="VTW361" s="52"/>
      <c r="VTX361" s="52"/>
      <c r="VTY361" s="52"/>
      <c r="VTZ361" s="52"/>
      <c r="VUA361" s="52"/>
      <c r="VUB361" s="52"/>
      <c r="VUC361" s="52"/>
      <c r="VUD361" s="52"/>
      <c r="VUE361" s="52"/>
      <c r="VUF361" s="52"/>
      <c r="VUG361" s="52"/>
      <c r="VUH361" s="52"/>
      <c r="VUI361" s="52"/>
      <c r="VUJ361" s="52"/>
      <c r="VUK361" s="52"/>
      <c r="VUL361" s="52"/>
      <c r="VUM361" s="52"/>
      <c r="VUN361" s="52"/>
      <c r="VUO361" s="52"/>
      <c r="VUP361" s="52"/>
      <c r="VUQ361" s="52"/>
      <c r="VUR361" s="52"/>
      <c r="VUS361" s="52"/>
      <c r="VUT361" s="52"/>
      <c r="VUU361" s="52"/>
      <c r="VUV361" s="52"/>
      <c r="VUW361" s="52"/>
      <c r="VUX361" s="52"/>
      <c r="VUY361" s="52"/>
      <c r="VUZ361" s="52"/>
      <c r="VVA361" s="52"/>
      <c r="VVB361" s="52"/>
      <c r="VVC361" s="52"/>
      <c r="VVD361" s="52"/>
      <c r="VVE361" s="52"/>
      <c r="VVF361" s="52"/>
      <c r="VVG361" s="52"/>
      <c r="VVH361" s="52"/>
      <c r="VVI361" s="52"/>
      <c r="VVJ361" s="52"/>
      <c r="VVK361" s="52"/>
      <c r="VVL361" s="52"/>
      <c r="VVM361" s="52"/>
      <c r="VVN361" s="52"/>
      <c r="VVO361" s="52"/>
      <c r="VVP361" s="52"/>
      <c r="VVQ361" s="52"/>
      <c r="VVR361" s="52"/>
      <c r="VVS361" s="52"/>
      <c r="VVT361" s="52"/>
      <c r="VVU361" s="52"/>
      <c r="VVV361" s="52"/>
      <c r="VVW361" s="52"/>
      <c r="VVX361" s="52"/>
      <c r="VVY361" s="52"/>
      <c r="VVZ361" s="52"/>
      <c r="VWA361" s="52"/>
      <c r="VWB361" s="52"/>
      <c r="VWC361" s="52"/>
      <c r="VWD361" s="52"/>
      <c r="VWE361" s="52"/>
      <c r="VWF361" s="52"/>
      <c r="VWG361" s="52"/>
      <c r="VWH361" s="52"/>
      <c r="VWI361" s="52"/>
      <c r="VWJ361" s="52"/>
      <c r="VWK361" s="52"/>
      <c r="VWL361" s="52"/>
      <c r="VWM361" s="52"/>
      <c r="VWN361" s="52"/>
      <c r="VWO361" s="52"/>
      <c r="VWP361" s="52"/>
      <c r="VWQ361" s="52"/>
      <c r="VWR361" s="52"/>
      <c r="VWS361" s="52"/>
      <c r="VWT361" s="52"/>
      <c r="VWU361" s="52"/>
      <c r="VWV361" s="52"/>
      <c r="VWW361" s="52"/>
      <c r="VWX361" s="52"/>
      <c r="VWY361" s="52"/>
      <c r="VWZ361" s="52"/>
      <c r="VXA361" s="52"/>
      <c r="VXB361" s="52"/>
      <c r="VXC361" s="52"/>
      <c r="VXD361" s="52"/>
      <c r="VXE361" s="52"/>
      <c r="VXF361" s="52"/>
      <c r="VXG361" s="52"/>
      <c r="VXH361" s="52"/>
      <c r="VXI361" s="52"/>
      <c r="VXJ361" s="52"/>
      <c r="VXK361" s="52"/>
      <c r="VXL361" s="52"/>
      <c r="VXM361" s="52"/>
      <c r="VXN361" s="52"/>
      <c r="VXO361" s="52"/>
      <c r="VXP361" s="52"/>
      <c r="VXQ361" s="52"/>
      <c r="VXR361" s="52"/>
      <c r="VXS361" s="52"/>
      <c r="VXT361" s="52"/>
      <c r="VXU361" s="52"/>
      <c r="VXV361" s="52"/>
      <c r="VXW361" s="52"/>
      <c r="VXX361" s="52"/>
      <c r="VXY361" s="52"/>
      <c r="VXZ361" s="52"/>
      <c r="VYA361" s="52"/>
      <c r="VYB361" s="52"/>
      <c r="VYC361" s="52"/>
      <c r="VYD361" s="52"/>
      <c r="VYE361" s="52"/>
      <c r="VYF361" s="52"/>
      <c r="VYG361" s="52"/>
      <c r="VYH361" s="52"/>
      <c r="VYI361" s="52"/>
      <c r="VYJ361" s="52"/>
      <c r="VYK361" s="52"/>
      <c r="VYL361" s="52"/>
      <c r="VYM361" s="52"/>
      <c r="VYN361" s="52"/>
      <c r="VYO361" s="52"/>
      <c r="VYP361" s="52"/>
      <c r="VYQ361" s="52"/>
      <c r="VYR361" s="52"/>
      <c r="VYS361" s="52"/>
      <c r="VYT361" s="52"/>
      <c r="VYU361" s="52"/>
      <c r="VYV361" s="52"/>
      <c r="VYW361" s="52"/>
      <c r="VYX361" s="52"/>
      <c r="VYY361" s="52"/>
      <c r="VYZ361" s="52"/>
      <c r="VZA361" s="52"/>
      <c r="VZB361" s="52"/>
      <c r="VZC361" s="52"/>
      <c r="VZD361" s="52"/>
      <c r="VZE361" s="52"/>
      <c r="VZF361" s="52"/>
      <c r="VZG361" s="52"/>
      <c r="VZH361" s="52"/>
      <c r="VZI361" s="52"/>
      <c r="VZJ361" s="52"/>
      <c r="VZK361" s="52"/>
      <c r="VZL361" s="52"/>
      <c r="VZM361" s="52"/>
      <c r="VZN361" s="52"/>
      <c r="VZO361" s="52"/>
      <c r="VZP361" s="52"/>
      <c r="VZQ361" s="52"/>
      <c r="VZR361" s="52"/>
      <c r="VZS361" s="52"/>
      <c r="VZT361" s="52"/>
      <c r="VZU361" s="52"/>
      <c r="VZV361" s="52"/>
      <c r="VZW361" s="52"/>
      <c r="VZX361" s="52"/>
      <c r="VZY361" s="52"/>
      <c r="VZZ361" s="52"/>
      <c r="WAA361" s="52"/>
      <c r="WAB361" s="52"/>
      <c r="WAC361" s="52"/>
      <c r="WAD361" s="52"/>
      <c r="WAE361" s="52"/>
      <c r="WAF361" s="52"/>
      <c r="WAG361" s="52"/>
      <c r="WAH361" s="52"/>
      <c r="WAI361" s="52"/>
      <c r="WAJ361" s="52"/>
      <c r="WAK361" s="52"/>
      <c r="WAL361" s="52"/>
      <c r="WAM361" s="52"/>
      <c r="WAN361" s="52"/>
      <c r="WAO361" s="52"/>
      <c r="WAP361" s="52"/>
      <c r="WAQ361" s="52"/>
      <c r="WAR361" s="52"/>
      <c r="WAS361" s="52"/>
      <c r="WAT361" s="52"/>
      <c r="WAU361" s="52"/>
      <c r="WAV361" s="52"/>
      <c r="WAW361" s="52"/>
      <c r="WAX361" s="52"/>
      <c r="WAY361" s="52"/>
      <c r="WAZ361" s="52"/>
      <c r="WBA361" s="52"/>
      <c r="WBB361" s="52"/>
      <c r="WBC361" s="52"/>
      <c r="WBD361" s="52"/>
      <c r="WBE361" s="52"/>
      <c r="WBF361" s="52"/>
      <c r="WBG361" s="52"/>
      <c r="WBH361" s="52"/>
      <c r="WBI361" s="52"/>
      <c r="WBJ361" s="52"/>
      <c r="WBK361" s="52"/>
      <c r="WBL361" s="52"/>
      <c r="WBM361" s="52"/>
      <c r="WBN361" s="52"/>
      <c r="WBO361" s="52"/>
      <c r="WBP361" s="52"/>
      <c r="WBQ361" s="52"/>
      <c r="WBR361" s="52"/>
      <c r="WBS361" s="52"/>
      <c r="WBT361" s="52"/>
      <c r="WBU361" s="52"/>
      <c r="WBV361" s="52"/>
      <c r="WBW361" s="52"/>
      <c r="WBX361" s="52"/>
      <c r="WBY361" s="52"/>
      <c r="WBZ361" s="52"/>
      <c r="WCA361" s="52"/>
      <c r="WCB361" s="52"/>
      <c r="WCC361" s="52"/>
      <c r="WCD361" s="52"/>
      <c r="WCE361" s="52"/>
      <c r="WCF361" s="52"/>
      <c r="WCG361" s="52"/>
      <c r="WCH361" s="52"/>
      <c r="WCI361" s="52"/>
      <c r="WCJ361" s="52"/>
      <c r="WCK361" s="52"/>
      <c r="WCL361" s="52"/>
      <c r="WCM361" s="52"/>
      <c r="WCN361" s="52"/>
      <c r="WCO361" s="52"/>
      <c r="WCP361" s="52"/>
      <c r="WCQ361" s="52"/>
      <c r="WCR361" s="52"/>
      <c r="WCS361" s="52"/>
      <c r="WCT361" s="52"/>
      <c r="WCU361" s="52"/>
      <c r="WCV361" s="52"/>
      <c r="WCW361" s="52"/>
      <c r="WCX361" s="52"/>
      <c r="WCY361" s="52"/>
      <c r="WCZ361" s="52"/>
      <c r="WDA361" s="52"/>
      <c r="WDB361" s="52"/>
      <c r="WDC361" s="52"/>
      <c r="WDD361" s="52"/>
      <c r="WDE361" s="52"/>
      <c r="WDF361" s="52"/>
      <c r="WDG361" s="52"/>
      <c r="WDH361" s="52"/>
      <c r="WDI361" s="52"/>
      <c r="WDJ361" s="52"/>
      <c r="WDK361" s="52"/>
      <c r="WDL361" s="52"/>
      <c r="WDM361" s="52"/>
      <c r="WDN361" s="52"/>
      <c r="WDO361" s="52"/>
      <c r="WDP361" s="52"/>
      <c r="WDQ361" s="52"/>
      <c r="WDR361" s="52"/>
      <c r="WDS361" s="52"/>
      <c r="WDT361" s="52"/>
      <c r="WDU361" s="52"/>
      <c r="WDV361" s="52"/>
      <c r="WDW361" s="52"/>
      <c r="WDX361" s="52"/>
      <c r="WDY361" s="52"/>
      <c r="WDZ361" s="52"/>
      <c r="WEA361" s="52"/>
      <c r="WEB361" s="52"/>
      <c r="WEC361" s="52"/>
      <c r="WED361" s="52"/>
      <c r="WEE361" s="52"/>
      <c r="WEF361" s="52"/>
      <c r="WEG361" s="52"/>
      <c r="WEH361" s="52"/>
      <c r="WEI361" s="52"/>
      <c r="WEJ361" s="52"/>
      <c r="WEK361" s="52"/>
      <c r="WEL361" s="52"/>
      <c r="WEM361" s="52"/>
      <c r="WEN361" s="52"/>
      <c r="WEO361" s="52"/>
      <c r="WEP361" s="52"/>
      <c r="WEQ361" s="52"/>
      <c r="WER361" s="52"/>
      <c r="WES361" s="52"/>
      <c r="WET361" s="52"/>
      <c r="WEU361" s="52"/>
      <c r="WEV361" s="52"/>
      <c r="WEW361" s="52"/>
      <c r="WEX361" s="52"/>
      <c r="WEY361" s="52"/>
      <c r="WEZ361" s="52"/>
      <c r="WFA361" s="52"/>
      <c r="WFB361" s="52"/>
      <c r="WFC361" s="52"/>
      <c r="WFD361" s="52"/>
      <c r="WFE361" s="52"/>
      <c r="WFF361" s="52"/>
      <c r="WFG361" s="52"/>
      <c r="WFH361" s="52"/>
      <c r="WFI361" s="52"/>
      <c r="WFJ361" s="52"/>
      <c r="WFK361" s="52"/>
      <c r="WFL361" s="52"/>
      <c r="WFM361" s="52"/>
      <c r="WFN361" s="52"/>
      <c r="WFO361" s="52"/>
      <c r="WFP361" s="52"/>
      <c r="WFQ361" s="52"/>
      <c r="WFR361" s="52"/>
      <c r="WFS361" s="52"/>
      <c r="WFT361" s="52"/>
      <c r="WFU361" s="52"/>
      <c r="WFV361" s="52"/>
      <c r="WFW361" s="52"/>
      <c r="WFX361" s="52"/>
      <c r="WFY361" s="52"/>
      <c r="WFZ361" s="52"/>
      <c r="WGA361" s="52"/>
      <c r="WGB361" s="52"/>
      <c r="WGC361" s="52"/>
      <c r="WGD361" s="52"/>
      <c r="WGE361" s="52"/>
      <c r="WGF361" s="52"/>
      <c r="WGG361" s="52"/>
      <c r="WGH361" s="52"/>
      <c r="WGI361" s="52"/>
      <c r="WGJ361" s="52"/>
      <c r="WGK361" s="52"/>
      <c r="WGL361" s="52"/>
      <c r="WGM361" s="52"/>
      <c r="WGN361" s="52"/>
      <c r="WGO361" s="52"/>
      <c r="WGP361" s="52"/>
      <c r="WGQ361" s="52"/>
      <c r="WGR361" s="52"/>
      <c r="WGS361" s="52"/>
      <c r="WGT361" s="52"/>
      <c r="WGU361" s="52"/>
      <c r="WGV361" s="52"/>
      <c r="WGW361" s="52"/>
      <c r="WGX361" s="52"/>
      <c r="WGY361" s="52"/>
      <c r="WGZ361" s="52"/>
      <c r="WHA361" s="52"/>
      <c r="WHB361" s="52"/>
      <c r="WHC361" s="52"/>
      <c r="WHD361" s="52"/>
      <c r="WHE361" s="52"/>
      <c r="WHF361" s="52"/>
      <c r="WHG361" s="52"/>
      <c r="WHH361" s="52"/>
      <c r="WHI361" s="52"/>
      <c r="WHJ361" s="52"/>
      <c r="WHK361" s="52"/>
      <c r="WHL361" s="52"/>
      <c r="WHM361" s="52"/>
      <c r="WHN361" s="52"/>
      <c r="WHO361" s="52"/>
      <c r="WHP361" s="52"/>
      <c r="WHQ361" s="52"/>
      <c r="WHR361" s="52"/>
      <c r="WHS361" s="52"/>
      <c r="WHT361" s="52"/>
      <c r="WHU361" s="52"/>
      <c r="WHV361" s="52"/>
      <c r="WHW361" s="52"/>
      <c r="WHX361" s="52"/>
      <c r="WHY361" s="52"/>
      <c r="WHZ361" s="52"/>
      <c r="WIA361" s="52"/>
      <c r="WIB361" s="52"/>
      <c r="WIC361" s="52"/>
      <c r="WID361" s="52"/>
      <c r="WIE361" s="52"/>
      <c r="WIF361" s="52"/>
      <c r="WIG361" s="52"/>
      <c r="WIH361" s="52"/>
      <c r="WII361" s="52"/>
      <c r="WIJ361" s="52"/>
      <c r="WIK361" s="52"/>
      <c r="WIL361" s="52"/>
      <c r="WIM361" s="52"/>
      <c r="WIN361" s="52"/>
      <c r="WIO361" s="52"/>
      <c r="WIP361" s="52"/>
      <c r="WIQ361" s="52"/>
      <c r="WIR361" s="52"/>
      <c r="WIS361" s="52"/>
      <c r="WIT361" s="52"/>
      <c r="WIU361" s="52"/>
      <c r="WIV361" s="52"/>
      <c r="WIW361" s="52"/>
      <c r="WIX361" s="52"/>
      <c r="WIY361" s="52"/>
      <c r="WIZ361" s="52"/>
      <c r="WJA361" s="52"/>
      <c r="WJB361" s="52"/>
      <c r="WJC361" s="52"/>
      <c r="WJD361" s="52"/>
      <c r="WJE361" s="52"/>
      <c r="WJF361" s="52"/>
      <c r="WJG361" s="52"/>
      <c r="WJH361" s="52"/>
      <c r="WJI361" s="52"/>
      <c r="WJJ361" s="52"/>
      <c r="WJK361" s="52"/>
      <c r="WJL361" s="52"/>
      <c r="WJM361" s="52"/>
      <c r="WJN361" s="52"/>
      <c r="WJO361" s="52"/>
      <c r="WJP361" s="52"/>
      <c r="WJQ361" s="52"/>
      <c r="WJR361" s="52"/>
      <c r="WJS361" s="52"/>
      <c r="WJT361" s="52"/>
      <c r="WJU361" s="52"/>
      <c r="WJV361" s="52"/>
      <c r="WJW361" s="52"/>
      <c r="WJX361" s="52"/>
      <c r="WJY361" s="52"/>
      <c r="WJZ361" s="52"/>
      <c r="WKA361" s="52"/>
      <c r="WKB361" s="52"/>
      <c r="WKC361" s="52"/>
      <c r="WKD361" s="52"/>
      <c r="WKE361" s="52"/>
      <c r="WKF361" s="52"/>
      <c r="WKG361" s="52"/>
      <c r="WKH361" s="52"/>
      <c r="WKI361" s="52"/>
      <c r="WKJ361" s="52"/>
      <c r="WKK361" s="52"/>
      <c r="WKL361" s="52"/>
      <c r="WKM361" s="52"/>
      <c r="WKN361" s="52"/>
      <c r="WKO361" s="52"/>
      <c r="WKP361" s="52"/>
      <c r="WKQ361" s="52"/>
      <c r="WKR361" s="52"/>
      <c r="WKS361" s="52"/>
      <c r="WKT361" s="52"/>
      <c r="WKU361" s="52"/>
      <c r="WKV361" s="52"/>
      <c r="WKW361" s="52"/>
      <c r="WKX361" s="52"/>
      <c r="WKY361" s="52"/>
      <c r="WKZ361" s="52"/>
      <c r="WLA361" s="52"/>
      <c r="WLB361" s="52"/>
      <c r="WLC361" s="52"/>
      <c r="WLD361" s="52"/>
      <c r="WLE361" s="52"/>
      <c r="WLF361" s="52"/>
      <c r="WLG361" s="52"/>
      <c r="WLH361" s="52"/>
      <c r="WLI361" s="52"/>
      <c r="WLJ361" s="52"/>
      <c r="WLK361" s="52"/>
      <c r="WLL361" s="52"/>
      <c r="WLM361" s="52"/>
      <c r="WLN361" s="52"/>
      <c r="WLO361" s="52"/>
      <c r="WLP361" s="52"/>
      <c r="WLQ361" s="52"/>
      <c r="WLR361" s="52"/>
      <c r="WLS361" s="52"/>
      <c r="WLT361" s="52"/>
      <c r="WLU361" s="52"/>
      <c r="WLV361" s="52"/>
      <c r="WLW361" s="52"/>
      <c r="WLX361" s="52"/>
      <c r="WLY361" s="52"/>
      <c r="WLZ361" s="52"/>
      <c r="WMA361" s="52"/>
      <c r="WMB361" s="52"/>
      <c r="WMC361" s="52"/>
      <c r="WMD361" s="52"/>
      <c r="WME361" s="52"/>
      <c r="WMF361" s="52"/>
      <c r="WMG361" s="52"/>
      <c r="WMH361" s="52"/>
      <c r="WMI361" s="52"/>
      <c r="WMJ361" s="52"/>
      <c r="WMK361" s="52"/>
      <c r="WML361" s="52"/>
      <c r="WMM361" s="52"/>
      <c r="WMN361" s="52"/>
      <c r="WMO361" s="52"/>
      <c r="WMP361" s="52"/>
      <c r="WMQ361" s="52"/>
      <c r="WMR361" s="52"/>
      <c r="WMS361" s="52"/>
      <c r="WMT361" s="52"/>
      <c r="WMU361" s="52"/>
      <c r="WMV361" s="52"/>
      <c r="WMW361" s="52"/>
      <c r="WMX361" s="52"/>
      <c r="WMY361" s="52"/>
      <c r="WMZ361" s="52"/>
      <c r="WNA361" s="52"/>
      <c r="WNB361" s="52"/>
      <c r="WNC361" s="52"/>
      <c r="WND361" s="52"/>
      <c r="WNE361" s="52"/>
      <c r="WNF361" s="52"/>
      <c r="WNG361" s="52"/>
      <c r="WNH361" s="52"/>
      <c r="WNI361" s="52"/>
      <c r="WNJ361" s="52"/>
      <c r="WNK361" s="52"/>
      <c r="WNL361" s="52"/>
      <c r="WNM361" s="52"/>
      <c r="WNN361" s="52"/>
      <c r="WNO361" s="52"/>
      <c r="WNP361" s="52"/>
      <c r="WNQ361" s="52"/>
      <c r="WNR361" s="52"/>
      <c r="WNS361" s="52"/>
      <c r="WNT361" s="52"/>
      <c r="WNU361" s="52"/>
      <c r="WNV361" s="52"/>
      <c r="WNW361" s="52"/>
      <c r="WNX361" s="52"/>
      <c r="WNY361" s="52"/>
      <c r="WNZ361" s="52"/>
      <c r="WOA361" s="52"/>
      <c r="WOB361" s="52"/>
      <c r="WOC361" s="52"/>
      <c r="WOD361" s="52"/>
      <c r="WOE361" s="52"/>
      <c r="WOF361" s="52"/>
      <c r="WOG361" s="52"/>
      <c r="WOH361" s="52"/>
      <c r="WOI361" s="52"/>
      <c r="WOJ361" s="52"/>
      <c r="WOK361" s="52"/>
      <c r="WOL361" s="52"/>
      <c r="WOM361" s="52"/>
      <c r="WON361" s="52"/>
      <c r="WOO361" s="52"/>
      <c r="WOP361" s="52"/>
      <c r="WOQ361" s="52"/>
      <c r="WOR361" s="52"/>
      <c r="WOS361" s="52"/>
      <c r="WOT361" s="52"/>
      <c r="WOU361" s="52"/>
      <c r="WOV361" s="52"/>
      <c r="WOW361" s="52"/>
      <c r="WOX361" s="52"/>
      <c r="WOY361" s="52"/>
      <c r="WOZ361" s="52"/>
      <c r="WPA361" s="52"/>
      <c r="WPB361" s="52"/>
      <c r="WPC361" s="52"/>
      <c r="WPD361" s="52"/>
      <c r="WPE361" s="52"/>
      <c r="WPF361" s="52"/>
      <c r="WPG361" s="52"/>
      <c r="WPH361" s="52"/>
      <c r="WPI361" s="52"/>
      <c r="WPJ361" s="52"/>
      <c r="WPK361" s="52"/>
      <c r="WPL361" s="52"/>
      <c r="WPM361" s="52"/>
      <c r="WPN361" s="52"/>
      <c r="WPO361" s="52"/>
      <c r="WPP361" s="52"/>
      <c r="WPQ361" s="52"/>
      <c r="WPR361" s="52"/>
      <c r="WPS361" s="52"/>
      <c r="WPT361" s="52"/>
      <c r="WPU361" s="52"/>
      <c r="WPV361" s="52"/>
      <c r="WPW361" s="52"/>
      <c r="WPX361" s="52"/>
      <c r="WPY361" s="52"/>
      <c r="WPZ361" s="52"/>
      <c r="WQA361" s="52"/>
      <c r="WQB361" s="52"/>
      <c r="WQC361" s="52"/>
      <c r="WQD361" s="52"/>
      <c r="WQE361" s="52"/>
      <c r="WQF361" s="52"/>
      <c r="WQG361" s="52"/>
      <c r="WQH361" s="52"/>
      <c r="WQI361" s="52"/>
      <c r="WQJ361" s="52"/>
      <c r="WQK361" s="52"/>
      <c r="WQL361" s="52"/>
      <c r="WQM361" s="52"/>
      <c r="WQN361" s="52"/>
      <c r="WQO361" s="52"/>
      <c r="WQP361" s="52"/>
      <c r="WQQ361" s="52"/>
      <c r="WQR361" s="52"/>
      <c r="WQS361" s="52"/>
      <c r="WQT361" s="52"/>
      <c r="WQU361" s="52"/>
      <c r="WQV361" s="52"/>
      <c r="WQW361" s="52"/>
      <c r="WQX361" s="52"/>
      <c r="WQY361" s="52"/>
      <c r="WQZ361" s="52"/>
      <c r="WRA361" s="52"/>
      <c r="WRB361" s="52"/>
      <c r="WRC361" s="52"/>
      <c r="WRD361" s="52"/>
      <c r="WRE361" s="52"/>
      <c r="WRF361" s="52"/>
      <c r="WRG361" s="52"/>
      <c r="WRH361" s="52"/>
      <c r="WRI361" s="52"/>
      <c r="WRJ361" s="52"/>
      <c r="WRK361" s="52"/>
      <c r="WRL361" s="52"/>
      <c r="WRM361" s="52"/>
      <c r="WRN361" s="52"/>
      <c r="WRO361" s="52"/>
      <c r="WRP361" s="52"/>
      <c r="WRQ361" s="52"/>
      <c r="WRR361" s="52"/>
      <c r="WRS361" s="52"/>
      <c r="WRT361" s="52"/>
      <c r="WRU361" s="52"/>
      <c r="WRV361" s="52"/>
      <c r="WRW361" s="52"/>
      <c r="WRX361" s="52"/>
      <c r="WRY361" s="52"/>
      <c r="WRZ361" s="52"/>
      <c r="WSA361" s="52"/>
      <c r="WSB361" s="52"/>
      <c r="WSC361" s="52"/>
      <c r="WSD361" s="52"/>
      <c r="WSE361" s="52"/>
      <c r="WSF361" s="52"/>
      <c r="WSG361" s="52"/>
      <c r="WSH361" s="52"/>
      <c r="WSI361" s="52"/>
      <c r="WSJ361" s="52"/>
      <c r="WSK361" s="52"/>
      <c r="WSL361" s="52"/>
      <c r="WSM361" s="52"/>
      <c r="WSN361" s="52"/>
      <c r="WSO361" s="52"/>
      <c r="WSP361" s="52"/>
      <c r="WSQ361" s="52"/>
      <c r="WSR361" s="52"/>
      <c r="WSS361" s="52"/>
      <c r="WST361" s="52"/>
      <c r="WSU361" s="52"/>
      <c r="WSV361" s="52"/>
      <c r="WSW361" s="52"/>
      <c r="WSX361" s="52"/>
      <c r="WSY361" s="52"/>
      <c r="WSZ361" s="52"/>
      <c r="WTA361" s="52"/>
      <c r="WTB361" s="52"/>
      <c r="WTC361" s="52"/>
      <c r="WTD361" s="52"/>
      <c r="WTE361" s="52"/>
      <c r="WTF361" s="52"/>
      <c r="WTG361" s="52"/>
      <c r="WTH361" s="52"/>
      <c r="WTI361" s="52"/>
      <c r="WTJ361" s="52"/>
      <c r="WTK361" s="52"/>
      <c r="WTL361" s="52"/>
      <c r="WTM361" s="52"/>
      <c r="WTN361" s="52"/>
      <c r="WTO361" s="52"/>
      <c r="WTP361" s="52"/>
      <c r="WTQ361" s="52"/>
      <c r="WTR361" s="52"/>
      <c r="WTS361" s="52"/>
      <c r="WTT361" s="52"/>
      <c r="WTU361" s="52"/>
      <c r="WTV361" s="52"/>
      <c r="WTW361" s="52"/>
      <c r="WTX361" s="52"/>
      <c r="WTY361" s="52"/>
      <c r="WTZ361" s="52"/>
      <c r="WUA361" s="52"/>
      <c r="WUB361" s="52"/>
      <c r="WUC361" s="52"/>
      <c r="WUD361" s="52"/>
      <c r="WUE361" s="52"/>
      <c r="WUF361" s="52"/>
      <c r="WUG361" s="52"/>
      <c r="WUH361" s="52"/>
      <c r="WUI361" s="52"/>
      <c r="WUJ361" s="52"/>
      <c r="WUK361" s="52"/>
      <c r="WUL361" s="52"/>
      <c r="WUM361" s="52"/>
      <c r="WUN361" s="52"/>
      <c r="WUO361" s="52"/>
      <c r="WUP361" s="52"/>
      <c r="WUQ361" s="52"/>
      <c r="WUR361" s="52"/>
      <c r="WUS361" s="52"/>
      <c r="WUT361" s="52"/>
      <c r="WUU361" s="52"/>
      <c r="WUV361" s="52"/>
      <c r="WUW361" s="52"/>
      <c r="WUX361" s="52"/>
      <c r="WUY361" s="52"/>
      <c r="WUZ361" s="52"/>
      <c r="WVA361" s="52"/>
      <c r="WVB361" s="52"/>
      <c r="WVC361" s="52"/>
      <c r="WVD361" s="52"/>
      <c r="WVE361" s="52"/>
      <c r="WVF361" s="52"/>
      <c r="WVG361" s="52"/>
      <c r="WVH361" s="52"/>
      <c r="WVI361" s="52"/>
      <c r="WVJ361" s="52"/>
      <c r="WVK361" s="52"/>
      <c r="WVL361" s="52"/>
      <c r="WVM361" s="52"/>
      <c r="WVN361" s="52"/>
      <c r="WVO361" s="52"/>
      <c r="WVP361" s="52"/>
      <c r="WVQ361" s="52"/>
      <c r="WVR361" s="52"/>
      <c r="WVS361" s="52"/>
      <c r="WVT361" s="52"/>
      <c r="WVU361" s="52"/>
      <c r="WVV361" s="52"/>
      <c r="WVW361" s="52"/>
      <c r="WVX361" s="52"/>
      <c r="WVY361" s="52"/>
      <c r="WVZ361" s="52"/>
      <c r="WWA361" s="52"/>
      <c r="WWB361" s="52"/>
      <c r="WWC361" s="52"/>
      <c r="WWD361" s="52"/>
      <c r="WWE361" s="52"/>
      <c r="WWF361" s="52"/>
      <c r="WWG361" s="52"/>
      <c r="WWH361" s="52"/>
      <c r="WWI361" s="52"/>
      <c r="WWJ361" s="52"/>
      <c r="WWK361" s="52"/>
      <c r="WWL361" s="52"/>
      <c r="WWM361" s="52"/>
      <c r="WWN361" s="52"/>
      <c r="WWO361" s="52"/>
      <c r="WWP361" s="52"/>
      <c r="WWQ361" s="52"/>
      <c r="WWR361" s="52"/>
      <c r="WWS361" s="52"/>
      <c r="WWT361" s="52"/>
      <c r="WWU361" s="52"/>
      <c r="WWV361" s="52"/>
      <c r="WWW361" s="52"/>
      <c r="WWX361" s="52"/>
      <c r="WWY361" s="52"/>
      <c r="WWZ361" s="52"/>
      <c r="WXA361" s="52"/>
      <c r="WXB361" s="52"/>
      <c r="WXC361" s="52"/>
      <c r="WXD361" s="52"/>
      <c r="WXE361" s="52"/>
      <c r="WXF361" s="52"/>
      <c r="WXG361" s="52"/>
      <c r="WXH361" s="52"/>
      <c r="WXI361" s="52"/>
      <c r="WXJ361" s="52"/>
      <c r="WXK361" s="52"/>
      <c r="WXL361" s="52"/>
      <c r="WXM361" s="52"/>
      <c r="WXN361" s="52"/>
      <c r="WXO361" s="52"/>
      <c r="WXP361" s="52"/>
      <c r="WXQ361" s="52"/>
      <c r="WXR361" s="52"/>
      <c r="WXS361" s="52"/>
      <c r="WXT361" s="52"/>
      <c r="WXU361" s="52"/>
      <c r="WXV361" s="52"/>
      <c r="WXW361" s="52"/>
      <c r="WXX361" s="52"/>
      <c r="WXY361" s="52"/>
      <c r="WXZ361" s="52"/>
      <c r="WYA361" s="52"/>
      <c r="WYB361" s="52"/>
      <c r="WYC361" s="52"/>
      <c r="WYD361" s="52"/>
      <c r="WYE361" s="52"/>
      <c r="WYF361" s="52"/>
      <c r="WYG361" s="52"/>
      <c r="WYH361" s="52"/>
      <c r="WYI361" s="52"/>
      <c r="WYJ361" s="52"/>
      <c r="WYK361" s="52"/>
      <c r="WYL361" s="52"/>
      <c r="WYM361" s="52"/>
      <c r="WYN361" s="52"/>
      <c r="WYO361" s="52"/>
      <c r="WYP361" s="52"/>
      <c r="WYQ361" s="52"/>
      <c r="WYR361" s="52"/>
      <c r="WYS361" s="52"/>
      <c r="WYT361" s="52"/>
      <c r="WYU361" s="52"/>
      <c r="WYV361" s="52"/>
      <c r="WYW361" s="52"/>
      <c r="WYX361" s="52"/>
      <c r="WYY361" s="52"/>
      <c r="WYZ361" s="52"/>
      <c r="WZA361" s="52"/>
      <c r="WZB361" s="52"/>
      <c r="WZC361" s="52"/>
      <c r="WZD361" s="52"/>
      <c r="WZE361" s="52"/>
      <c r="WZF361" s="52"/>
      <c r="WZG361" s="52"/>
      <c r="WZH361" s="52"/>
      <c r="WZI361" s="52"/>
      <c r="WZJ361" s="52"/>
      <c r="WZK361" s="52"/>
      <c r="WZL361" s="52"/>
      <c r="WZM361" s="52"/>
      <c r="WZN361" s="52"/>
      <c r="WZO361" s="52"/>
      <c r="WZP361" s="52"/>
      <c r="WZQ361" s="52"/>
      <c r="WZR361" s="52"/>
      <c r="WZS361" s="52"/>
      <c r="WZT361" s="52"/>
      <c r="WZU361" s="52"/>
      <c r="WZV361" s="52"/>
      <c r="WZW361" s="52"/>
      <c r="WZX361" s="52"/>
      <c r="WZY361" s="52"/>
      <c r="WZZ361" s="52"/>
      <c r="XAA361" s="52"/>
      <c r="XAB361" s="52"/>
      <c r="XAC361" s="52"/>
      <c r="XAD361" s="52"/>
      <c r="XAE361" s="52"/>
      <c r="XAF361" s="52"/>
      <c r="XAG361" s="52"/>
      <c r="XAH361" s="52"/>
      <c r="XAI361" s="52"/>
      <c r="XAJ361" s="52"/>
      <c r="XAK361" s="52"/>
      <c r="XAL361" s="52"/>
      <c r="XAM361" s="52"/>
      <c r="XAN361" s="52"/>
      <c r="XAO361" s="52"/>
      <c r="XAP361" s="52"/>
      <c r="XAQ361" s="52"/>
      <c r="XAR361" s="52"/>
      <c r="XAS361" s="52"/>
      <c r="XAT361" s="52"/>
      <c r="XAU361" s="52"/>
      <c r="XAV361" s="52"/>
      <c r="XAW361" s="52"/>
      <c r="XAX361" s="52"/>
      <c r="XAY361" s="52"/>
      <c r="XAZ361" s="52"/>
      <c r="XBA361" s="52"/>
      <c r="XBB361" s="52"/>
      <c r="XBC361" s="52"/>
      <c r="XBD361" s="52"/>
      <c r="XBE361" s="52"/>
      <c r="XBF361" s="52"/>
      <c r="XBG361" s="52"/>
      <c r="XBH361" s="52"/>
      <c r="XBI361" s="52"/>
      <c r="XBJ361" s="52"/>
      <c r="XBK361" s="52"/>
      <c r="XBL361" s="52"/>
      <c r="XBM361" s="52"/>
      <c r="XBN361" s="52"/>
      <c r="XBO361" s="52"/>
      <c r="XBP361" s="52"/>
      <c r="XBQ361" s="52"/>
      <c r="XBR361" s="52"/>
      <c r="XBS361" s="52"/>
      <c r="XBT361" s="52"/>
      <c r="XBU361" s="52"/>
      <c r="XBV361" s="52"/>
      <c r="XBW361" s="52"/>
      <c r="XBX361" s="52"/>
      <c r="XBY361" s="52"/>
      <c r="XBZ361" s="52"/>
      <c r="XCA361" s="52"/>
      <c r="XCB361" s="52"/>
      <c r="XCC361" s="52"/>
      <c r="XCD361" s="52"/>
      <c r="XCE361" s="52"/>
      <c r="XCF361" s="52"/>
      <c r="XCG361" s="52"/>
      <c r="XCH361" s="52"/>
      <c r="XCI361" s="52"/>
      <c r="XCJ361" s="52"/>
      <c r="XCK361" s="52"/>
      <c r="XCL361" s="52"/>
      <c r="XCM361" s="52"/>
      <c r="XCN361" s="52"/>
      <c r="XCO361" s="52"/>
      <c r="XCP361" s="52"/>
      <c r="XCQ361" s="52"/>
      <c r="XCR361" s="52"/>
      <c r="XCS361" s="52"/>
      <c r="XCT361" s="52"/>
      <c r="XCU361" s="52"/>
      <c r="XCV361" s="52"/>
      <c r="XCW361" s="52"/>
    </row>
  </sheetData>
  <mergeCells count="27">
    <mergeCell ref="B2:F2"/>
    <mergeCell ref="C7:H7"/>
    <mergeCell ref="C8:H9"/>
    <mergeCell ref="C10:C11"/>
    <mergeCell ref="D10:D12"/>
    <mergeCell ref="C3:F3"/>
    <mergeCell ref="C33:H33"/>
    <mergeCell ref="C13:H13"/>
    <mergeCell ref="C14:H14"/>
    <mergeCell ref="C22:H22"/>
    <mergeCell ref="C25:H25"/>
    <mergeCell ref="C27:G27"/>
    <mergeCell ref="C28:G28"/>
    <mergeCell ref="C29:G29"/>
    <mergeCell ref="C30:C31"/>
    <mergeCell ref="D30:D32"/>
    <mergeCell ref="E30:E32"/>
    <mergeCell ref="G30:G31"/>
    <mergeCell ref="C41:G41"/>
    <mergeCell ref="C42:G42"/>
    <mergeCell ref="C49:E50"/>
    <mergeCell ref="F49:H49"/>
    <mergeCell ref="C34:H34"/>
    <mergeCell ref="C37:G37"/>
    <mergeCell ref="C38:G38"/>
    <mergeCell ref="C39:G39"/>
    <mergeCell ref="C40:G40"/>
  </mergeCells>
  <printOptions horizontalCentered="1" verticalCentered="1"/>
  <pageMargins left="0" right="0" top="0" bottom="0" header="0" footer="0"/>
  <pageSetup scale="6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3CB19-33DA-4927-BC9A-D57700571001}">
  <sheetPr>
    <tabColor theme="8"/>
  </sheetPr>
  <dimension ref="A1:GQ39"/>
  <sheetViews>
    <sheetView showGridLines="0" view="pageBreakPreview" topLeftCell="A16" zoomScale="80" zoomScaleNormal="93" zoomScaleSheetLayoutView="80" workbookViewId="0">
      <selection activeCell="F20" sqref="F20"/>
    </sheetView>
  </sheetViews>
  <sheetFormatPr baseColWidth="10" defaultColWidth="11.42578125" defaultRowHeight="16.5" x14ac:dyDescent="0.3"/>
  <cols>
    <col min="1" max="1" width="3.42578125" style="139" customWidth="1"/>
    <col min="2" max="2" width="7.7109375" style="139" customWidth="1"/>
    <col min="3" max="3" width="13.42578125" style="139" customWidth="1"/>
    <col min="4" max="4" width="33.140625" style="139" customWidth="1"/>
    <col min="5" max="6" width="16.85546875" style="139" customWidth="1"/>
    <col min="7" max="7" width="21.140625" style="139" customWidth="1"/>
    <col min="8" max="8" width="29.85546875" style="139" customWidth="1"/>
    <col min="9" max="9" width="3.7109375" style="139" customWidth="1"/>
    <col min="10" max="10" width="3.42578125" style="139" customWidth="1"/>
    <col min="11" max="11" width="17.140625" style="139" customWidth="1"/>
    <col min="12" max="12" width="23.28515625" style="139" customWidth="1"/>
    <col min="13" max="16384" width="11.42578125" style="139"/>
  </cols>
  <sheetData>
    <row r="1" spans="1:199" s="52" customFormat="1" x14ac:dyDescent="0.3">
      <c r="D1" s="64"/>
      <c r="E1" s="59"/>
      <c r="F1" s="59"/>
      <c r="G1" s="59"/>
      <c r="H1" s="60"/>
      <c r="I1" s="51"/>
      <c r="J1" s="51"/>
      <c r="K1" s="54"/>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c r="CP1" s="51"/>
      <c r="CQ1" s="51"/>
      <c r="CR1" s="51"/>
      <c r="CS1" s="51"/>
      <c r="CT1" s="51"/>
      <c r="CU1" s="51"/>
      <c r="CV1" s="51"/>
      <c r="CW1" s="51"/>
      <c r="CX1" s="51"/>
      <c r="CY1" s="51"/>
      <c r="CZ1" s="51"/>
      <c r="DA1" s="51"/>
      <c r="DB1" s="51"/>
      <c r="DC1" s="51"/>
      <c r="DD1" s="51"/>
      <c r="DE1" s="51"/>
      <c r="DF1" s="51"/>
      <c r="DG1" s="51"/>
      <c r="DH1" s="51"/>
      <c r="DI1" s="51"/>
      <c r="DJ1" s="51"/>
      <c r="DK1" s="51"/>
      <c r="DL1" s="51"/>
      <c r="DM1" s="51"/>
      <c r="DN1" s="51"/>
      <c r="DO1" s="51"/>
      <c r="DP1" s="51"/>
      <c r="DQ1" s="51"/>
      <c r="DR1" s="51"/>
      <c r="DS1" s="51"/>
      <c r="DT1" s="51"/>
      <c r="DU1" s="51"/>
      <c r="DV1" s="51"/>
      <c r="DW1" s="51"/>
      <c r="DX1" s="51"/>
      <c r="DY1" s="51"/>
      <c r="DZ1" s="51"/>
      <c r="EA1" s="51"/>
      <c r="EB1" s="51"/>
      <c r="EC1" s="51"/>
      <c r="ED1" s="51"/>
      <c r="EE1" s="51"/>
      <c r="EF1" s="51"/>
      <c r="EG1" s="51"/>
      <c r="EH1" s="51"/>
      <c r="EI1" s="51"/>
      <c r="EJ1" s="51"/>
      <c r="EK1" s="51"/>
      <c r="EL1" s="51"/>
      <c r="EM1" s="51"/>
      <c r="EN1" s="51"/>
      <c r="EO1" s="51"/>
      <c r="EP1" s="51"/>
      <c r="EQ1" s="51"/>
      <c r="ER1" s="51"/>
      <c r="ES1" s="51"/>
      <c r="ET1" s="51"/>
      <c r="EU1" s="51"/>
      <c r="EV1" s="51"/>
      <c r="EW1" s="51"/>
      <c r="EX1" s="51"/>
      <c r="EY1" s="51"/>
      <c r="EZ1" s="51"/>
      <c r="FA1" s="51"/>
      <c r="FB1" s="51"/>
      <c r="FC1" s="51"/>
      <c r="FD1" s="51"/>
      <c r="FE1" s="51"/>
      <c r="FF1" s="51"/>
      <c r="FG1" s="51"/>
      <c r="FH1" s="51"/>
      <c r="FI1" s="51"/>
      <c r="FJ1" s="51"/>
      <c r="FK1" s="51"/>
      <c r="FL1" s="51"/>
      <c r="FM1" s="51"/>
      <c r="FN1" s="51"/>
      <c r="FO1" s="51"/>
      <c r="FP1" s="51"/>
      <c r="FQ1" s="51"/>
      <c r="FR1" s="51"/>
      <c r="FS1" s="51"/>
      <c r="FT1" s="51"/>
      <c r="FU1" s="51"/>
      <c r="FV1" s="51"/>
      <c r="FW1" s="51"/>
      <c r="FX1" s="51"/>
      <c r="FY1" s="51"/>
      <c r="FZ1" s="51"/>
      <c r="GA1" s="51"/>
      <c r="GB1" s="51"/>
      <c r="GC1" s="51"/>
      <c r="GD1" s="51"/>
      <c r="GE1" s="51"/>
      <c r="GF1" s="51"/>
      <c r="GG1" s="51"/>
      <c r="GH1" s="51"/>
      <c r="GI1" s="51"/>
      <c r="GJ1" s="51"/>
      <c r="GK1" s="51"/>
      <c r="GL1" s="51"/>
      <c r="GM1" s="51"/>
      <c r="GN1" s="51"/>
      <c r="GO1" s="51"/>
      <c r="GP1" s="51"/>
      <c r="GQ1" s="51"/>
    </row>
    <row r="2" spans="1:199" s="52" customFormat="1" ht="29.45" customHeight="1" x14ac:dyDescent="0.3">
      <c r="A2" s="136"/>
      <c r="B2" s="232" t="s">
        <v>110</v>
      </c>
      <c r="C2" s="233"/>
      <c r="D2" s="233"/>
      <c r="E2" s="233"/>
      <c r="F2" s="234"/>
      <c r="I2" s="51"/>
      <c r="J2" s="51"/>
      <c r="K2" s="54"/>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c r="CC2" s="51"/>
      <c r="CD2" s="51"/>
      <c r="CE2" s="51"/>
      <c r="CF2" s="51"/>
      <c r="CG2" s="51"/>
      <c r="CH2" s="51"/>
      <c r="CI2" s="51"/>
      <c r="CJ2" s="51"/>
      <c r="CK2" s="51"/>
      <c r="CL2" s="51"/>
      <c r="CM2" s="51"/>
      <c r="CN2" s="51"/>
      <c r="CO2" s="51"/>
      <c r="CP2" s="51"/>
      <c r="CQ2" s="51"/>
      <c r="CR2" s="51"/>
      <c r="CS2" s="51"/>
      <c r="CT2" s="51"/>
      <c r="CU2" s="51"/>
      <c r="CV2" s="51"/>
      <c r="CW2" s="51"/>
      <c r="CX2" s="51"/>
      <c r="CY2" s="51"/>
      <c r="CZ2" s="51"/>
      <c r="DA2" s="51"/>
      <c r="DB2" s="51"/>
      <c r="DC2" s="51"/>
      <c r="DD2" s="51"/>
      <c r="DE2" s="51"/>
      <c r="DF2" s="51"/>
      <c r="DG2" s="51"/>
      <c r="DH2" s="51"/>
      <c r="DI2" s="51"/>
      <c r="DJ2" s="51"/>
      <c r="DK2" s="51"/>
      <c r="DL2" s="51"/>
      <c r="DM2" s="51"/>
      <c r="DN2" s="51"/>
      <c r="DO2" s="51"/>
      <c r="DP2" s="51"/>
      <c r="DQ2" s="51"/>
      <c r="DR2" s="51"/>
      <c r="DS2" s="51"/>
      <c r="DT2" s="51"/>
      <c r="DU2" s="51"/>
      <c r="DV2" s="51"/>
      <c r="DW2" s="51"/>
      <c r="DX2" s="51"/>
      <c r="DY2" s="51"/>
      <c r="DZ2" s="51"/>
      <c r="EA2" s="51"/>
      <c r="EB2" s="51"/>
      <c r="EC2" s="51"/>
      <c r="ED2" s="51"/>
      <c r="EE2" s="51"/>
      <c r="EF2" s="51"/>
      <c r="EG2" s="51"/>
      <c r="EH2" s="51"/>
      <c r="EI2" s="51"/>
      <c r="EJ2" s="51"/>
      <c r="EK2" s="51"/>
      <c r="EL2" s="51"/>
      <c r="EM2" s="51"/>
      <c r="EN2" s="51"/>
      <c r="EO2" s="51"/>
      <c r="EP2" s="51"/>
      <c r="EQ2" s="51"/>
      <c r="ER2" s="51"/>
      <c r="ES2" s="51"/>
      <c r="ET2" s="51"/>
      <c r="EU2" s="51"/>
      <c r="EV2" s="51"/>
      <c r="EW2" s="51"/>
      <c r="EX2" s="51"/>
      <c r="EY2" s="51"/>
      <c r="EZ2" s="51"/>
      <c r="FA2" s="51"/>
      <c r="FB2" s="51"/>
      <c r="FC2" s="51"/>
      <c r="FD2" s="51"/>
      <c r="FE2" s="51"/>
      <c r="FF2" s="51"/>
      <c r="FG2" s="51"/>
      <c r="FH2" s="51"/>
      <c r="FI2" s="51"/>
      <c r="FJ2" s="51"/>
      <c r="FK2" s="51"/>
      <c r="FL2" s="51"/>
      <c r="FM2" s="51"/>
      <c r="FN2" s="51"/>
      <c r="FO2" s="51"/>
      <c r="FP2" s="51"/>
      <c r="FQ2" s="51"/>
      <c r="FR2" s="51"/>
      <c r="FS2" s="51"/>
      <c r="FT2" s="51"/>
      <c r="FU2" s="51"/>
      <c r="FV2" s="51"/>
      <c r="FW2" s="51"/>
      <c r="FX2" s="51"/>
      <c r="FY2" s="51"/>
      <c r="FZ2" s="51"/>
      <c r="GA2" s="51"/>
      <c r="GB2" s="51"/>
      <c r="GC2" s="51"/>
      <c r="GD2" s="51"/>
      <c r="GE2" s="51"/>
      <c r="GF2" s="51"/>
      <c r="GG2" s="51"/>
      <c r="GH2" s="51"/>
      <c r="GI2" s="51"/>
      <c r="GJ2" s="51"/>
      <c r="GK2" s="51"/>
      <c r="GL2" s="51"/>
      <c r="GM2" s="51"/>
      <c r="GN2" s="51"/>
      <c r="GO2" s="51"/>
      <c r="GP2" s="51"/>
      <c r="GQ2" s="51"/>
    </row>
    <row r="3" spans="1:199" s="52" customFormat="1" ht="24" customHeight="1" x14ac:dyDescent="0.3">
      <c r="A3" s="136"/>
      <c r="B3" s="56"/>
      <c r="C3" s="246" t="s">
        <v>111</v>
      </c>
      <c r="D3" s="247"/>
      <c r="E3" s="247"/>
      <c r="F3" s="248"/>
      <c r="G3" s="138"/>
      <c r="H3" s="137"/>
      <c r="I3" s="51"/>
      <c r="J3" s="51"/>
      <c r="K3" s="54"/>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1"/>
      <c r="DC3" s="51"/>
      <c r="DD3" s="51"/>
      <c r="DE3" s="51"/>
      <c r="DF3" s="51"/>
      <c r="DG3" s="51"/>
      <c r="DH3" s="51"/>
      <c r="DI3" s="51"/>
      <c r="DJ3" s="51"/>
      <c r="DK3" s="51"/>
      <c r="DL3" s="51"/>
      <c r="DM3" s="51"/>
      <c r="DN3" s="51"/>
      <c r="DO3" s="51"/>
      <c r="DP3" s="51"/>
      <c r="DQ3" s="51"/>
      <c r="DR3" s="51"/>
      <c r="DS3" s="51"/>
      <c r="DT3" s="51"/>
      <c r="DU3" s="51"/>
      <c r="DV3" s="51"/>
      <c r="DW3" s="51"/>
      <c r="DX3" s="51"/>
      <c r="DY3" s="51"/>
      <c r="DZ3" s="51"/>
      <c r="EA3" s="51"/>
      <c r="EB3" s="51"/>
      <c r="EC3" s="51"/>
      <c r="ED3" s="51"/>
      <c r="EE3" s="51"/>
      <c r="EF3" s="51"/>
      <c r="EG3" s="51"/>
      <c r="EH3" s="51"/>
      <c r="EI3" s="51"/>
      <c r="EJ3" s="51"/>
      <c r="EK3" s="51"/>
      <c r="EL3" s="51"/>
      <c r="EM3" s="51"/>
      <c r="EN3" s="51"/>
      <c r="EO3" s="51"/>
      <c r="EP3" s="51"/>
      <c r="EQ3" s="51"/>
      <c r="ER3" s="51"/>
      <c r="ES3" s="51"/>
      <c r="ET3" s="51"/>
      <c r="EU3" s="51"/>
      <c r="EV3" s="51"/>
      <c r="EW3" s="51"/>
      <c r="EX3" s="51"/>
      <c r="EY3" s="51"/>
      <c r="EZ3" s="51"/>
      <c r="FA3" s="51"/>
      <c r="FB3" s="51"/>
      <c r="FC3" s="51"/>
      <c r="FD3" s="51"/>
      <c r="FE3" s="51"/>
      <c r="FF3" s="51"/>
      <c r="FG3" s="51"/>
      <c r="FH3" s="51"/>
      <c r="FI3" s="51"/>
      <c r="FJ3" s="51"/>
      <c r="FK3" s="51"/>
      <c r="FL3" s="51"/>
      <c r="FM3" s="51"/>
      <c r="FN3" s="51"/>
      <c r="FO3" s="51"/>
      <c r="FP3" s="51"/>
      <c r="FQ3" s="51"/>
      <c r="FR3" s="51"/>
      <c r="FS3" s="51"/>
      <c r="FT3" s="51"/>
      <c r="FU3" s="51"/>
      <c r="FV3" s="51"/>
      <c r="FW3" s="51"/>
      <c r="FX3" s="51"/>
      <c r="FY3" s="51"/>
      <c r="FZ3" s="51"/>
      <c r="GA3" s="51"/>
      <c r="GB3" s="51"/>
      <c r="GC3" s="51"/>
      <c r="GD3" s="51"/>
      <c r="GE3" s="51"/>
      <c r="GF3" s="51"/>
      <c r="GG3" s="51"/>
      <c r="GH3" s="51"/>
      <c r="GI3" s="51"/>
      <c r="GJ3" s="51"/>
      <c r="GK3" s="51"/>
      <c r="GL3" s="51"/>
      <c r="GM3" s="51"/>
      <c r="GN3" s="51"/>
      <c r="GO3" s="51"/>
      <c r="GP3" s="51"/>
      <c r="GQ3" s="51"/>
    </row>
    <row r="4" spans="1:199" s="52" customFormat="1" x14ac:dyDescent="0.3">
      <c r="E4" s="59"/>
      <c r="F4" s="59"/>
      <c r="G4" s="59"/>
      <c r="H4" s="60"/>
      <c r="I4" s="51"/>
      <c r="J4" s="51"/>
      <c r="K4" s="54"/>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c r="AW4" s="51"/>
      <c r="AX4" s="51"/>
      <c r="AY4" s="51"/>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c r="CO4" s="51"/>
      <c r="CP4" s="51"/>
      <c r="CQ4" s="51"/>
      <c r="CR4" s="51"/>
      <c r="CS4" s="51"/>
      <c r="CT4" s="51"/>
      <c r="CU4" s="51"/>
      <c r="CV4" s="51"/>
      <c r="CW4" s="51"/>
      <c r="CX4" s="51"/>
      <c r="CY4" s="51"/>
      <c r="CZ4" s="51"/>
      <c r="DA4" s="51"/>
      <c r="DB4" s="51"/>
      <c r="DC4" s="51"/>
      <c r="DD4" s="51"/>
      <c r="DE4" s="51"/>
      <c r="DF4" s="51"/>
      <c r="DG4" s="51"/>
      <c r="DH4" s="51"/>
      <c r="DI4" s="51"/>
      <c r="DJ4" s="51"/>
      <c r="DK4" s="51"/>
      <c r="DL4" s="51"/>
      <c r="DM4" s="51"/>
      <c r="DN4" s="51"/>
      <c r="DO4" s="51"/>
      <c r="DP4" s="51"/>
      <c r="DQ4" s="51"/>
      <c r="DR4" s="51"/>
      <c r="DS4" s="51"/>
      <c r="DT4" s="51"/>
      <c r="DU4" s="51"/>
      <c r="DV4" s="51"/>
      <c r="DW4" s="51"/>
      <c r="DX4" s="51"/>
      <c r="DY4" s="51"/>
      <c r="DZ4" s="51"/>
      <c r="EA4" s="51"/>
      <c r="EB4" s="51"/>
      <c r="EC4" s="51"/>
      <c r="ED4" s="51"/>
      <c r="EE4" s="51"/>
      <c r="EF4" s="51"/>
      <c r="EG4" s="51"/>
      <c r="EH4" s="51"/>
      <c r="EI4" s="51"/>
      <c r="EJ4" s="51"/>
      <c r="EK4" s="51"/>
      <c r="EL4" s="51"/>
      <c r="EM4" s="51"/>
      <c r="EN4" s="51"/>
      <c r="EO4" s="51"/>
      <c r="EP4" s="51"/>
      <c r="EQ4" s="51"/>
      <c r="ER4" s="51"/>
      <c r="ES4" s="51"/>
      <c r="ET4" s="51"/>
      <c r="EU4" s="51"/>
      <c r="EV4" s="51"/>
      <c r="EW4" s="51"/>
      <c r="EX4" s="51"/>
      <c r="EY4" s="51"/>
      <c r="EZ4" s="51"/>
      <c r="FA4" s="51"/>
      <c r="FB4" s="51"/>
      <c r="FC4" s="51"/>
      <c r="FD4" s="51"/>
      <c r="FE4" s="51"/>
      <c r="FF4" s="51"/>
      <c r="FG4" s="51"/>
      <c r="FH4" s="51"/>
      <c r="FI4" s="51"/>
      <c r="FJ4" s="51"/>
      <c r="FK4" s="51"/>
      <c r="FL4" s="51"/>
      <c r="FM4" s="51"/>
      <c r="FN4" s="51"/>
      <c r="FO4" s="51"/>
      <c r="FP4" s="51"/>
      <c r="FQ4" s="51"/>
      <c r="FR4" s="51"/>
      <c r="FS4" s="51"/>
      <c r="FT4" s="51"/>
      <c r="FU4" s="51"/>
      <c r="FV4" s="51"/>
      <c r="FW4" s="51"/>
      <c r="FX4" s="51"/>
      <c r="FY4" s="51"/>
      <c r="FZ4" s="51"/>
      <c r="GA4" s="51"/>
      <c r="GB4" s="51"/>
      <c r="GC4" s="51"/>
      <c r="GD4" s="51"/>
      <c r="GE4" s="51"/>
      <c r="GF4" s="51"/>
      <c r="GG4" s="51"/>
      <c r="GH4" s="51"/>
      <c r="GI4" s="51"/>
      <c r="GJ4" s="51"/>
      <c r="GK4" s="51"/>
      <c r="GL4" s="51"/>
      <c r="GM4" s="51"/>
      <c r="GN4" s="51"/>
      <c r="GO4" s="51"/>
      <c r="GP4" s="51"/>
      <c r="GQ4" s="51"/>
    </row>
    <row r="5" spans="1:199" ht="17.25" thickBot="1" x14ac:dyDescent="0.35"/>
    <row r="6" spans="1:199" ht="18.75" customHeight="1" x14ac:dyDescent="0.3">
      <c r="B6" s="140"/>
      <c r="C6" s="271"/>
      <c r="D6" s="271"/>
      <c r="E6" s="271"/>
      <c r="F6" s="271"/>
      <c r="G6" s="271"/>
      <c r="H6" s="271"/>
      <c r="I6" s="141"/>
    </row>
    <row r="7" spans="1:199" ht="18.75" customHeight="1" thickBot="1" x14ac:dyDescent="0.35">
      <c r="B7" s="142"/>
      <c r="C7" s="54"/>
      <c r="D7" s="54"/>
      <c r="E7" s="54"/>
      <c r="F7" s="54"/>
      <c r="G7" s="54"/>
      <c r="H7" s="62"/>
      <c r="I7" s="143"/>
    </row>
    <row r="8" spans="1:199" ht="17.25" thickBot="1" x14ac:dyDescent="0.35">
      <c r="B8" s="144"/>
      <c r="C8" s="283" t="s">
        <v>90</v>
      </c>
      <c r="D8" s="284"/>
      <c r="E8" s="284"/>
      <c r="F8" s="284"/>
      <c r="G8" s="284"/>
      <c r="H8" s="285"/>
      <c r="I8" s="143"/>
    </row>
    <row r="9" spans="1:199" ht="89.25" customHeight="1" thickBot="1" x14ac:dyDescent="0.35">
      <c r="B9" s="144"/>
      <c r="C9" s="286" t="s">
        <v>113</v>
      </c>
      <c r="D9" s="286"/>
      <c r="E9" s="286"/>
      <c r="F9" s="286"/>
      <c r="G9" s="286"/>
      <c r="H9" s="287"/>
      <c r="I9" s="143"/>
    </row>
    <row r="10" spans="1:199" ht="17.25" customHeight="1" thickBot="1" x14ac:dyDescent="0.35">
      <c r="B10" s="144"/>
      <c r="C10" s="263" t="s">
        <v>91</v>
      </c>
      <c r="D10" s="263"/>
      <c r="E10" s="263"/>
      <c r="F10" s="263"/>
      <c r="G10" s="263"/>
      <c r="H10" s="264"/>
      <c r="I10" s="143"/>
    </row>
    <row r="11" spans="1:199" ht="16.5" customHeight="1" x14ac:dyDescent="0.3">
      <c r="B11" s="144"/>
      <c r="C11" s="145" t="s">
        <v>92</v>
      </c>
      <c r="D11" s="279" t="s">
        <v>93</v>
      </c>
      <c r="E11" s="280"/>
      <c r="F11" s="146"/>
      <c r="G11" s="281" t="s">
        <v>94</v>
      </c>
      <c r="H11" s="282"/>
      <c r="I11" s="143"/>
    </row>
    <row r="12" spans="1:199" x14ac:dyDescent="0.3">
      <c r="B12" s="144"/>
      <c r="C12" s="147"/>
      <c r="D12" s="275"/>
      <c r="E12" s="276"/>
      <c r="F12" s="148"/>
      <c r="G12" s="277"/>
      <c r="H12" s="278"/>
      <c r="I12" s="143"/>
    </row>
    <row r="13" spans="1:199" x14ac:dyDescent="0.3">
      <c r="B13" s="144"/>
      <c r="C13" s="149">
        <v>1</v>
      </c>
      <c r="D13" s="255" t="s">
        <v>95</v>
      </c>
      <c r="E13" s="256"/>
      <c r="F13" s="150"/>
      <c r="G13" s="257"/>
      <c r="H13" s="258"/>
      <c r="I13" s="143"/>
    </row>
    <row r="14" spans="1:199" x14ac:dyDescent="0.3">
      <c r="B14" s="144"/>
      <c r="C14" s="149">
        <v>2</v>
      </c>
      <c r="D14" s="255" t="s">
        <v>96</v>
      </c>
      <c r="E14" s="256"/>
      <c r="F14" s="150"/>
      <c r="G14" s="257"/>
      <c r="H14" s="258"/>
      <c r="I14" s="143"/>
    </row>
    <row r="15" spans="1:199" ht="16.5" customHeight="1" x14ac:dyDescent="0.3">
      <c r="B15" s="144"/>
      <c r="C15" s="151">
        <v>3</v>
      </c>
      <c r="D15" s="255" t="s">
        <v>97</v>
      </c>
      <c r="E15" s="256"/>
      <c r="F15" s="150"/>
      <c r="G15" s="257">
        <f>SUM(G13:H14)</f>
        <v>0</v>
      </c>
      <c r="H15" s="258"/>
      <c r="I15" s="143"/>
    </row>
    <row r="16" spans="1:199" ht="17.25" thickBot="1" x14ac:dyDescent="0.35">
      <c r="B16" s="144"/>
      <c r="C16" s="152"/>
      <c r="D16" s="259"/>
      <c r="E16" s="260"/>
      <c r="F16" s="153"/>
      <c r="G16" s="261"/>
      <c r="H16" s="262"/>
      <c r="I16" s="143"/>
    </row>
    <row r="17" spans="2:12" ht="33.75" customHeight="1" thickBot="1" x14ac:dyDescent="0.35">
      <c r="B17" s="144"/>
      <c r="C17" s="263" t="s">
        <v>98</v>
      </c>
      <c r="D17" s="263"/>
      <c r="E17" s="263"/>
      <c r="F17" s="263"/>
      <c r="G17" s="263"/>
      <c r="H17" s="264"/>
      <c r="I17" s="143"/>
    </row>
    <row r="18" spans="2:12" ht="38.25" x14ac:dyDescent="0.3">
      <c r="B18" s="144"/>
      <c r="C18" s="154" t="s">
        <v>92</v>
      </c>
      <c r="D18" s="155" t="s">
        <v>99</v>
      </c>
      <c r="E18" s="155" t="s">
        <v>4</v>
      </c>
      <c r="F18" s="156" t="s">
        <v>5</v>
      </c>
      <c r="G18" s="157" t="s">
        <v>100</v>
      </c>
      <c r="H18" s="158" t="s">
        <v>101</v>
      </c>
      <c r="I18" s="143"/>
    </row>
    <row r="19" spans="2:12" ht="42.75" customHeight="1" x14ac:dyDescent="0.3">
      <c r="B19" s="144"/>
      <c r="C19" s="198">
        <v>1</v>
      </c>
      <c r="D19" s="159" t="s">
        <v>102</v>
      </c>
      <c r="E19" s="160" t="s">
        <v>4</v>
      </c>
      <c r="F19" s="161">
        <v>1</v>
      </c>
      <c r="G19" s="199">
        <v>350000</v>
      </c>
      <c r="H19" s="200">
        <f>F19*G19</f>
        <v>350000</v>
      </c>
      <c r="I19" s="143"/>
      <c r="K19" s="190">
        <f>175000-L24</f>
        <v>-294226.16576042096</v>
      </c>
      <c r="L19" s="139">
        <v>162105.443806483</v>
      </c>
    </row>
    <row r="20" spans="2:12" ht="20.25" customHeight="1" x14ac:dyDescent="0.3">
      <c r="B20" s="144"/>
      <c r="C20" s="198">
        <v>2</v>
      </c>
      <c r="D20" s="159" t="s">
        <v>103</v>
      </c>
      <c r="E20" s="160" t="s">
        <v>4</v>
      </c>
      <c r="F20" s="161">
        <v>0.5</v>
      </c>
      <c r="G20" s="199">
        <v>90000</v>
      </c>
      <c r="H20" s="200">
        <f t="shared" ref="H20:H22" si="0">F20*G20</f>
        <v>45000</v>
      </c>
      <c r="I20" s="143"/>
    </row>
    <row r="21" spans="2:12" x14ac:dyDescent="0.3">
      <c r="B21" s="144"/>
      <c r="C21" s="162">
        <v>3</v>
      </c>
      <c r="D21" s="159" t="s">
        <v>104</v>
      </c>
      <c r="E21" s="160" t="s">
        <v>4</v>
      </c>
      <c r="F21" s="161">
        <v>5</v>
      </c>
      <c r="G21" s="201">
        <v>70000</v>
      </c>
      <c r="H21" s="200">
        <f t="shared" si="0"/>
        <v>350000</v>
      </c>
      <c r="I21" s="143"/>
      <c r="L21" s="163"/>
    </row>
    <row r="22" spans="2:12" ht="27.75" customHeight="1" x14ac:dyDescent="0.3">
      <c r="B22" s="144"/>
      <c r="C22" s="162">
        <v>4</v>
      </c>
      <c r="D22" s="159" t="s">
        <v>105</v>
      </c>
      <c r="E22" s="160" t="s">
        <v>4</v>
      </c>
      <c r="F22" s="161">
        <v>20</v>
      </c>
      <c r="G22" s="201">
        <v>13000</v>
      </c>
      <c r="H22" s="200">
        <f t="shared" si="0"/>
        <v>260000</v>
      </c>
      <c r="I22" s="143"/>
    </row>
    <row r="23" spans="2:12" x14ac:dyDescent="0.3">
      <c r="B23" s="144"/>
      <c r="C23" s="203" t="s">
        <v>84</v>
      </c>
      <c r="D23" s="204"/>
      <c r="E23" s="204"/>
      <c r="F23" s="204"/>
      <c r="G23" s="205"/>
      <c r="H23" s="196">
        <f>ROUND(SUM(H19:H22),0)</f>
        <v>1005000</v>
      </c>
      <c r="I23" s="143"/>
      <c r="K23" s="168"/>
      <c r="L23" s="169"/>
    </row>
    <row r="24" spans="2:12" x14ac:dyDescent="0.3">
      <c r="B24" s="144"/>
      <c r="C24" s="203" t="s">
        <v>85</v>
      </c>
      <c r="D24" s="204"/>
      <c r="E24" s="204"/>
      <c r="F24" s="204"/>
      <c r="G24" s="205"/>
      <c r="H24" s="95">
        <f>ROUND((H23*0.19),0)</f>
        <v>190950</v>
      </c>
      <c r="I24" s="143"/>
      <c r="K24" s="139">
        <f>K25/1.19</f>
        <v>535773.83423957904</v>
      </c>
      <c r="L24" s="190">
        <f>H23-K24</f>
        <v>469226.16576042096</v>
      </c>
    </row>
    <row r="25" spans="2:12" ht="17.25" thickBot="1" x14ac:dyDescent="0.35">
      <c r="B25" s="144"/>
      <c r="C25" s="206" t="s">
        <v>86</v>
      </c>
      <c r="D25" s="207"/>
      <c r="E25" s="207"/>
      <c r="F25" s="207"/>
      <c r="G25" s="208"/>
      <c r="H25" s="195">
        <f>H23+H24</f>
        <v>1195950</v>
      </c>
      <c r="I25" s="143"/>
      <c r="K25" s="139">
        <v>637570.862745099</v>
      </c>
    </row>
    <row r="26" spans="2:12" x14ac:dyDescent="0.3">
      <c r="B26" s="144"/>
      <c r="C26" s="170"/>
      <c r="D26" s="171"/>
      <c r="E26" s="172"/>
      <c r="F26" s="172"/>
      <c r="G26" s="173"/>
      <c r="H26" s="174"/>
      <c r="I26" s="143"/>
    </row>
    <row r="27" spans="2:12" x14ac:dyDescent="0.3">
      <c r="B27" s="144"/>
      <c r="C27" s="162"/>
      <c r="D27" s="164"/>
      <c r="E27" s="165"/>
      <c r="F27" s="165"/>
      <c r="G27" s="166"/>
      <c r="H27" s="167"/>
      <c r="I27" s="143"/>
    </row>
    <row r="28" spans="2:12" x14ac:dyDescent="0.3">
      <c r="B28" s="144"/>
      <c r="C28" s="162"/>
      <c r="D28" s="164"/>
      <c r="E28" s="165"/>
      <c r="F28" s="165"/>
      <c r="G28" s="166"/>
      <c r="H28" s="167"/>
      <c r="I28" s="143"/>
    </row>
    <row r="29" spans="2:12" ht="17.25" thickBot="1" x14ac:dyDescent="0.35">
      <c r="B29" s="144"/>
      <c r="C29" s="175"/>
      <c r="D29" s="176"/>
      <c r="E29" s="177"/>
      <c r="F29" s="177"/>
      <c r="G29" s="178"/>
      <c r="H29" s="179"/>
      <c r="I29" s="143"/>
    </row>
    <row r="30" spans="2:12" x14ac:dyDescent="0.3">
      <c r="B30" s="142"/>
      <c r="C30" s="265" t="s">
        <v>106</v>
      </c>
      <c r="D30" s="266"/>
      <c r="E30" s="266"/>
      <c r="F30" s="180"/>
      <c r="G30" s="271"/>
      <c r="H30" s="272"/>
      <c r="I30" s="143"/>
    </row>
    <row r="31" spans="2:12" x14ac:dyDescent="0.3">
      <c r="B31" s="142"/>
      <c r="C31" s="267"/>
      <c r="D31" s="268"/>
      <c r="E31" s="268"/>
      <c r="F31" s="181"/>
      <c r="G31" s="250"/>
      <c r="H31" s="251"/>
      <c r="I31" s="143"/>
    </row>
    <row r="32" spans="2:12" x14ac:dyDescent="0.3">
      <c r="B32" s="142"/>
      <c r="C32" s="267"/>
      <c r="D32" s="268"/>
      <c r="E32" s="268"/>
      <c r="F32" s="181"/>
      <c r="G32" s="250"/>
      <c r="H32" s="251"/>
      <c r="I32" s="143"/>
    </row>
    <row r="33" spans="1:9" x14ac:dyDescent="0.3">
      <c r="B33" s="142"/>
      <c r="C33" s="269"/>
      <c r="D33" s="270"/>
      <c r="E33" s="270"/>
      <c r="F33" s="181"/>
      <c r="G33" s="250"/>
      <c r="H33" s="251"/>
      <c r="I33" s="143"/>
    </row>
    <row r="34" spans="1:9" x14ac:dyDescent="0.3">
      <c r="B34" s="142"/>
      <c r="C34" s="273" t="s">
        <v>88</v>
      </c>
      <c r="D34" s="274"/>
      <c r="E34" s="274"/>
      <c r="F34" s="182"/>
      <c r="G34" s="54"/>
      <c r="H34" s="183" t="s">
        <v>107</v>
      </c>
      <c r="I34" s="143"/>
    </row>
    <row r="35" spans="1:9" x14ac:dyDescent="0.3">
      <c r="B35" s="142"/>
      <c r="C35" s="249"/>
      <c r="D35" s="250"/>
      <c r="E35" s="250"/>
      <c r="F35" s="250"/>
      <c r="G35" s="250"/>
      <c r="H35" s="251"/>
      <c r="I35" s="143"/>
    </row>
    <row r="36" spans="1:9" ht="17.25" thickBot="1" x14ac:dyDescent="0.35">
      <c r="B36" s="142"/>
      <c r="C36" s="252"/>
      <c r="D36" s="253"/>
      <c r="E36" s="253"/>
      <c r="F36" s="253"/>
      <c r="G36" s="253"/>
      <c r="H36" s="254"/>
      <c r="I36" s="143"/>
    </row>
    <row r="37" spans="1:9" x14ac:dyDescent="0.3">
      <c r="B37" s="142"/>
      <c r="I37" s="143"/>
    </row>
    <row r="38" spans="1:9" ht="17.25" thickBot="1" x14ac:dyDescent="0.35">
      <c r="B38" s="184"/>
      <c r="C38" s="185"/>
      <c r="D38" s="185"/>
      <c r="E38" s="185"/>
      <c r="F38" s="185"/>
      <c r="G38" s="185"/>
      <c r="H38" s="185"/>
      <c r="I38" s="186"/>
    </row>
    <row r="39" spans="1:9" x14ac:dyDescent="0.3">
      <c r="A39" s="139" t="s">
        <v>80</v>
      </c>
    </row>
  </sheetData>
  <mergeCells count="26">
    <mergeCell ref="B2:F2"/>
    <mergeCell ref="C3:F3"/>
    <mergeCell ref="D11:E11"/>
    <mergeCell ref="G11:H11"/>
    <mergeCell ref="C6:H6"/>
    <mergeCell ref="C8:H8"/>
    <mergeCell ref="C9:H9"/>
    <mergeCell ref="C10:H10"/>
    <mergeCell ref="D12:E12"/>
    <mergeCell ref="G12:H12"/>
    <mergeCell ref="D13:E13"/>
    <mergeCell ref="G13:H13"/>
    <mergeCell ref="D14:E14"/>
    <mergeCell ref="G14:H14"/>
    <mergeCell ref="C35:H36"/>
    <mergeCell ref="D15:E15"/>
    <mergeCell ref="G15:H15"/>
    <mergeCell ref="D16:E16"/>
    <mergeCell ref="G16:H16"/>
    <mergeCell ref="C17:H17"/>
    <mergeCell ref="C23:G23"/>
    <mergeCell ref="C24:G24"/>
    <mergeCell ref="C25:G25"/>
    <mergeCell ref="C30:E33"/>
    <mergeCell ref="G30:H33"/>
    <mergeCell ref="C34:E34"/>
  </mergeCells>
  <pageMargins left="0.51181102362204722" right="0.51181102362204722" top="0.74803149606299213" bottom="0.74803149606299213" header="0.31496062992125984" footer="0.31496062992125984"/>
  <pageSetup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1F38C-DEE7-458F-B997-446EB71E1DF8}">
  <dimension ref="A1:L47"/>
  <sheetViews>
    <sheetView view="pageBreakPreview" topLeftCell="A31" zoomScale="80" zoomScaleNormal="100" zoomScaleSheetLayoutView="80" workbookViewId="0">
      <selection activeCell="E33" sqref="E33"/>
    </sheetView>
  </sheetViews>
  <sheetFormatPr baseColWidth="10" defaultRowHeight="15" x14ac:dyDescent="0.25"/>
  <cols>
    <col min="1" max="1" width="8" style="18" customWidth="1"/>
    <col min="2" max="2" width="72.5703125" style="18" customWidth="1"/>
    <col min="3" max="4" width="15.85546875" style="18" customWidth="1"/>
    <col min="5" max="5" width="12.85546875" style="29" customWidth="1"/>
    <col min="6" max="11" width="11.42578125" style="18"/>
    <col min="12" max="12" width="12.85546875" style="18" bestFit="1" customWidth="1"/>
    <col min="13" max="16384" width="11.42578125" style="18"/>
  </cols>
  <sheetData>
    <row r="1" spans="1:6" ht="43.5" customHeight="1" x14ac:dyDescent="0.25">
      <c r="A1" s="321"/>
      <c r="B1" s="322"/>
      <c r="C1" s="322"/>
      <c r="D1" s="322"/>
      <c r="E1" s="323"/>
    </row>
    <row r="2" spans="1:6" x14ac:dyDescent="0.25">
      <c r="A2" s="324" t="s">
        <v>121</v>
      </c>
      <c r="B2" s="325"/>
      <c r="C2" s="325"/>
      <c r="D2" s="325"/>
      <c r="E2" s="326"/>
    </row>
    <row r="3" spans="1:6" ht="18" x14ac:dyDescent="0.25">
      <c r="A3" s="327" t="s">
        <v>8</v>
      </c>
      <c r="B3" s="328"/>
      <c r="C3" s="328"/>
      <c r="D3" s="328"/>
      <c r="E3" s="329"/>
    </row>
    <row r="4" spans="1:6" ht="15.75" thickBot="1" x14ac:dyDescent="0.3">
      <c r="A4" s="19"/>
      <c r="B4" s="20"/>
      <c r="C4" s="20"/>
      <c r="D4" s="20"/>
      <c r="E4" s="21"/>
    </row>
    <row r="5" spans="1:6" x14ac:dyDescent="0.25">
      <c r="A5" s="330" t="s">
        <v>122</v>
      </c>
      <c r="B5" s="331"/>
      <c r="C5" s="331"/>
      <c r="D5" s="331"/>
      <c r="E5" s="332"/>
    </row>
    <row r="6" spans="1:6" ht="43.5" customHeight="1" thickBot="1" x14ac:dyDescent="0.3">
      <c r="A6" s="333"/>
      <c r="B6" s="334"/>
      <c r="C6" s="334"/>
      <c r="D6" s="334"/>
      <c r="E6" s="335"/>
    </row>
    <row r="7" spans="1:6" ht="13.5" customHeight="1" thickBot="1" x14ac:dyDescent="0.3">
      <c r="A7" s="336"/>
      <c r="B7" s="337"/>
      <c r="C7" s="337"/>
      <c r="D7" s="337"/>
      <c r="E7" s="338"/>
    </row>
    <row r="8" spans="1:6" ht="21" customHeight="1" thickBot="1" x14ac:dyDescent="0.3">
      <c r="A8" s="22" t="s">
        <v>9</v>
      </c>
      <c r="B8" s="318" t="s">
        <v>10</v>
      </c>
      <c r="C8" s="319"/>
      <c r="D8" s="320"/>
      <c r="E8" s="23" t="s">
        <v>11</v>
      </c>
    </row>
    <row r="9" spans="1:6" ht="16.5" thickBot="1" x14ac:dyDescent="0.3">
      <c r="A9" s="24" t="s">
        <v>12</v>
      </c>
      <c r="B9" s="305" t="s">
        <v>13</v>
      </c>
      <c r="C9" s="306"/>
      <c r="D9" s="307"/>
      <c r="E9" s="25">
        <v>1</v>
      </c>
    </row>
    <row r="10" spans="1:6" ht="15.75" x14ac:dyDescent="0.25">
      <c r="A10" s="300" t="s">
        <v>14</v>
      </c>
      <c r="B10" s="309" t="s">
        <v>15</v>
      </c>
      <c r="C10" s="310"/>
      <c r="D10" s="311"/>
      <c r="E10" s="26">
        <f>SUM(E11:E14)</f>
        <v>0.21832666666666664</v>
      </c>
    </row>
    <row r="11" spans="1:6" ht="15.75" x14ac:dyDescent="0.25">
      <c r="A11" s="301"/>
      <c r="B11" s="312" t="s">
        <v>16</v>
      </c>
      <c r="C11" s="313"/>
      <c r="D11" s="314"/>
      <c r="E11" s="27">
        <v>8.3330000000000001E-2</v>
      </c>
    </row>
    <row r="12" spans="1:6" ht="15.75" x14ac:dyDescent="0.25">
      <c r="A12" s="301"/>
      <c r="B12" s="312" t="s">
        <v>17</v>
      </c>
      <c r="C12" s="313"/>
      <c r="D12" s="314"/>
      <c r="E12" s="28">
        <v>0.01</v>
      </c>
    </row>
    <row r="13" spans="1:6" ht="15.75" x14ac:dyDescent="0.25">
      <c r="A13" s="301"/>
      <c r="B13" s="312" t="s">
        <v>18</v>
      </c>
      <c r="C13" s="313"/>
      <c r="D13" s="314"/>
      <c r="E13" s="27">
        <v>8.3330000000000001E-2</v>
      </c>
      <c r="F13" s="29"/>
    </row>
    <row r="14" spans="1:6" ht="16.5" thickBot="1" x14ac:dyDescent="0.3">
      <c r="A14" s="308"/>
      <c r="B14" s="315" t="s">
        <v>19</v>
      </c>
      <c r="C14" s="316"/>
      <c r="D14" s="317"/>
      <c r="E14" s="30">
        <v>4.1666666666666664E-2</v>
      </c>
      <c r="F14" s="31"/>
    </row>
    <row r="15" spans="1:6" ht="15.75" x14ac:dyDescent="0.25">
      <c r="A15" s="300" t="s">
        <v>20</v>
      </c>
      <c r="B15" s="302" t="s">
        <v>21</v>
      </c>
      <c r="C15" s="302"/>
      <c r="D15" s="302"/>
      <c r="E15" s="26">
        <f>SUM(E16:E22)</f>
        <v>0.37060000000000004</v>
      </c>
      <c r="F15" s="29"/>
    </row>
    <row r="16" spans="1:6" ht="15.75" x14ac:dyDescent="0.25">
      <c r="A16" s="301"/>
      <c r="B16" s="299" t="s">
        <v>22</v>
      </c>
      <c r="C16" s="299"/>
      <c r="D16" s="299"/>
      <c r="E16" s="32">
        <v>8.5000000000000006E-2</v>
      </c>
      <c r="F16" s="29"/>
    </row>
    <row r="17" spans="1:12" ht="15.75" x14ac:dyDescent="0.25">
      <c r="A17" s="301"/>
      <c r="B17" s="299" t="s">
        <v>23</v>
      </c>
      <c r="C17" s="299"/>
      <c r="D17" s="299"/>
      <c r="E17" s="32">
        <v>0.12</v>
      </c>
      <c r="F17" s="29"/>
    </row>
    <row r="18" spans="1:12" ht="15.75" x14ac:dyDescent="0.25">
      <c r="A18" s="301"/>
      <c r="B18" s="299" t="s">
        <v>24</v>
      </c>
      <c r="C18" s="299"/>
      <c r="D18" s="299"/>
      <c r="E18" s="32">
        <v>6.9599999999999995E-2</v>
      </c>
      <c r="F18" s="303" t="s">
        <v>109</v>
      </c>
      <c r="G18" s="304"/>
      <c r="H18" s="304"/>
      <c r="I18" s="304"/>
      <c r="J18" s="304"/>
      <c r="K18" s="304"/>
      <c r="L18" s="11">
        <f>+[155]MO!E7*4</f>
        <v>4000000</v>
      </c>
    </row>
    <row r="19" spans="1:12" ht="15.75" x14ac:dyDescent="0.25">
      <c r="A19" s="301"/>
      <c r="B19" s="299" t="s">
        <v>25</v>
      </c>
      <c r="C19" s="299"/>
      <c r="D19" s="299"/>
      <c r="E19" s="32">
        <v>0.04</v>
      </c>
      <c r="F19" s="29"/>
    </row>
    <row r="20" spans="1:12" ht="15.75" x14ac:dyDescent="0.25">
      <c r="A20" s="301"/>
      <c r="B20" s="299" t="s">
        <v>26</v>
      </c>
      <c r="C20" s="299"/>
      <c r="D20" s="299"/>
      <c r="E20" s="32">
        <v>0.03</v>
      </c>
      <c r="F20" s="29"/>
    </row>
    <row r="21" spans="1:12" ht="18" customHeight="1" x14ac:dyDescent="0.25">
      <c r="A21" s="301"/>
      <c r="B21" s="299" t="s">
        <v>27</v>
      </c>
      <c r="C21" s="299"/>
      <c r="D21" s="299"/>
      <c r="E21" s="32">
        <v>0.02</v>
      </c>
      <c r="F21" s="29"/>
    </row>
    <row r="22" spans="1:12" ht="16.5" thickBot="1" x14ac:dyDescent="0.3">
      <c r="A22" s="301"/>
      <c r="B22" s="288" t="s">
        <v>28</v>
      </c>
      <c r="C22" s="288"/>
      <c r="D22" s="288"/>
      <c r="E22" s="191">
        <v>6.0000000000000001E-3</v>
      </c>
    </row>
    <row r="23" spans="1:12" ht="24" customHeight="1" x14ac:dyDescent="0.25">
      <c r="A23" s="295" t="s">
        <v>29</v>
      </c>
      <c r="B23" s="297" t="s">
        <v>30</v>
      </c>
      <c r="C23" s="297"/>
      <c r="D23" s="297"/>
      <c r="E23" s="33">
        <f>(SUM(E24:E28))</f>
        <v>6.4999999999999988E-2</v>
      </c>
    </row>
    <row r="24" spans="1:12" ht="17.25" customHeight="1" x14ac:dyDescent="0.25">
      <c r="A24" s="298"/>
      <c r="B24" s="299" t="s">
        <v>31</v>
      </c>
      <c r="C24" s="299"/>
      <c r="D24" s="299"/>
      <c r="E24" s="197">
        <v>0.01</v>
      </c>
    </row>
    <row r="25" spans="1:12" ht="16.5" customHeight="1" x14ac:dyDescent="0.25">
      <c r="A25" s="298"/>
      <c r="B25" s="299" t="s">
        <v>32</v>
      </c>
      <c r="C25" s="299"/>
      <c r="D25" s="299"/>
      <c r="E25" s="197">
        <v>0.02</v>
      </c>
    </row>
    <row r="26" spans="1:12" ht="21.75" customHeight="1" x14ac:dyDescent="0.25">
      <c r="A26" s="298"/>
      <c r="B26" s="299" t="s">
        <v>33</v>
      </c>
      <c r="C26" s="299"/>
      <c r="D26" s="299"/>
      <c r="E26" s="197">
        <v>5.0000000000000001E-3</v>
      </c>
    </row>
    <row r="27" spans="1:12" ht="21.75" customHeight="1" x14ac:dyDescent="0.25">
      <c r="A27" s="296"/>
      <c r="B27" s="299" t="s">
        <v>126</v>
      </c>
      <c r="C27" s="299"/>
      <c r="D27" s="299"/>
      <c r="E27" s="197">
        <v>0.02</v>
      </c>
    </row>
    <row r="28" spans="1:12" ht="21.75" customHeight="1" thickBot="1" x14ac:dyDescent="0.3">
      <c r="A28" s="296"/>
      <c r="B28" s="288" t="s">
        <v>34</v>
      </c>
      <c r="C28" s="288"/>
      <c r="D28" s="288"/>
      <c r="E28" s="192">
        <v>0.01</v>
      </c>
    </row>
    <row r="29" spans="1:12" ht="21.75" customHeight="1" x14ac:dyDescent="0.25">
      <c r="A29" s="295" t="s">
        <v>35</v>
      </c>
      <c r="B29" s="297" t="s">
        <v>36</v>
      </c>
      <c r="C29" s="297"/>
      <c r="D29" s="297"/>
      <c r="E29" s="33">
        <f>SUM(E30:E30)</f>
        <v>0.01</v>
      </c>
    </row>
    <row r="30" spans="1:12" ht="21.75" customHeight="1" thickBot="1" x14ac:dyDescent="0.3">
      <c r="A30" s="296"/>
      <c r="B30" s="288" t="s">
        <v>37</v>
      </c>
      <c r="C30" s="288"/>
      <c r="D30" s="288"/>
      <c r="E30" s="191">
        <v>0.01</v>
      </c>
    </row>
    <row r="31" spans="1:12" ht="21.75" customHeight="1" x14ac:dyDescent="0.25">
      <c r="A31" s="295" t="s">
        <v>38</v>
      </c>
      <c r="B31" s="297" t="s">
        <v>39</v>
      </c>
      <c r="C31" s="297"/>
      <c r="D31" s="297"/>
      <c r="E31" s="33">
        <f>+E32+E34+E35+E36+E33</f>
        <v>0.20700000000000002</v>
      </c>
    </row>
    <row r="32" spans="1:12" ht="21.75" customHeight="1" x14ac:dyDescent="0.25">
      <c r="A32" s="298"/>
      <c r="B32" s="299" t="s">
        <v>40</v>
      </c>
      <c r="C32" s="299"/>
      <c r="D32" s="299"/>
      <c r="E32" s="32">
        <v>7.4999999999999997E-2</v>
      </c>
    </row>
    <row r="33" spans="1:6" ht="21.75" customHeight="1" x14ac:dyDescent="0.25">
      <c r="A33" s="298"/>
      <c r="B33" s="299" t="s">
        <v>41</v>
      </c>
      <c r="C33" s="299"/>
      <c r="D33" s="299"/>
      <c r="E33" s="32">
        <v>0.05</v>
      </c>
    </row>
    <row r="34" spans="1:6" ht="15" customHeight="1" x14ac:dyDescent="0.25">
      <c r="A34" s="298"/>
      <c r="B34" s="299" t="s">
        <v>42</v>
      </c>
      <c r="C34" s="299"/>
      <c r="D34" s="299"/>
      <c r="E34" s="32">
        <v>2.7E-2</v>
      </c>
    </row>
    <row r="35" spans="1:6" ht="18" customHeight="1" x14ac:dyDescent="0.25">
      <c r="A35" s="298"/>
      <c r="B35" s="299" t="s">
        <v>43</v>
      </c>
      <c r="C35" s="299"/>
      <c r="D35" s="299"/>
      <c r="E35" s="32">
        <v>1.4999999999999999E-2</v>
      </c>
    </row>
    <row r="36" spans="1:6" ht="21" customHeight="1" x14ac:dyDescent="0.25">
      <c r="A36" s="298"/>
      <c r="B36" s="299" t="s">
        <v>123</v>
      </c>
      <c r="C36" s="299"/>
      <c r="D36" s="299"/>
      <c r="E36" s="32">
        <v>0.04</v>
      </c>
    </row>
    <row r="37" spans="1:6" ht="22.5" customHeight="1" thickBot="1" x14ac:dyDescent="0.3">
      <c r="A37" s="296"/>
      <c r="B37" s="288" t="s">
        <v>44</v>
      </c>
      <c r="C37" s="288"/>
      <c r="D37" s="288"/>
      <c r="E37" s="34">
        <v>0.01</v>
      </c>
    </row>
    <row r="38" spans="1:6" ht="20.25" customHeight="1" thickBot="1" x14ac:dyDescent="0.3">
      <c r="A38" s="24" t="s">
        <v>45</v>
      </c>
      <c r="B38" s="289" t="s">
        <v>46</v>
      </c>
      <c r="C38" s="289"/>
      <c r="D38" s="289"/>
      <c r="E38" s="25">
        <v>0.12</v>
      </c>
    </row>
    <row r="39" spans="1:6" ht="18.75" customHeight="1" thickBot="1" x14ac:dyDescent="0.3">
      <c r="A39" s="35"/>
      <c r="B39" s="290" t="s">
        <v>47</v>
      </c>
      <c r="C39" s="291"/>
      <c r="D39" s="292"/>
      <c r="E39" s="36">
        <f>E38+E29+E23+E15+E10+E9+E31+E37</f>
        <v>2.000926666666667</v>
      </c>
    </row>
    <row r="40" spans="1:6" ht="16.5" thickBot="1" x14ac:dyDescent="0.3">
      <c r="A40" s="37"/>
      <c r="B40" s="293" t="s">
        <v>48</v>
      </c>
      <c r="C40" s="294"/>
      <c r="D40" s="294"/>
      <c r="E40" s="38">
        <v>2</v>
      </c>
    </row>
    <row r="42" spans="1:6" ht="96.75" customHeight="1" x14ac:dyDescent="0.25"/>
    <row r="43" spans="1:6" ht="15" customHeight="1" x14ac:dyDescent="0.25">
      <c r="A43" s="13" t="s">
        <v>124</v>
      </c>
      <c r="B43" s="39"/>
      <c r="C43" s="1"/>
      <c r="D43" s="1"/>
      <c r="E43" s="40"/>
      <c r="F43" s="40"/>
    </row>
    <row r="44" spans="1:6" ht="15.75" x14ac:dyDescent="0.25">
      <c r="A44" s="15" t="s">
        <v>125</v>
      </c>
      <c r="B44" s="14"/>
      <c r="C44" s="16" t="str">
        <f>[155]DATOS!U61</f>
        <v xml:space="preserve"> </v>
      </c>
      <c r="D44" s="41"/>
      <c r="E44" s="40"/>
      <c r="F44" s="40"/>
    </row>
    <row r="45" spans="1:6" ht="15.75" x14ac:dyDescent="0.25">
      <c r="A45" s="15" t="s">
        <v>121</v>
      </c>
      <c r="B45" s="14"/>
      <c r="C45" s="16" t="str">
        <f>[155]DATOS!U62</f>
        <v xml:space="preserve"> </v>
      </c>
      <c r="D45" s="41"/>
      <c r="E45" s="41"/>
      <c r="F45" s="12"/>
    </row>
    <row r="46" spans="1:6" ht="15.75" x14ac:dyDescent="0.25">
      <c r="A46" s="17"/>
      <c r="B46" s="17"/>
      <c r="C46" s="12"/>
      <c r="D46" s="12"/>
      <c r="E46" s="12"/>
      <c r="F46" s="12"/>
    </row>
    <row r="47" spans="1:6" ht="15.75" x14ac:dyDescent="0.25">
      <c r="A47" s="193"/>
      <c r="B47" s="42"/>
    </row>
  </sheetData>
  <mergeCells count="44">
    <mergeCell ref="B8:D8"/>
    <mergeCell ref="A1:E1"/>
    <mergeCell ref="A2:E2"/>
    <mergeCell ref="A3:E3"/>
    <mergeCell ref="A5:E6"/>
    <mergeCell ref="A7:E7"/>
    <mergeCell ref="B9:D9"/>
    <mergeCell ref="A10:A14"/>
    <mergeCell ref="B10:D10"/>
    <mergeCell ref="B11:D11"/>
    <mergeCell ref="B12:D12"/>
    <mergeCell ref="B13:D13"/>
    <mergeCell ref="B14:D14"/>
    <mergeCell ref="F18:K18"/>
    <mergeCell ref="B19:D19"/>
    <mergeCell ref="B20:D20"/>
    <mergeCell ref="B21:D21"/>
    <mergeCell ref="B22:D22"/>
    <mergeCell ref="A15:A22"/>
    <mergeCell ref="B15:D15"/>
    <mergeCell ref="B16:D16"/>
    <mergeCell ref="B17:D17"/>
    <mergeCell ref="B18:D18"/>
    <mergeCell ref="A23:A28"/>
    <mergeCell ref="B23:D23"/>
    <mergeCell ref="B24:D24"/>
    <mergeCell ref="B25:D25"/>
    <mergeCell ref="B26:D26"/>
    <mergeCell ref="B28:D28"/>
    <mergeCell ref="B27:D27"/>
    <mergeCell ref="B37:D37"/>
    <mergeCell ref="B38:D38"/>
    <mergeCell ref="B39:D39"/>
    <mergeCell ref="B40:D40"/>
    <mergeCell ref="A29:A30"/>
    <mergeCell ref="B29:D29"/>
    <mergeCell ref="B30:D30"/>
    <mergeCell ref="A31:A37"/>
    <mergeCell ref="B31:D31"/>
    <mergeCell ref="B32:D32"/>
    <mergeCell ref="B33:D33"/>
    <mergeCell ref="B34:D34"/>
    <mergeCell ref="B35:D35"/>
    <mergeCell ref="B36:D36"/>
  </mergeCells>
  <pageMargins left="0.9055118110236221" right="0.70866141732283472" top="0.94488188976377963" bottom="0.74803149606299213" header="0.31496062992125984" footer="0.31496062992125984"/>
  <pageSetup scale="70" orientation="portrait" r:id="rId1"/>
  <colBreaks count="2" manualBreakCount="2">
    <brk id="5" max="42" man="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1 - DETALLADO</vt:lpstr>
      <vt:lpstr>FORMULARIO1 - GLOBAL</vt:lpstr>
      <vt:lpstr>FM1</vt:lpstr>
      <vt:lpstr>'FM1'!Área_de_impresión</vt:lpstr>
      <vt:lpstr>'FORMULARIO 1 - DETALLADO'!Área_de_impresión</vt:lpstr>
      <vt:lpstr>'FORMULARIO1 - GLOBAL'!Área_de_impresión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Paulo Arrieta</dc:creator>
  <cp:lastModifiedBy>Ing Paulo Arrieta</cp:lastModifiedBy>
  <cp:lastPrinted>2026-07-24T16:16:29Z</cp:lastPrinted>
  <dcterms:created xsi:type="dcterms:W3CDTF">2025-12-15T21:40:41Z</dcterms:created>
  <dcterms:modified xsi:type="dcterms:W3CDTF">2026-08-26T20:27:55Z</dcterms:modified>
</cp:coreProperties>
</file>