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modestc\Downloads\"/>
    </mc:Choice>
  </mc:AlternateContent>
  <xr:revisionPtr revIDLastSave="0" documentId="8_{F473D752-6592-46C1-A2AF-C56DE8DADC15}" xr6:coauthVersionLast="47" xr6:coauthVersionMax="47" xr10:uidLastSave="{00000000-0000-0000-0000-000000000000}"/>
  <bookViews>
    <workbookView xWindow="75" yWindow="780" windowWidth="28725" windowHeight="15135" xr2:uid="{00000000-000D-0000-FFFF-FFFF00000000}"/>
  </bookViews>
  <sheets>
    <sheet name="VIGILANCIA 2026" sheetId="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7" i="7" l="1"/>
  <c r="Q17" i="7" s="1"/>
  <c r="J17" i="7"/>
  <c r="K17" i="7" s="1"/>
  <c r="P16" i="7"/>
  <c r="Q16" i="7" s="1"/>
  <c r="J16" i="7"/>
  <c r="K16" i="7" s="1"/>
  <c r="P15" i="7"/>
  <c r="Q15" i="7" s="1"/>
  <c r="J15" i="7"/>
  <c r="K15" i="7" s="1"/>
  <c r="P14" i="7"/>
  <c r="Q14" i="7" s="1"/>
  <c r="J14" i="7"/>
  <c r="K14" i="7" s="1"/>
  <c r="Q13" i="7"/>
  <c r="J13" i="7"/>
  <c r="K13" i="7" s="1"/>
  <c r="P12" i="7"/>
  <c r="Q12" i="7" s="1"/>
  <c r="J12" i="7"/>
  <c r="K12" i="7" s="1"/>
  <c r="P11" i="7"/>
  <c r="Q11" i="7" s="1"/>
  <c r="J11" i="7"/>
  <c r="K11" i="7" s="1"/>
  <c r="Q10" i="7"/>
  <c r="K10" i="7"/>
  <c r="Q9" i="7"/>
  <c r="K9" i="7"/>
  <c r="Q8" i="7"/>
  <c r="J8" i="7"/>
  <c r="K8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Viviana Sora Sanchez</author>
    <author>Usuario</author>
  </authors>
  <commentList>
    <comment ref="C9" authorId="0" shapeId="0" xr:uid="{58A185C5-250A-4682-B1D7-B7CD6BDE01F0}">
      <text>
        <r>
          <rPr>
            <sz val="10"/>
            <color rgb="FF000000"/>
            <rFont val="Times New Roman"/>
            <charset val="204"/>
          </rPr>
          <t/>
        </r>
      </text>
    </comment>
    <comment ref="M9" authorId="0" shapeId="0" xr:uid="{CB33B1E5-AC39-4DE1-B291-489B1A9434A0}">
      <text>
        <r>
          <rPr>
            <sz val="10"/>
            <color rgb="FF000000"/>
            <rFont val="Times New Roman"/>
            <charset val="204"/>
          </rPr>
          <t/>
        </r>
      </text>
    </comment>
    <comment ref="C10" authorId="0" shapeId="0" xr:uid="{15EF55FA-BA0A-4A92-919E-AC4456F1B2CA}">
      <text>
        <r>
          <rPr>
            <sz val="10"/>
            <color rgb="FF000000"/>
            <rFont val="Times New Roman"/>
            <charset val="204"/>
          </rPr>
          <t/>
        </r>
      </text>
    </comment>
    <comment ref="M10" authorId="0" shapeId="0" xr:uid="{1E64DE2D-33E4-49B2-A0CB-79DBD7EDDE84}">
      <text>
        <r>
          <rPr>
            <sz val="10"/>
            <color rgb="FF000000"/>
            <rFont val="Times New Roman"/>
            <charset val="204"/>
          </rPr>
          <t/>
        </r>
      </text>
    </comment>
    <comment ref="S10" authorId="0" shapeId="0" xr:uid="{115F585D-E33A-4A5E-A8A2-264002C2091A}">
      <text>
        <r>
          <rPr>
            <sz val="10"/>
            <color rgb="FF000000"/>
            <rFont val="Times New Roman"/>
            <charset val="204"/>
          </rPr>
          <t xml:space="preserve">
</t>
        </r>
      </text>
    </comment>
    <comment ref="V10" authorId="0" shapeId="0" xr:uid="{6085D785-94B8-45D2-8555-3C32CE32B402}">
      <text>
        <r>
          <rPr>
            <sz val="10"/>
            <color rgb="FF000000"/>
            <rFont val="Times New Roman"/>
            <charset val="204"/>
          </rPr>
          <t/>
        </r>
      </text>
    </comment>
    <comment ref="C11" authorId="0" shapeId="0" xr:uid="{5C20915C-9AE1-4474-A909-5B6F849707A9}">
      <text>
        <r>
          <rPr>
            <sz val="10"/>
            <color rgb="FF000000"/>
            <rFont val="Times New Roman"/>
            <charset val="204"/>
          </rPr>
          <t/>
        </r>
      </text>
    </comment>
    <comment ref="E11" authorId="0" shapeId="0" xr:uid="{620267D4-9C64-4178-BBFA-25ED3280F1AB}">
      <text>
        <r>
          <rPr>
            <sz val="10"/>
            <color rgb="FF000000"/>
            <rFont val="Times New Roman"/>
            <charset val="204"/>
          </rPr>
          <t/>
        </r>
      </text>
    </comment>
    <comment ref="C12" authorId="0" shapeId="0" xr:uid="{35A8E199-2151-4EE6-BEDC-FAB608A8A1F6}">
      <text>
        <r>
          <rPr>
            <sz val="10"/>
            <color rgb="FF000000"/>
            <rFont val="Times New Roman"/>
            <charset val="204"/>
          </rPr>
          <t/>
        </r>
      </text>
    </comment>
    <comment ref="L12" authorId="1" shapeId="0" xr:uid="{AD74B69A-CEA8-4110-9B16-A7F6E24DD0BA}">
      <text>
        <r>
          <rPr>
            <sz val="10"/>
            <color rgb="FF000000"/>
            <rFont val="Times New Roman"/>
            <charset val="204"/>
          </rPr>
          <t/>
        </r>
      </text>
    </comment>
    <comment ref="M12" authorId="0" shapeId="0" xr:uid="{F0229F70-970B-4447-AB4F-871A9A13ABDC}">
      <text>
        <r>
          <rPr>
            <sz val="10"/>
            <color rgb="FF000000"/>
            <rFont val="Times New Roman"/>
            <charset val="204"/>
          </rPr>
          <t/>
        </r>
      </text>
    </comment>
  </commentList>
</comments>
</file>

<file path=xl/sharedStrings.xml><?xml version="1.0" encoding="utf-8"?>
<sst xmlns="http://schemas.openxmlformats.org/spreadsheetml/2006/main" count="171" uniqueCount="82">
  <si>
    <t>Rama Judicial del Poder Público</t>
  </si>
  <si>
    <t>Consejo Superior de la Judicatura</t>
  </si>
  <si>
    <t>Dirección Ejecutiva de Administración Judicial</t>
  </si>
  <si>
    <t>Unidad de Compras Publicas</t>
  </si>
  <si>
    <t>MATRIZ DE RIESGOS</t>
  </si>
  <si>
    <t>La Dirección Ejecutiva de Administración Judicial, identificó para el presente proceso de contratación los riesgos que se relacionan en la siguiente tabla:</t>
  </si>
  <si>
    <r>
      <rPr>
        <b/>
        <sz val="10"/>
        <rFont val="Arial"/>
        <family val="2"/>
      </rPr>
      <t>¿A quién se le asigna?</t>
    </r>
  </si>
  <si>
    <r>
      <rPr>
        <b/>
        <sz val="10"/>
        <rFont val="Arial"/>
        <family val="2"/>
      </rPr>
      <t>Tratamiento / Controles a ser implementados</t>
    </r>
  </si>
  <si>
    <r>
      <rPr>
        <b/>
        <sz val="10"/>
        <rFont val="Arial"/>
        <family val="2"/>
      </rPr>
      <t>Impacto después del tratamiento</t>
    </r>
  </si>
  <si>
    <r>
      <rPr>
        <b/>
        <sz val="10"/>
        <rFont val="Arial"/>
        <family val="2"/>
      </rPr>
      <t>¿Afecta la ejecución del Contrato?</t>
    </r>
  </si>
  <si>
    <r>
      <rPr>
        <b/>
        <sz val="10"/>
        <rFont val="Arial"/>
        <family val="2"/>
      </rPr>
      <t>Persona Responsable por implementar el tratamiento</t>
    </r>
  </si>
  <si>
    <r>
      <rPr>
        <b/>
        <sz val="10"/>
        <rFont val="Arial"/>
        <family val="2"/>
      </rPr>
      <t>Fecha estimada en que se inicia el tratamiento</t>
    </r>
  </si>
  <si>
    <r>
      <rPr>
        <b/>
        <sz val="10"/>
        <rFont val="Arial"/>
        <family val="2"/>
      </rPr>
      <t>Fecha estimada en que se termina el tratamiento</t>
    </r>
  </si>
  <si>
    <t>Monitoreo y Revisión</t>
  </si>
  <si>
    <t>No.</t>
  </si>
  <si>
    <t>CLASE</t>
  </si>
  <si>
    <t>FUENTE</t>
  </si>
  <si>
    <t>ETAPA</t>
  </si>
  <si>
    <t>TIPO</t>
  </si>
  <si>
    <r>
      <rPr>
        <b/>
        <sz val="10"/>
        <rFont val="Arial"/>
        <family val="2"/>
      </rPr>
      <t>DESCRIPCIÓN (Qué puede pasar y cómo puede ocurrir)</t>
    </r>
  </si>
  <si>
    <r>
      <rPr>
        <b/>
        <sz val="10"/>
        <rFont val="Arial"/>
        <family val="2"/>
      </rPr>
      <t>CONSECUENCIA DE LA OCURRENCIA DEL EVENTO</t>
    </r>
  </si>
  <si>
    <t>PROBABILIDAD</t>
  </si>
  <si>
    <t>IMPACTO</t>
  </si>
  <si>
    <t>Valoración del Riesgo</t>
  </si>
  <si>
    <t>CATEGORIA</t>
  </si>
  <si>
    <r>
      <rPr>
        <b/>
        <sz val="10"/>
        <rFont val="Arial"/>
        <family val="2"/>
      </rPr>
      <t>¿Como se realiza el monitoreo?</t>
    </r>
  </si>
  <si>
    <t>Periodicidad? Cuándo?</t>
  </si>
  <si>
    <t>General</t>
  </si>
  <si>
    <t>Interno</t>
  </si>
  <si>
    <t>Ejecución</t>
  </si>
  <si>
    <t>Operacional</t>
  </si>
  <si>
    <t>Terminación anticipada del contrato</t>
  </si>
  <si>
    <t xml:space="preserve">Incumplimiento en la prestación del servicio </t>
  </si>
  <si>
    <t>Entidad</t>
  </si>
  <si>
    <t>Aplicar la garantía única del contrato al contratista</t>
  </si>
  <si>
    <t>SI</t>
  </si>
  <si>
    <t>A partir de la ejecución del contrato</t>
  </si>
  <si>
    <t>vencimiento del plazo del contrato</t>
  </si>
  <si>
    <t>En la supervisión</t>
  </si>
  <si>
    <t>Permanente</t>
  </si>
  <si>
    <t>Especifico</t>
  </si>
  <si>
    <t>Externo</t>
  </si>
  <si>
    <t>Incumplimiento de las especificaciones: técnicas y de  perfiles de los prestadores del servicio o continuidad integral del servicio, por causas imputables al contratista</t>
  </si>
  <si>
    <t>Incumplimiento del Contrato</t>
  </si>
  <si>
    <t>Contratista</t>
  </si>
  <si>
    <t>Estipulación contractual que establezca multas y sanciones. Garantía de cumplimiento</t>
  </si>
  <si>
    <t>ejecucion</t>
  </si>
  <si>
    <t>operacional</t>
  </si>
  <si>
    <t>Suspensión o cancelación de la licencia de funcionamiento por parte de la SuperVigilancia</t>
  </si>
  <si>
    <t>Aplicar la garantía única del contrato.
Cesión del contrato</t>
  </si>
  <si>
    <t>Incumplimiento en las funciones del personal de vigilancia</t>
  </si>
  <si>
    <t>Fallas en la prestación del servicio</t>
  </si>
  <si>
    <t>Finalización del servicio</t>
  </si>
  <si>
    <t>Verificación del cumplimiento de funciones a través de los informes entregados por el contratista a la Entidad</t>
  </si>
  <si>
    <t>Incumplimiento del contratista en el pago de salarios y prestaciones sociales a su personal</t>
  </si>
  <si>
    <t>Obligación solidaria entre Entidad y el contratista con el trabajador</t>
  </si>
  <si>
    <t>Garantía de cumplimiento. Cláusula de verificación del pago de sueldos y seguridad social por parte del supervisor del contrato al momento de realizar la facturación</t>
  </si>
  <si>
    <t>En la redacción de los documentos del Proceso</t>
  </si>
  <si>
    <t>Finalización del Contrao</t>
  </si>
  <si>
    <t>Lesiones o daños a terceros por parte del personal de Servicios de Vigilancia y Seguridad Privada</t>
  </si>
  <si>
    <t>Demandas contra la Entidad  por lesiones y/o daños a terceros</t>
  </si>
  <si>
    <t>Exigencia de una garantía de responsabilidad civil extracontractual</t>
  </si>
  <si>
    <t>Regulatorio</t>
  </si>
  <si>
    <t>Cambios en la legislación tributaria, creación de nuevos impuestos, supresión o modificación de los existentes</t>
  </si>
  <si>
    <t xml:space="preserve">Se afecta la utilidad esperada por el contratista y se puede afectar el logro de los objetivos y la necesidad que se pretende cubrir con el contrato que se celebra.  
Este riesgo lo asume la entidad contratante, siempre que se cumplan los requisitos previstos en el ordenamiento jurídico y en la jurisprudencia para el restablecimiento del equilibrio económico del contrato. 
</t>
  </si>
  <si>
    <t>Entidad / Contratista</t>
  </si>
  <si>
    <t>Se estudiaría la viabilidad de reducir la cantidad de algunos de los bienes requeridos, o su remplazo, siempre y cuando no se dejen de alcanzar los objetivos misionales de la Entidad y garantizando la calidad de los mismos.</t>
  </si>
  <si>
    <t>NO</t>
  </si>
  <si>
    <t>Durante la ejecución del contrato</t>
  </si>
  <si>
    <t xml:space="preserve">En la supervisión de cada pago </t>
  </si>
  <si>
    <t>Mensual</t>
  </si>
  <si>
    <t>Pérdida de bienes por negligencia del contratista</t>
  </si>
  <si>
    <t xml:space="preserve">Reposición de bien, sobrecosto para el contratista </t>
  </si>
  <si>
    <t>Tratamiento y controles  implementados por el contratista (PÓLIZA).</t>
  </si>
  <si>
    <t>Social - Politico</t>
  </si>
  <si>
    <t>Paros, huelgas, Asonadas  alteradoras del orden público, que se presenten en el lugar de ejecución de las actividades académicas o en las vías de acceso al mismo.</t>
  </si>
  <si>
    <t>Este riesgo lo Asume la entidad Contratante, siempre que se cumplas los requisitos previstos en el ordenamiento jurídico y en la jurisprudencia para el restablecimiento del equilibrio económico del contrato.</t>
  </si>
  <si>
    <t>La entidad gestionará con las autoridades de policía, para efectos de que brinden la protección debida así como la transitabilidad.</t>
  </si>
  <si>
    <t>Falta de personal disponible para la prestación del servicio</t>
  </si>
  <si>
    <t>Incumplimiento del objeto contractual</t>
  </si>
  <si>
    <t>Disponibilidad de personal adicional por parte del contratista</t>
  </si>
  <si>
    <t>Contratista /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</si>
</sst>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Times New Roman"/>
      <charset val="204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90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center" vertical="center" textRotation="90" wrapText="1"/>
    </xf>
    <xf numFmtId="0" fontId="3" fillId="3" borderId="0" xfId="0" applyFont="1" applyFill="1"/>
    <xf numFmtId="0" fontId="3" fillId="0" borderId="0" xfId="0" applyFont="1"/>
    <xf numFmtId="0" fontId="4" fillId="0" borderId="5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0033"/>
      <color rgb="FFCC0066"/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57572</xdr:colOff>
      <xdr:row>0</xdr:row>
      <xdr:rowOff>108856</xdr:rowOff>
    </xdr:from>
    <xdr:to>
      <xdr:col>5</xdr:col>
      <xdr:colOff>762000</xdr:colOff>
      <xdr:row>4</xdr:row>
      <xdr:rowOff>220505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9EF4433A-ED9B-4A33-BE8B-47B51F3B314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303" b="9880"/>
        <a:stretch/>
      </xdr:blipFill>
      <xdr:spPr>
        <a:xfrm>
          <a:off x="57572" y="108856"/>
          <a:ext cx="2935999" cy="7647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7"/>
  <sheetViews>
    <sheetView tabSelected="1" zoomScale="90" zoomScaleNormal="90" workbookViewId="0">
      <pane ySplit="7" topLeftCell="A8" activePane="bottomLeft" state="frozen"/>
      <selection pane="bottomLeft" activeCell="G14" sqref="G14"/>
    </sheetView>
  </sheetViews>
  <sheetFormatPr defaultColWidth="9.33203125" defaultRowHeight="12.75"/>
  <cols>
    <col min="1" max="1" width="11.5" style="1" customWidth="1"/>
    <col min="2" max="5" width="6.83203125" style="1" customWidth="1"/>
    <col min="6" max="6" width="51.33203125" style="1" customWidth="1"/>
    <col min="7" max="7" width="34.1640625" style="1" customWidth="1"/>
    <col min="8" max="9" width="6.83203125" style="1" customWidth="1"/>
    <col min="10" max="10" width="9.5" style="1" customWidth="1"/>
    <col min="11" max="11" width="6.83203125" style="1" customWidth="1"/>
    <col min="12" max="12" width="14" style="1" customWidth="1"/>
    <col min="13" max="13" width="34.1640625" style="1" customWidth="1"/>
    <col min="14" max="14" width="5.83203125" style="1" customWidth="1"/>
    <col min="15" max="16" width="6.83203125" style="1" customWidth="1"/>
    <col min="17" max="17" width="5.83203125" style="1" customWidth="1"/>
    <col min="18" max="23" width="19.1640625" style="1" customWidth="1"/>
    <col min="24" max="16384" width="9.33203125" style="1"/>
  </cols>
  <sheetData>
    <row r="1" spans="1:23" customFormat="1" ht="12.7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customFormat="1" ht="12.75" customHeight="1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customFormat="1" ht="12.75" customHeight="1">
      <c r="A3" s="25" t="s">
        <v>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</row>
    <row r="4" spans="1:23" customFormat="1" ht="12.75" customHeight="1">
      <c r="A4" s="25" t="s">
        <v>3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36" customHeight="1">
      <c r="A5" s="24" t="s">
        <v>4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</row>
    <row r="6" spans="1:23" ht="34.5" customHeight="1">
      <c r="A6" s="18" t="s">
        <v>5</v>
      </c>
      <c r="B6" s="19"/>
      <c r="C6" s="19"/>
      <c r="D6" s="19"/>
      <c r="E6" s="19"/>
      <c r="F6" s="19"/>
      <c r="G6" s="19"/>
      <c r="H6" s="19"/>
      <c r="I6" s="19"/>
      <c r="J6" s="19"/>
      <c r="K6" s="20"/>
      <c r="L6" s="14" t="s">
        <v>6</v>
      </c>
      <c r="M6" s="14" t="s">
        <v>7</v>
      </c>
      <c r="N6" s="21" t="s">
        <v>8</v>
      </c>
      <c r="O6" s="22"/>
      <c r="P6" s="22"/>
      <c r="Q6" s="23"/>
      <c r="R6" s="14" t="s">
        <v>9</v>
      </c>
      <c r="S6" s="14" t="s">
        <v>10</v>
      </c>
      <c r="T6" s="14" t="s">
        <v>11</v>
      </c>
      <c r="U6" s="14" t="s">
        <v>12</v>
      </c>
      <c r="V6" s="16" t="s">
        <v>13</v>
      </c>
      <c r="W6" s="17"/>
    </row>
    <row r="7" spans="1:23" ht="111.75">
      <c r="A7" s="2" t="s">
        <v>14</v>
      </c>
      <c r="B7" s="3" t="s">
        <v>15</v>
      </c>
      <c r="C7" s="3" t="s">
        <v>16</v>
      </c>
      <c r="D7" s="3" t="s">
        <v>17</v>
      </c>
      <c r="E7" s="3" t="s">
        <v>18</v>
      </c>
      <c r="F7" s="5" t="s">
        <v>19</v>
      </c>
      <c r="G7" s="13" t="s">
        <v>20</v>
      </c>
      <c r="H7" s="3" t="s">
        <v>21</v>
      </c>
      <c r="I7" s="3" t="s">
        <v>22</v>
      </c>
      <c r="J7" s="3" t="s">
        <v>23</v>
      </c>
      <c r="K7" s="3" t="s">
        <v>24</v>
      </c>
      <c r="L7" s="15"/>
      <c r="M7" s="15"/>
      <c r="N7" s="3" t="s">
        <v>21</v>
      </c>
      <c r="O7" s="3" t="s">
        <v>22</v>
      </c>
      <c r="P7" s="3" t="s">
        <v>23</v>
      </c>
      <c r="Q7" s="3" t="s">
        <v>24</v>
      </c>
      <c r="R7" s="15"/>
      <c r="S7" s="15"/>
      <c r="T7" s="15"/>
      <c r="U7" s="15"/>
      <c r="V7" s="4" t="s">
        <v>25</v>
      </c>
      <c r="W7" s="3" t="s">
        <v>26</v>
      </c>
    </row>
    <row r="8" spans="1:23" s="10" customFormat="1" ht="99">
      <c r="A8" s="6">
        <v>1</v>
      </c>
      <c r="B8" s="7" t="s">
        <v>27</v>
      </c>
      <c r="C8" s="7" t="s">
        <v>28</v>
      </c>
      <c r="D8" s="7" t="s">
        <v>29</v>
      </c>
      <c r="E8" s="7" t="s">
        <v>30</v>
      </c>
      <c r="F8" s="12" t="s">
        <v>31</v>
      </c>
      <c r="G8" s="12" t="s">
        <v>32</v>
      </c>
      <c r="H8" s="6">
        <v>3</v>
      </c>
      <c r="I8" s="6">
        <v>4</v>
      </c>
      <c r="J8" s="6">
        <f>H8+I8</f>
        <v>7</v>
      </c>
      <c r="K8" s="8" t="str">
        <f>IF(OR(J8=2,J8=3,J8=4),"RIESGO BAJO",IF(J8=5,"RIESGO MEDIO",IF(OR(J8=6,J8=7),"RIESGO ALTO",IF(OR(J8=8,J8=9,J8=10),"RIESGO EXTREMO","NO"))))</f>
        <v>RIESGO ALTO</v>
      </c>
      <c r="L8" s="8" t="s">
        <v>33</v>
      </c>
      <c r="M8" s="12" t="s">
        <v>34</v>
      </c>
      <c r="N8" s="6">
        <v>3</v>
      </c>
      <c r="O8" s="6">
        <v>3</v>
      </c>
      <c r="P8" s="6">
        <v>6</v>
      </c>
      <c r="Q8" s="8" t="str">
        <f>IF(OR(P8=2,P8=3,P8=4),"RIESGO BAJO",IF(P8=5,"RIESGO MEDIO",IF(OR(P8=6,P8=7),"RIESGO ALTO",IF(OR(P8=8,P8=9,P8=10),"RIESGO EXTREMO","NO"))))</f>
        <v>RIESGO ALTO</v>
      </c>
      <c r="R8" s="6" t="s">
        <v>35</v>
      </c>
      <c r="S8" s="8" t="s">
        <v>33</v>
      </c>
      <c r="T8" s="8" t="s">
        <v>36</v>
      </c>
      <c r="U8" s="8" t="s">
        <v>37</v>
      </c>
      <c r="V8" s="8" t="s">
        <v>38</v>
      </c>
      <c r="W8" s="8" t="s">
        <v>39</v>
      </c>
    </row>
    <row r="9" spans="1:23" s="11" customFormat="1" ht="145.5">
      <c r="A9" s="6">
        <v>2</v>
      </c>
      <c r="B9" s="7" t="s">
        <v>40</v>
      </c>
      <c r="C9" s="7" t="s">
        <v>41</v>
      </c>
      <c r="D9" s="7" t="s">
        <v>29</v>
      </c>
      <c r="E9" s="7" t="s">
        <v>30</v>
      </c>
      <c r="F9" s="12" t="s">
        <v>42</v>
      </c>
      <c r="G9" s="12" t="s">
        <v>43</v>
      </c>
      <c r="H9" s="6">
        <v>4</v>
      </c>
      <c r="I9" s="6">
        <v>3</v>
      </c>
      <c r="J9" s="6">
        <v>7</v>
      </c>
      <c r="K9" s="8" t="str">
        <f>IF(OR(J9=2,J9=3,J9=4),"RIESGO BAJO",IF(J9=5,"RIESGO MEDIO",IF(OR(J9=6,J9=7),"RIESGO ALTO",IF(OR(J9=8,J9=9,J9=10),"RIESGO EXTREMO","NO"))))</f>
        <v>RIESGO ALTO</v>
      </c>
      <c r="L9" s="8" t="s">
        <v>44</v>
      </c>
      <c r="M9" s="12" t="s">
        <v>45</v>
      </c>
      <c r="N9" s="6">
        <v>2</v>
      </c>
      <c r="O9" s="6">
        <v>2</v>
      </c>
      <c r="P9" s="6">
        <v>4</v>
      </c>
      <c r="Q9" s="8" t="str">
        <f>IF(OR(P9=2,P9=3,P9=4),"RIESGO BAJO",IF(P9=5,"RIESGO MEDIO",IF(OR(P9=6,P9=7),"RIESGO ALTO",IF(OR(P9=8,P9=9,P9=10),"RIESGO EXTREMO","NO"))))</f>
        <v>RIESGO BAJO</v>
      </c>
      <c r="R9" s="6" t="s">
        <v>35</v>
      </c>
      <c r="S9" s="8" t="s">
        <v>33</v>
      </c>
      <c r="T9" s="8" t="s">
        <v>36</v>
      </c>
      <c r="U9" s="8" t="s">
        <v>37</v>
      </c>
      <c r="V9" s="9" t="s">
        <v>38</v>
      </c>
      <c r="W9" s="8" t="s">
        <v>39</v>
      </c>
    </row>
    <row r="10" spans="1:23" s="11" customFormat="1" ht="99">
      <c r="A10" s="6">
        <v>3</v>
      </c>
      <c r="B10" s="7" t="s">
        <v>40</v>
      </c>
      <c r="C10" s="7" t="s">
        <v>41</v>
      </c>
      <c r="D10" s="7" t="s">
        <v>46</v>
      </c>
      <c r="E10" s="7" t="s">
        <v>47</v>
      </c>
      <c r="F10" s="12" t="s">
        <v>48</v>
      </c>
      <c r="G10" s="12" t="s">
        <v>32</v>
      </c>
      <c r="H10" s="6">
        <v>2</v>
      </c>
      <c r="I10" s="6">
        <v>4</v>
      </c>
      <c r="J10" s="6">
        <v>6</v>
      </c>
      <c r="K10" s="8" t="str">
        <f t="shared" ref="K10:K17" si="0">IF(OR(J10=2,J10=3,J10=4),"RIESGO BAJO",IF(J10=5,"RIESGO MEDIO",IF(OR(J10=6,J10=7),"RIESGO ALTO",IF(OR(J10=8,J10=9,J10=10),"RIESGO EXTREMO","NO"))))</f>
        <v>RIESGO ALTO</v>
      </c>
      <c r="L10" s="8" t="s">
        <v>44</v>
      </c>
      <c r="M10" s="12" t="s">
        <v>49</v>
      </c>
      <c r="N10" s="6">
        <v>1</v>
      </c>
      <c r="O10" s="6">
        <v>3</v>
      </c>
      <c r="P10" s="6">
        <v>4</v>
      </c>
      <c r="Q10" s="8" t="str">
        <f>IF(OR(P10=2,P10=3,P10=4),"RIESGO BAJO",IF(P10=5,"RIESGO MEDIO",IF(OR(P10=6,P10=7),"RIESGO ALTO",IF(OR(P10=8,P10=9,P10=10),"RIESGO EXTREMO","NO"))))</f>
        <v>RIESGO BAJO</v>
      </c>
      <c r="R10" s="6" t="s">
        <v>35</v>
      </c>
      <c r="S10" s="8" t="s">
        <v>44</v>
      </c>
      <c r="T10" s="8" t="s">
        <v>36</v>
      </c>
      <c r="U10" s="8" t="s">
        <v>37</v>
      </c>
      <c r="V10" s="8" t="s">
        <v>38</v>
      </c>
      <c r="W10" s="8" t="s">
        <v>39</v>
      </c>
    </row>
    <row r="11" spans="1:23" s="11" customFormat="1" ht="104.25">
      <c r="A11" s="6">
        <v>4</v>
      </c>
      <c r="B11" s="7" t="s">
        <v>40</v>
      </c>
      <c r="C11" s="7" t="s">
        <v>41</v>
      </c>
      <c r="D11" s="7" t="s">
        <v>46</v>
      </c>
      <c r="E11" s="7" t="s">
        <v>30</v>
      </c>
      <c r="F11" s="12" t="s">
        <v>50</v>
      </c>
      <c r="G11" s="12" t="s">
        <v>51</v>
      </c>
      <c r="H11" s="6">
        <v>3</v>
      </c>
      <c r="I11" s="6">
        <v>3</v>
      </c>
      <c r="J11" s="6">
        <f t="shared" ref="J11:J17" si="1">H11+I11</f>
        <v>6</v>
      </c>
      <c r="K11" s="8" t="str">
        <f t="shared" si="0"/>
        <v>RIESGO ALTO</v>
      </c>
      <c r="L11" s="8" t="s">
        <v>44</v>
      </c>
      <c r="M11" s="12" t="s">
        <v>45</v>
      </c>
      <c r="N11" s="6">
        <v>2</v>
      </c>
      <c r="O11" s="6">
        <v>2</v>
      </c>
      <c r="P11" s="6">
        <f t="shared" ref="P11:P17" si="2">N11+O11</f>
        <v>4</v>
      </c>
      <c r="Q11" s="8" t="str">
        <f t="shared" ref="Q11:Q17" si="3">IF(OR(P11=2,P11=3,P11=4),"RIESGO BAJO",IF(P11=5,"RIESGO MEDIO",IF(OR(P11=6,P11=7),"RIESGO ALTO",IF(OR(P11=8,P11=9,P11=10),"RIESGO EXTREMO","NO"))))</f>
        <v>RIESGO BAJO</v>
      </c>
      <c r="R11" s="6" t="s">
        <v>35</v>
      </c>
      <c r="S11" s="8" t="s">
        <v>44</v>
      </c>
      <c r="T11" s="8" t="s">
        <v>36</v>
      </c>
      <c r="U11" s="8" t="s">
        <v>52</v>
      </c>
      <c r="V11" s="8" t="s">
        <v>53</v>
      </c>
      <c r="W11" s="8" t="s">
        <v>39</v>
      </c>
    </row>
    <row r="12" spans="1:23" s="11" customFormat="1" ht="86.25">
      <c r="A12" s="6">
        <v>5</v>
      </c>
      <c r="B12" s="7" t="s">
        <v>40</v>
      </c>
      <c r="C12" s="7" t="s">
        <v>41</v>
      </c>
      <c r="D12" s="7" t="s">
        <v>46</v>
      </c>
      <c r="E12" s="7" t="s">
        <v>30</v>
      </c>
      <c r="F12" s="12" t="s">
        <v>54</v>
      </c>
      <c r="G12" s="12" t="s">
        <v>55</v>
      </c>
      <c r="H12" s="6">
        <v>2</v>
      </c>
      <c r="I12" s="6">
        <v>4</v>
      </c>
      <c r="J12" s="6">
        <f t="shared" si="1"/>
        <v>6</v>
      </c>
      <c r="K12" s="8" t="str">
        <f t="shared" si="0"/>
        <v>RIESGO ALTO</v>
      </c>
      <c r="L12" s="8" t="s">
        <v>44</v>
      </c>
      <c r="M12" s="12" t="s">
        <v>56</v>
      </c>
      <c r="N12" s="6">
        <v>1</v>
      </c>
      <c r="O12" s="6">
        <v>3</v>
      </c>
      <c r="P12" s="6">
        <f t="shared" si="2"/>
        <v>4</v>
      </c>
      <c r="Q12" s="8" t="str">
        <f t="shared" si="3"/>
        <v>RIESGO BAJO</v>
      </c>
      <c r="R12" s="6" t="s">
        <v>35</v>
      </c>
      <c r="S12" s="8" t="s">
        <v>33</v>
      </c>
      <c r="T12" s="8" t="s">
        <v>57</v>
      </c>
      <c r="U12" s="8" t="s">
        <v>58</v>
      </c>
      <c r="V12" s="8" t="s">
        <v>38</v>
      </c>
      <c r="W12" s="8" t="s">
        <v>39</v>
      </c>
    </row>
    <row r="13" spans="1:23" s="11" customFormat="1" ht="97.5">
      <c r="A13" s="6">
        <v>6</v>
      </c>
      <c r="B13" s="7" t="s">
        <v>40</v>
      </c>
      <c r="C13" s="7" t="s">
        <v>41</v>
      </c>
      <c r="D13" s="7" t="s">
        <v>46</v>
      </c>
      <c r="E13" s="7" t="s">
        <v>30</v>
      </c>
      <c r="F13" s="12" t="s">
        <v>59</v>
      </c>
      <c r="G13" s="12" t="s">
        <v>60</v>
      </c>
      <c r="H13" s="6">
        <v>3</v>
      </c>
      <c r="I13" s="6">
        <v>4</v>
      </c>
      <c r="J13" s="6">
        <f t="shared" si="1"/>
        <v>7</v>
      </c>
      <c r="K13" s="8" t="str">
        <f t="shared" si="0"/>
        <v>RIESGO ALTO</v>
      </c>
      <c r="L13" s="8" t="s">
        <v>44</v>
      </c>
      <c r="M13" s="12" t="s">
        <v>61</v>
      </c>
      <c r="N13" s="6">
        <v>2</v>
      </c>
      <c r="O13" s="6">
        <v>3</v>
      </c>
      <c r="P13" s="6">
        <v>5</v>
      </c>
      <c r="Q13" s="8" t="str">
        <f t="shared" si="3"/>
        <v>RIESGO MEDIO</v>
      </c>
      <c r="R13" s="6" t="s">
        <v>35</v>
      </c>
      <c r="S13" s="8" t="s">
        <v>33</v>
      </c>
      <c r="T13" s="8" t="s">
        <v>57</v>
      </c>
      <c r="U13" s="8" t="s">
        <v>58</v>
      </c>
      <c r="V13" s="8" t="s">
        <v>38</v>
      </c>
      <c r="W13" s="8" t="s">
        <v>39</v>
      </c>
    </row>
    <row r="14" spans="1:23" s="11" customFormat="1" ht="165.75">
      <c r="A14" s="6">
        <v>7</v>
      </c>
      <c r="B14" s="7" t="s">
        <v>27</v>
      </c>
      <c r="C14" s="7" t="s">
        <v>41</v>
      </c>
      <c r="D14" s="7" t="s">
        <v>29</v>
      </c>
      <c r="E14" s="7" t="s">
        <v>62</v>
      </c>
      <c r="F14" s="12" t="s">
        <v>63</v>
      </c>
      <c r="G14" s="12" t="s">
        <v>64</v>
      </c>
      <c r="H14" s="6">
        <v>1</v>
      </c>
      <c r="I14" s="6">
        <v>2</v>
      </c>
      <c r="J14" s="6">
        <f t="shared" si="1"/>
        <v>3</v>
      </c>
      <c r="K14" s="8" t="str">
        <f t="shared" si="0"/>
        <v>RIESGO BAJO</v>
      </c>
      <c r="L14" s="8" t="s">
        <v>65</v>
      </c>
      <c r="M14" s="12" t="s">
        <v>66</v>
      </c>
      <c r="N14" s="6">
        <v>1</v>
      </c>
      <c r="O14" s="6">
        <v>2</v>
      </c>
      <c r="P14" s="6">
        <f t="shared" si="2"/>
        <v>3</v>
      </c>
      <c r="Q14" s="8" t="str">
        <f t="shared" si="3"/>
        <v>RIESGO BAJO</v>
      </c>
      <c r="R14" s="6" t="s">
        <v>67</v>
      </c>
      <c r="S14" s="8" t="s">
        <v>33</v>
      </c>
      <c r="T14" s="8" t="s">
        <v>68</v>
      </c>
      <c r="U14" s="8" t="s">
        <v>58</v>
      </c>
      <c r="V14" s="8" t="s">
        <v>69</v>
      </c>
      <c r="W14" s="8" t="s">
        <v>70</v>
      </c>
    </row>
    <row r="15" spans="1:23" s="11" customFormat="1" ht="92.25">
      <c r="A15" s="6">
        <v>8</v>
      </c>
      <c r="B15" s="7" t="s">
        <v>40</v>
      </c>
      <c r="C15" s="7" t="s">
        <v>28</v>
      </c>
      <c r="D15" s="7" t="s">
        <v>29</v>
      </c>
      <c r="E15" s="7" t="s">
        <v>30</v>
      </c>
      <c r="F15" s="12" t="s">
        <v>71</v>
      </c>
      <c r="G15" s="12" t="s">
        <v>72</v>
      </c>
      <c r="H15" s="6">
        <v>3</v>
      </c>
      <c r="I15" s="6">
        <v>2</v>
      </c>
      <c r="J15" s="6">
        <f t="shared" si="1"/>
        <v>5</v>
      </c>
      <c r="K15" s="8" t="str">
        <f t="shared" si="0"/>
        <v>RIESGO MEDIO</v>
      </c>
      <c r="L15" s="8" t="s">
        <v>44</v>
      </c>
      <c r="M15" s="12" t="s">
        <v>73</v>
      </c>
      <c r="N15" s="6">
        <v>1</v>
      </c>
      <c r="O15" s="6">
        <v>2</v>
      </c>
      <c r="P15" s="6">
        <f t="shared" si="2"/>
        <v>3</v>
      </c>
      <c r="Q15" s="8" t="str">
        <f t="shared" si="3"/>
        <v>RIESGO BAJO</v>
      </c>
      <c r="R15" s="6" t="s">
        <v>67</v>
      </c>
      <c r="S15" s="8" t="s">
        <v>65</v>
      </c>
      <c r="T15" s="8" t="s">
        <v>68</v>
      </c>
      <c r="U15" s="8" t="s">
        <v>58</v>
      </c>
      <c r="V15" s="8" t="s">
        <v>38</v>
      </c>
      <c r="W15" s="8" t="s">
        <v>39</v>
      </c>
    </row>
    <row r="16" spans="1:23" s="11" customFormat="1" ht="146.25">
      <c r="A16" s="6">
        <v>9</v>
      </c>
      <c r="B16" s="7" t="s">
        <v>40</v>
      </c>
      <c r="C16" s="7" t="s">
        <v>41</v>
      </c>
      <c r="D16" s="7" t="s">
        <v>29</v>
      </c>
      <c r="E16" s="7" t="s">
        <v>74</v>
      </c>
      <c r="F16" s="12" t="s">
        <v>75</v>
      </c>
      <c r="G16" s="12" t="s">
        <v>76</v>
      </c>
      <c r="H16" s="6">
        <v>2</v>
      </c>
      <c r="I16" s="6">
        <v>1</v>
      </c>
      <c r="J16" s="6">
        <f t="shared" si="1"/>
        <v>3</v>
      </c>
      <c r="K16" s="8" t="str">
        <f t="shared" si="0"/>
        <v>RIESGO BAJO</v>
      </c>
      <c r="L16" s="8" t="s">
        <v>65</v>
      </c>
      <c r="M16" s="12" t="s">
        <v>77</v>
      </c>
      <c r="N16" s="6">
        <v>1</v>
      </c>
      <c r="O16" s="6">
        <v>1</v>
      </c>
      <c r="P16" s="6">
        <f t="shared" si="2"/>
        <v>2</v>
      </c>
      <c r="Q16" s="8" t="str">
        <f t="shared" si="3"/>
        <v>RIESGO BAJO</v>
      </c>
      <c r="R16" s="6" t="s">
        <v>67</v>
      </c>
      <c r="S16" s="8" t="s">
        <v>65</v>
      </c>
      <c r="T16" s="8" t="s">
        <v>68</v>
      </c>
      <c r="U16" s="8" t="s">
        <v>58</v>
      </c>
      <c r="V16" s="8" t="s">
        <v>38</v>
      </c>
      <c r="W16" s="8" t="s">
        <v>39</v>
      </c>
    </row>
    <row r="17" spans="1:23" s="11" customFormat="1" ht="92.25">
      <c r="A17" s="6">
        <v>10</v>
      </c>
      <c r="B17" s="7" t="s">
        <v>40</v>
      </c>
      <c r="C17" s="7" t="s">
        <v>28</v>
      </c>
      <c r="D17" s="7" t="s">
        <v>29</v>
      </c>
      <c r="E17" s="7" t="s">
        <v>30</v>
      </c>
      <c r="F17" s="12" t="s">
        <v>78</v>
      </c>
      <c r="G17" s="12" t="s">
        <v>79</v>
      </c>
      <c r="H17" s="6">
        <v>2</v>
      </c>
      <c r="I17" s="6">
        <v>2</v>
      </c>
      <c r="J17" s="6">
        <f t="shared" si="1"/>
        <v>4</v>
      </c>
      <c r="K17" s="8" t="str">
        <f t="shared" si="0"/>
        <v>RIESGO BAJO</v>
      </c>
      <c r="L17" s="8" t="s">
        <v>44</v>
      </c>
      <c r="M17" s="12" t="s">
        <v>80</v>
      </c>
      <c r="N17" s="6">
        <v>1</v>
      </c>
      <c r="O17" s="6">
        <v>1</v>
      </c>
      <c r="P17" s="6">
        <f t="shared" si="2"/>
        <v>2</v>
      </c>
      <c r="Q17" s="8" t="str">
        <f t="shared" si="3"/>
        <v>RIESGO BAJO</v>
      </c>
      <c r="R17" s="6" t="s">
        <v>35</v>
      </c>
      <c r="S17" s="8" t="s">
        <v>81</v>
      </c>
      <c r="T17" s="8" t="s">
        <v>68</v>
      </c>
      <c r="U17" s="8" t="s">
        <v>58</v>
      </c>
      <c r="V17" s="8" t="s">
        <v>38</v>
      </c>
      <c r="W17" s="8" t="s">
        <v>39</v>
      </c>
    </row>
  </sheetData>
  <mergeCells count="14">
    <mergeCell ref="A5:W5"/>
    <mergeCell ref="A4:W4"/>
    <mergeCell ref="A3:W3"/>
    <mergeCell ref="A2:W2"/>
    <mergeCell ref="A1:W1"/>
    <mergeCell ref="U6:U7"/>
    <mergeCell ref="V6:W6"/>
    <mergeCell ref="A6:K6"/>
    <mergeCell ref="L6:L7"/>
    <mergeCell ref="M6:M7"/>
    <mergeCell ref="N6:Q6"/>
    <mergeCell ref="R6:R7"/>
    <mergeCell ref="S6:S7"/>
    <mergeCell ref="T6:T7"/>
  </mergeCells>
  <pageMargins left="0.7" right="0.7" top="0.75" bottom="0.75" header="0.3" footer="0.3"/>
  <pageSetup paperSize="14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Online2PDF.com</dc:creator>
  <cp:keywords/>
  <dc:description/>
  <cp:lastModifiedBy/>
  <cp:revision/>
  <dcterms:created xsi:type="dcterms:W3CDTF">2020-05-08T17:29:29Z</dcterms:created>
  <dcterms:modified xsi:type="dcterms:W3CDTF">2026-10-21T15:07:45Z</dcterms:modified>
  <cp:category/>
  <cp:contentStatus/>
</cp:coreProperties>
</file>