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User\Desktop\SENA PUERTO BOYACA\2026\COMPRAS\OPERADOR LOGISTICO ANGARES\"/>
    </mc:Choice>
  </mc:AlternateContent>
  <xr:revisionPtr revIDLastSave="0" documentId="13_ncr:1_{F3D12661-2C44-41A9-B38B-AE73588DA0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 TECNICA OPERADOR LOGISTIC" sheetId="7" r:id="rId1"/>
    <sheet name="Hoja1" sheetId="2" state="hidden" r:id="rId2"/>
  </sheets>
  <definedNames>
    <definedName name="_xlnm._FilterDatabase" localSheetId="0" hidden="1">'FICHA TECNICA OPERADOR LOGISTIC'!$A$6:$AC$12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7" l="1"/>
  <c r="I8" i="7" s="1"/>
  <c r="H9" i="7"/>
  <c r="I9" i="7" s="1"/>
  <c r="H10" i="7"/>
  <c r="I10" i="7" s="1"/>
  <c r="H7" i="7"/>
  <c r="I7" i="7" s="1"/>
  <c r="I11" i="7" l="1"/>
</calcChain>
</file>

<file path=xl/sharedStrings.xml><?xml version="1.0" encoding="utf-8"?>
<sst xmlns="http://schemas.openxmlformats.org/spreadsheetml/2006/main" count="55" uniqueCount="41">
  <si>
    <t>DIRECCIÓN DE FORMACIÓN PROFESIONAL
Anexo 3.2. Estudio de mercado 
PROYECTO METODOLOGIA GENERAL AJUSTADA - MGA</t>
  </si>
  <si>
    <t>INFORMACIÓN DEL PROYECTO</t>
  </si>
  <si>
    <t>NOMBRE DEL PROYECTO</t>
  </si>
  <si>
    <t>ANÁLISIS ESTUDIO DE MERCADO</t>
  </si>
  <si>
    <t>ITEM</t>
  </si>
  <si>
    <t>NOMBRE DEL ELEMENTO DE  CONSUMO Y/O DEVOLUTIVOS</t>
  </si>
  <si>
    <t>DESCRIPCIÓN COMPLETA DEL ELEMENTO DE  CONSUMO Y/O DEVOLUTIVOS</t>
  </si>
  <si>
    <t>UNIDAD DE MEDIDA</t>
  </si>
  <si>
    <t>CANTIDAD REQUERIDA</t>
  </si>
  <si>
    <t>VALOR PROMEDIO / MENOR / MAYOR UNITARIO</t>
  </si>
  <si>
    <t>TOTAL</t>
  </si>
  <si>
    <t>VALOR TOTAL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</si>
  <si>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</si>
  <si>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</si>
  <si>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</si>
  <si>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</si>
  <si>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</si>
  <si>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</si>
  <si>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</si>
  <si>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</si>
  <si>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r>
      <t xml:space="preserve">NOTA: 
</t>
    </r>
    <r>
      <rPr>
        <sz val="11"/>
        <color rgb="FF000000"/>
        <rFont val="Calibri"/>
        <family val="2"/>
      </rPr>
      <t xml:space="preserve">En la plataforma Sistema de Vigilancia de Programas (SVP) se deberá adjuntar mínimo 2 soportes de los valores relacionados, que podrán ser  precotizaciones, precios de catálogos de canales comerciales oficiales de proveedores o de almacenes de grandes superficies, o valores de acuerdos marco de precios de Colombia Compra. </t>
    </r>
  </si>
  <si>
    <t>VALOR UNITARIO INCLUIDO IVA COTIZACION No.1</t>
  </si>
  <si>
    <t>VALOR UNITARIO INCLUIDO IVA COTIZACION No.2</t>
  </si>
  <si>
    <t>ITEM 2</t>
  </si>
  <si>
    <t>ITEM 1</t>
  </si>
  <si>
    <t>ITEM 3</t>
  </si>
  <si>
    <t>ITEM 4</t>
  </si>
  <si>
    <t>Cotización 1</t>
  </si>
  <si>
    <t>Cotización 2</t>
  </si>
  <si>
    <t xml:space="preserve"> ALOJAMIENTO (Servicio de alojamiento para aprendices)</t>
  </si>
  <si>
    <r>
      <t xml:space="preserve">Desayuno: Cada desayuno deberá incluir como mínimo: Componente -Proteína: 80 a 100 gr. -Cereal, tubérculo, plátano, arepa o pan: 80 a 120 gr. -Fruta fresca: 100 a 150 gr. -Bebida: 250 a 300 ml. Opciones de menú (rotación obligatoria)
</t>
    </r>
    <r>
      <rPr>
        <sz val="10"/>
        <color theme="1"/>
        <rFont val="Calibri"/>
        <family val="2"/>
        <scheme val="minor"/>
      </rPr>
      <t>El proveedor deberá ofrecer durante la semana diferentes preparaciones, evitando repetir el mismo desayuno diariamente.</t>
    </r>
  </si>
  <si>
    <r>
      <t xml:space="preserve">Almuerzo
Cada almuerzo deberá incluir como mínimo: - Proteína 150 a 180 gr.
- Arroz, pasta o cereal 120 a 150 gr.
- Tubérculo, plátano o leguminosa 100 a 150 gr.
- Ensalada 80 a 100 gr.                                                                                                   
- Bebida 300 a 350 ml.                                                            </t>
    </r>
    <r>
      <rPr>
        <sz val="10"/>
        <color theme="1"/>
        <rFont val="Calibri"/>
        <family val="2"/>
        <scheme val="minor"/>
      </rPr>
      <t>Cuando la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preparación corresponda a un plato compuesto que ya incorpore varios de estos componentes, las cantidades podrán integrarse manteniendo una porción total equivalente.</t>
    </r>
  </si>
  <si>
    <r>
      <t xml:space="preserve">ESPECIFICACIONES DE LA CENA/COMIDA                                                                                                   - Proteína 120–150 gr.
- Carbohidrato/acomp. 100–150 g
- Verdura/ensalada cuando aplique 60–80 gr.
- Bebida 250–300 ml                                           ESPECIFICACIONES DE LA CENA/COMIDA                                                                                                   - </t>
    </r>
    <r>
      <rPr>
        <sz val="10"/>
        <color theme="1"/>
        <rFont val="Calibri"/>
        <family val="2"/>
        <scheme val="minor"/>
      </rPr>
      <t>Proteína 120–150 gr.
- Carbohidrato/acomp. 100–150 g
- Verdura/ensalada cuando aplique 60–80 gr.
- Bebida 250–300 ml</t>
    </r>
  </si>
  <si>
    <r>
      <rPr>
        <b/>
        <sz val="10"/>
        <color theme="1"/>
        <rFont val="Calibri"/>
        <family val="2"/>
        <scheme val="minor"/>
      </rPr>
      <t xml:space="preserve">Desayuno: Cada desayuno deberá incluir como mínimo: Componente -Proteína: 80 a 100 gr. -Cereal, tubérculo, plátano, arepa o pan: 80 a 120 gr. -Fruta fresca: 100 a 150 gr. -Bebida: 250 a 300 ml. Opciones de menú (rotación obligatoria)
El proveedor deberá ofrecer durante la semana diferentes preparaciones, evitando repetir el mismo desayuno diariamente.                                                                                        Menú 1 – Desayuno tradicional
</t>
    </r>
    <r>
      <rPr>
        <sz val="10"/>
        <color theme="1"/>
        <rFont val="Calibri"/>
        <family val="2"/>
        <scheme val="minor"/>
      </rPr>
      <t xml:space="preserve">Huevos pericos o revueltos, mínimo 2 unidades (aprox. 100 g); arepa de maíz 80–100 g; queso campesino 30–40 g; fruta fresca 120 g y café con leche, chocolate o bebida de cereal 250 ml.
</t>
    </r>
    <r>
      <rPr>
        <b/>
        <sz val="10"/>
        <color theme="1"/>
        <rFont val="Calibri"/>
        <family val="2"/>
        <scheme val="minor"/>
      </rPr>
      <t>Menú 2 – Desayuno con calentado</t>
    </r>
    <r>
      <rPr>
        <sz val="10"/>
        <color theme="1"/>
        <rFont val="Calibri"/>
        <family val="2"/>
        <scheme val="minor"/>
      </rPr>
      <t xml:space="preserve">
Calentado de arroz y fríjol 180–200 g; huevo 2 unidades; arepa 80 g; fruta 120 g y bebida caliente 250 ml.
</t>
    </r>
    <r>
      <rPr>
        <b/>
        <sz val="10"/>
        <color theme="1"/>
        <rFont val="Calibri"/>
        <family val="2"/>
        <scheme val="minor"/>
      </rPr>
      <t xml:space="preserve">Menú 3 </t>
    </r>
    <r>
      <rPr>
        <sz val="10"/>
        <color theme="1"/>
        <rFont val="Calibri"/>
        <family val="2"/>
        <scheme val="minor"/>
      </rPr>
      <t>–</t>
    </r>
    <r>
      <rPr>
        <b/>
        <sz val="10"/>
        <color theme="1"/>
        <rFont val="Calibri"/>
        <family val="2"/>
        <scheme val="minor"/>
      </rPr>
      <t xml:space="preserve"> Desayuno con pollo</t>
    </r>
    <r>
      <rPr>
        <sz val="10"/>
        <color theme="1"/>
        <rFont val="Calibri"/>
        <family val="2"/>
        <scheme val="minor"/>
      </rPr>
      <t xml:space="preserve">
Arepa 100 g; pollo desmechado 80–100 g; queso 30 g; fruta 120 g y bebida 250 ml.
</t>
    </r>
    <r>
      <rPr>
        <b/>
        <sz val="10"/>
        <color theme="1"/>
        <rFont val="Calibri"/>
        <family val="2"/>
        <scheme val="minor"/>
      </rPr>
      <t>Menú 4 – Desayuno regional</t>
    </r>
    <r>
      <rPr>
        <sz val="10"/>
        <color theme="1"/>
        <rFont val="Calibri"/>
        <family val="2"/>
        <scheme val="minor"/>
      </rPr>
      <t xml:space="preserve">
Tamal de preparación tradicional 350–450 g, acompañado de bebida caliente 250 ml y porción de fruta fresca 100–120 g.
</t>
    </r>
    <r>
      <rPr>
        <b/>
        <sz val="10"/>
        <color theme="1"/>
        <rFont val="Calibri"/>
        <family val="2"/>
        <scheme val="minor"/>
      </rPr>
      <t>Menú 5 –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Desayuno tipo sándwich</t>
    </r>
    <r>
      <rPr>
        <sz val="10"/>
        <color theme="1"/>
        <rFont val="Calibri"/>
        <family val="2"/>
        <scheme val="minor"/>
      </rPr>
      <t xml:space="preserve">
Sándwich preparado con pan 80–100 g, pollo desmechado 70–80 g, queso 30–40 g y vegetales frescos; fruta 120 g y bebida 250 ml.</t>
    </r>
  </si>
  <si>
    <r>
      <t xml:space="preserve">Almuerzo
Cada almuerzo deberá incluir como mínimo: - Proteína 150 a 180 gr.
- Arroz, pasta o cereal 120 a 150 gr.
- Tubérculo, plátano o leguminosa 100 a 150 gr.
- Ensalada 80 a 100 gr.                                                                                                   
- Bebida 300 a 350 ml.                                                            Cuando la preparación corresponda a un plato compuesto que ya incorpore varios de estos componentes, las cantidades podrán integrarse manteniendo una porción total equivalente.                                                                               Menús posibles para rotación semanal
</t>
    </r>
    <r>
      <rPr>
        <b/>
        <sz val="11"/>
        <color theme="1"/>
        <rFont val="Calibri"/>
        <family val="2"/>
        <scheme val="minor"/>
      </rPr>
      <t>Día 1</t>
    </r>
    <r>
      <rPr>
        <sz val="11"/>
        <color theme="1"/>
        <rFont val="Calibri"/>
        <family val="2"/>
        <scheme val="minor"/>
      </rPr>
      <t xml:space="preserve">: pollo sudado 160–180 g, arroz blanco 130 g, papa o yuca 120 g, ensalada 80–100 g y jugo natural 300 ml.                                                                         </t>
    </r>
    <r>
      <rPr>
        <b/>
        <sz val="11"/>
        <color theme="1"/>
        <rFont val="Calibri"/>
        <family val="2"/>
        <scheme val="minor"/>
      </rPr>
      <t>Día 2:</t>
    </r>
    <r>
      <rPr>
        <sz val="11"/>
        <color theme="1"/>
        <rFont val="Calibri"/>
        <family val="2"/>
        <scheme val="minor"/>
      </rPr>
      <t xml:space="preserve"> carne de res a la plancha o en salsa 150–180 g, arroz 130 g, plátano maduro o patacón 100 g, ensalada 80–100 g y jugo 300 ml. 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Día 3</t>
    </r>
    <r>
      <rPr>
        <sz val="11"/>
        <color theme="1"/>
        <rFont val="Calibri"/>
        <family val="2"/>
        <scheme val="minor"/>
      </rPr>
      <t xml:space="preserve">: pescado, preferiblemente preparación de consumo habitual en la región, 180 g, arroz con coco o arroz blanco 130 g, patacón 100 g, ensalada 100 g y bebida 300 ml.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Día 4:</t>
    </r>
    <r>
      <rPr>
        <sz val="11"/>
        <color theme="1"/>
        <rFont val="Calibri"/>
        <family val="2"/>
        <scheme val="minor"/>
      </rPr>
      <t xml:space="preserve"> fríjoles 200–250 g, arroz 120 g, carne molida o carne de cerdo 120–150 g, plátano 80–100 g, ensalada 80 g y bebida 300 ml.                             </t>
    </r>
    <r>
      <rPr>
        <b/>
        <sz val="11"/>
        <color theme="1"/>
        <rFont val="Calibri"/>
        <family val="2"/>
        <scheme val="minor"/>
      </rPr>
      <t>Día 5</t>
    </r>
    <r>
      <rPr>
        <sz val="11"/>
        <color theme="1"/>
        <rFont val="Calibri"/>
        <family val="2"/>
        <scheme val="minor"/>
      </rPr>
      <t xml:space="preserve">: pechuga de pollo a la plancha 160–180 g, arroz 130 g, papa o yuca 120 g, ensalada 100 g y bebida 300 ml.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Día 6</t>
    </r>
    <r>
      <rPr>
        <sz val="11"/>
        <color theme="1"/>
        <rFont val="Calibri"/>
        <family val="2"/>
        <scheme val="minor"/>
      </rPr>
      <t xml:space="preserve">: carne de cerdo 160–180 g, arroz 130 g, yuca o plátano 120 g, ensalada 100 g y bebida 300 ml.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Día 7</t>
    </r>
    <r>
      <rPr>
        <sz val="11"/>
        <color theme="1"/>
        <rFont val="Calibri"/>
        <family val="2"/>
        <scheme val="minor"/>
      </rPr>
      <t>: preparación regional o plato especial: carne, pollo o pescado 150–180 g, arroz 120–150 g, acompañante 100–120 g, ensalada 80–100 g y bebida 300 ml.</t>
    </r>
  </si>
  <si>
    <r>
      <t xml:space="preserve">ESPECIFICACIONES DE LA CENA/COMIDA                                                                                                   - Proteína 120–150 gr.
- Carbohidrato/acomp. 100–150 g
- Verdura/ensalada cuando aplique 60–80 gr.
- Bebida 250–300 ml                                                                      Menús posibles
</t>
    </r>
    <r>
      <rPr>
        <b/>
        <sz val="11"/>
        <color theme="1"/>
        <rFont val="Calibri"/>
        <family val="2"/>
        <scheme val="minor"/>
      </rPr>
      <t>Opción 1</t>
    </r>
    <r>
      <rPr>
        <sz val="11"/>
        <color theme="1"/>
        <rFont val="Calibri"/>
        <family val="2"/>
        <scheme val="minor"/>
      </rPr>
      <t xml:space="preserve">: arroz con pollo 300–350 g, ensalada 80 g y bebida 300 ml.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Opción 2</t>
    </r>
    <r>
      <rPr>
        <sz val="11"/>
        <color theme="1"/>
        <rFont val="Calibri"/>
        <family val="2"/>
        <scheme val="minor"/>
      </rPr>
      <t xml:space="preserve">: carne o pollo 120–150 g, arroz 120 g, papa/yuca/plátano 100 g y bebida 250–300 ml.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Opción 3: c</t>
    </r>
    <r>
      <rPr>
        <sz val="11"/>
        <color theme="1"/>
        <rFont val="Calibri"/>
        <family val="2"/>
        <scheme val="minor"/>
      </rPr>
      <t xml:space="preserve">aldo de pollo o costilla 350–400 ml, con proteína 100–120 g, papa o yuca 120 g, arepa 80 g y bebida.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Opción 4</t>
    </r>
    <r>
      <rPr>
        <sz val="11"/>
        <color theme="1"/>
        <rFont val="Calibri"/>
        <family val="2"/>
        <scheme val="minor"/>
      </rPr>
      <t xml:space="preserve">: sándwich reforzado de pollo: pan 100–120 g, pollo desmechado 100–120 g, queso 30–40 g, vegetales 30–50 g, acompañado de fruta 120 g y bebida 250–300 ml.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Opción 5: </t>
    </r>
    <r>
      <rPr>
        <sz val="11"/>
        <color theme="1"/>
        <rFont val="Calibri"/>
        <family val="2"/>
        <scheme val="minor"/>
      </rPr>
      <t xml:space="preserve">arepa rellena 180–220 g, con pollo o carne 100–120 g, queso 30 g, acompañada de fruta y bebida.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Opción 6:</t>
    </r>
    <r>
      <rPr>
        <sz val="11"/>
        <color theme="1"/>
        <rFont val="Calibri"/>
        <family val="2"/>
        <scheme val="minor"/>
      </rPr>
      <t xml:space="preserve"> pasta con pollo o carne 300–350 g, ensalada 80 g y bebida 300 ml.  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Opción 7</t>
    </r>
    <r>
      <rPr>
        <sz val="11"/>
        <color theme="1"/>
        <rFont val="Calibri"/>
        <family val="2"/>
        <scheme val="minor"/>
      </rPr>
      <t>: tortilla de huevo con vegetales, mínimo 2 huevos, queso 30–40 g, arepa 100 g, fruta 120 g y bebida 250 ml.</t>
    </r>
  </si>
  <si>
    <t>Unidad Por Aprendiz</t>
  </si>
  <si>
    <t xml:space="preserve">Villa Lucia </t>
  </si>
  <si>
    <t>Fundación Acción Sin Fronteras</t>
  </si>
  <si>
    <t>15 Aprendiz/Noche</t>
  </si>
  <si>
    <t xml:space="preserve"> ALOJAMIENTO (Servicio de alojamiento para aprendices)                                    Prestación del servicio de alojamiento temporal en habitación compartida (doble, triple o múltiple), con cama individual por aprendiz, aire acondicionado, ropa de cama, toalla, acceso a baño, agua potable, energía eléctrica, limpieza, seguridad y demás condiciones mínimas establecidas en la ficha técnica, para aprendices que participen en actividades académicas, técnicas, institucionales o giras de formación en el municipio de Puerto Boyacá. El valor deberá corresponder al servicio por aprendiz por noche e incluir todos los costos asociados. Son 4 noches cada uno.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</si>
</sst>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  <numFmt numFmtId="165" formatCode="&quot;$&quot;\ #,##0"/>
    <numFmt numFmtId="166" formatCode="_-&quot;$&quot;\ * #,##0_-;\-&quot;$&quot;\ * #,##0_-;_-&quot;$&quot;\ * &quot;-&quot;??_-;_-@_-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595959"/>
      <name val="Calibri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</font>
    <font>
      <b/>
      <sz val="11"/>
      <color rgb="FF333333"/>
      <name val="Calibri"/>
      <family val="2"/>
    </font>
    <font>
      <sz val="11"/>
      <color theme="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EEECE1"/>
        <bgColor rgb="FFEEECE1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0" fontId="7" fillId="0" borderId="3"/>
    <xf numFmtId="44" fontId="7" fillId="0" borderId="3" applyFont="0" applyFill="0" applyBorder="0" applyAlignment="0" applyProtection="0"/>
    <xf numFmtId="44" fontId="24" fillId="0" borderId="0" applyFont="0" applyFill="0" applyBorder="0" applyAlignment="0" applyProtection="0"/>
  </cellStyleXfs>
  <cellXfs count="41">
    <xf numFmtId="0" fontId="0" fillId="0" borderId="0" xfId="0"/>
    <xf numFmtId="0" fontId="13" fillId="5" borderId="8" xfId="0" applyFont="1" applyFill="1" applyBorder="1" applyAlignment="1">
      <alignment horizontal="center" vertical="center" wrapText="1"/>
    </xf>
    <xf numFmtId="0" fontId="9" fillId="0" borderId="0" xfId="0" applyFont="1"/>
    <xf numFmtId="0" fontId="11" fillId="4" borderId="12" xfId="0" applyFont="1" applyFill="1" applyBorder="1" applyAlignment="1">
      <alignment horizontal="left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 wrapText="1"/>
    </xf>
    <xf numFmtId="0" fontId="0" fillId="6" borderId="0" xfId="0" applyFill="1"/>
    <xf numFmtId="0" fontId="9" fillId="2" borderId="3" xfId="0" applyFont="1" applyFill="1" applyBorder="1"/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164" fontId="9" fillId="2" borderId="14" xfId="0" applyNumberFormat="1" applyFont="1" applyFill="1" applyBorder="1" applyAlignment="1">
      <alignment horizontal="center" vertical="center"/>
    </xf>
    <xf numFmtId="0" fontId="21" fillId="6" borderId="13" xfId="0" applyFont="1" applyFill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 wrapText="1"/>
    </xf>
    <xf numFmtId="164" fontId="23" fillId="6" borderId="13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20" fillId="0" borderId="13" xfId="0" applyFont="1" applyBorder="1" applyAlignment="1">
      <alignment wrapText="1"/>
    </xf>
    <xf numFmtId="3" fontId="15" fillId="2" borderId="16" xfId="0" applyNumberFormat="1" applyFont="1" applyFill="1" applyBorder="1"/>
    <xf numFmtId="164" fontId="9" fillId="2" borderId="15" xfId="0" applyNumberFormat="1" applyFont="1" applyFill="1" applyBorder="1" applyAlignment="1">
      <alignment vertical="center"/>
    </xf>
    <xf numFmtId="0" fontId="4" fillId="0" borderId="0" xfId="0" applyFont="1"/>
    <xf numFmtId="0" fontId="3" fillId="6" borderId="13" xfId="0" applyFont="1" applyFill="1" applyBorder="1" applyAlignment="1">
      <alignment horizontal="center" vertical="center" wrapText="1"/>
    </xf>
    <xf numFmtId="166" fontId="0" fillId="0" borderId="0" xfId="3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0" fillId="0" borderId="13" xfId="0" applyBorder="1" applyAlignment="1">
      <alignment wrapText="1"/>
    </xf>
    <xf numFmtId="0" fontId="3" fillId="0" borderId="13" xfId="0" applyFont="1" applyBorder="1" applyAlignment="1">
      <alignment wrapText="1"/>
    </xf>
    <xf numFmtId="0" fontId="2" fillId="6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</cellXfs>
  <cellStyles count="4">
    <cellStyle name="Currency 2" xfId="2" xr:uid="{CBAC7ECA-82D7-480E-B617-984426A6D636}"/>
    <cellStyle name="Moneda" xfId="3" builtinId="4"/>
    <cellStyle name="Normal" xfId="0" builtinId="0"/>
    <cellStyle name="Normal 2" xfId="1" xr:uid="{680FD697-E6C3-4D37-8172-1A6D2B94F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359229</xdr:colOff>
      <xdr:row>0</xdr:row>
      <xdr:rowOff>89807</xdr:rowOff>
    </xdr:from>
    <xdr:ext cx="733425" cy="704850"/>
    <xdr:pic>
      <xdr:nvPicPr>
        <xdr:cNvPr id="2" name="image1.png">
          <a:extLst>
            <a:ext uri="{FF2B5EF4-FFF2-40B4-BE49-F238E27FC236}">
              <a16:creationId xmlns:a16="http://schemas.microsoft.com/office/drawing/2014/main" id="{1534DED4-8B57-4A01-9858-02A273A98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229" y="89807"/>
          <a:ext cx="733425" cy="7048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9</xdr:col>
      <xdr:colOff>0</xdr:colOff>
      <xdr:row>6</xdr:row>
      <xdr:rowOff>0</xdr:rowOff>
    </xdr:from>
    <xdr:to>
      <xdr:col>9</xdr:col>
      <xdr:colOff>304800</xdr:colOff>
      <xdr:row>6</xdr:row>
      <xdr:rowOff>304800</xdr:rowOff>
    </xdr:to>
    <xdr:sp macro="" textlink="">
      <xdr:nvSpPr>
        <xdr:cNvPr id="3" name="AutoShape 3" descr="Acondicionador De Potencia Furman M-8x2 Con Protección Sobre Black">
          <a:extLst>
            <a:ext uri="{FF2B5EF4-FFF2-40B4-BE49-F238E27FC236}">
              <a16:creationId xmlns:a16="http://schemas.microsoft.com/office/drawing/2014/main" id="{DAE645BE-B3FA-49CC-9589-A4F6427571E2}"/>
            </a:ext>
          </a:extLst>
        </xdr:cNvPr>
        <xdr:cNvSpPr>
          <a:spLocks noChangeAspect="1" noChangeArrowheads="1"/>
        </xdr:cNvSpPr>
      </xdr:nvSpPr>
      <xdr:spPr bwMode="auto">
        <a:xfrm>
          <a:off x="16783050" y="21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304800</xdr:colOff>
      <xdr:row>6</xdr:row>
      <xdr:rowOff>304800</xdr:rowOff>
    </xdr:to>
    <xdr:sp macro="" textlink="">
      <xdr:nvSpPr>
        <xdr:cNvPr id="4" name="AutoShape 2" descr="Imagen generada">
          <a:extLst>
            <a:ext uri="{FF2B5EF4-FFF2-40B4-BE49-F238E27FC236}">
              <a16:creationId xmlns:a16="http://schemas.microsoft.com/office/drawing/2014/main" id="{B9E0E91C-DC48-4E38-8E84-4744BFE9ADDE}"/>
            </a:ext>
          </a:extLst>
        </xdr:cNvPr>
        <xdr:cNvSpPr>
          <a:spLocks noChangeAspect="1" noChangeArrowheads="1"/>
        </xdr:cNvSpPr>
      </xdr:nvSpPr>
      <xdr:spPr bwMode="auto">
        <a:xfrm>
          <a:off x="16783050" y="21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59A0-590B-4A86-A724-4A72790C220D}">
  <dimension ref="A1:AC21"/>
  <sheetViews>
    <sheetView tabSelected="1" zoomScale="60" zoomScaleNormal="60" workbookViewId="0">
      <pane ySplit="6" topLeftCell="A7" activePane="bottomLeft" state="frozen"/>
      <selection pane="bottomLeft" activeCell="H7" sqref="H7:H10"/>
    </sheetView>
  </sheetViews>
  <sheetFormatPr baseColWidth="10" defaultColWidth="11.42578125" defaultRowHeight="15" x14ac:dyDescent="0.25"/>
  <cols>
    <col min="1" max="1" width="10" customWidth="1"/>
    <col min="2" max="2" width="37.5703125" style="10" customWidth="1"/>
    <col min="3" max="3" width="73.140625" style="10" customWidth="1"/>
    <col min="4" max="4" width="20.140625" bestFit="1" customWidth="1"/>
    <col min="5" max="5" width="23.42578125" bestFit="1" customWidth="1"/>
    <col min="6" max="8" width="21" customWidth="1"/>
    <col min="9" max="9" width="22.140625" customWidth="1"/>
  </cols>
  <sheetData>
    <row r="1" spans="1:29" ht="15" customHeight="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29" ht="48" customHeight="1" thickBot="1" x14ac:dyDescent="0.3">
      <c r="A2" s="31"/>
      <c r="B2" s="32"/>
      <c r="C2" s="32"/>
      <c r="D2" s="32"/>
      <c r="E2" s="32"/>
      <c r="F2" s="32"/>
      <c r="G2" s="32"/>
      <c r="H2" s="32"/>
      <c r="I2" s="32"/>
    </row>
    <row r="3" spans="1:29" ht="21.75" customHeight="1" thickBot="1" x14ac:dyDescent="0.3">
      <c r="A3" s="33" t="s">
        <v>1</v>
      </c>
      <c r="B3" s="34"/>
      <c r="C3" s="34"/>
      <c r="D3" s="34"/>
      <c r="E3" s="34"/>
      <c r="F3" s="34"/>
      <c r="G3" s="34"/>
      <c r="H3" s="34"/>
      <c r="I3" s="34"/>
    </row>
    <row r="4" spans="1:29" ht="21.6" customHeight="1" x14ac:dyDescent="0.25">
      <c r="A4" s="3" t="s">
        <v>2</v>
      </c>
      <c r="B4" s="35"/>
      <c r="C4" s="36"/>
      <c r="D4" s="36"/>
      <c r="E4" s="36"/>
      <c r="F4" s="36"/>
      <c r="G4" s="36"/>
      <c r="H4" s="36"/>
      <c r="I4" s="36"/>
    </row>
    <row r="5" spans="1:29" ht="18.75" x14ac:dyDescent="0.25">
      <c r="A5" s="37" t="s">
        <v>3</v>
      </c>
      <c r="B5" s="37"/>
      <c r="C5" s="37"/>
      <c r="D5" s="37"/>
      <c r="E5" s="37"/>
      <c r="F5" s="37"/>
      <c r="G5" s="37"/>
      <c r="H5" s="37"/>
      <c r="I5" s="37"/>
    </row>
    <row r="6" spans="1:29" ht="45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21</v>
      </c>
      <c r="G6" s="1" t="s">
        <v>22</v>
      </c>
      <c r="H6" s="1" t="s">
        <v>9</v>
      </c>
      <c r="I6" s="1" t="s">
        <v>10</v>
      </c>
    </row>
    <row r="7" spans="1:29" s="7" customFormat="1" ht="205.5" customHeight="1" x14ac:dyDescent="0.25">
      <c r="A7" s="4">
        <v>1</v>
      </c>
      <c r="B7" s="6" t="s">
        <v>29</v>
      </c>
      <c r="C7" s="25" t="s">
        <v>40</v>
      </c>
      <c r="D7" s="5" t="s">
        <v>39</v>
      </c>
      <c r="E7" s="12">
        <v>60</v>
      </c>
      <c r="F7" s="13">
        <v>50000</v>
      </c>
      <c r="G7" s="14">
        <v>60000</v>
      </c>
      <c r="H7" s="11">
        <f>AVERAGE(F7:G7)</f>
        <v>55000</v>
      </c>
      <c r="I7" s="11">
        <f>H7*E7</f>
        <v>3300000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s="7" customFormat="1" ht="243.75" customHeight="1" x14ac:dyDescent="0.25">
      <c r="A8" s="4">
        <v>2</v>
      </c>
      <c r="B8" s="6" t="s">
        <v>30</v>
      </c>
      <c r="C8" s="4" t="s">
        <v>33</v>
      </c>
      <c r="D8" s="5" t="s">
        <v>36</v>
      </c>
      <c r="E8" s="12">
        <v>60</v>
      </c>
      <c r="F8" s="13">
        <v>15000</v>
      </c>
      <c r="G8" s="14">
        <v>20000</v>
      </c>
      <c r="H8" s="11">
        <f t="shared" ref="H8:H10" si="0">AVERAGE(F8:G8)</f>
        <v>17500</v>
      </c>
      <c r="I8" s="11">
        <f t="shared" ref="I8:I10" si="1">H8*E8</f>
        <v>1050000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s="7" customFormat="1" ht="273.75" customHeight="1" x14ac:dyDescent="0.25">
      <c r="A9" s="4">
        <v>3</v>
      </c>
      <c r="B9" s="6" t="s">
        <v>31</v>
      </c>
      <c r="C9" s="20" t="s">
        <v>34</v>
      </c>
      <c r="D9" s="5" t="s">
        <v>36</v>
      </c>
      <c r="E9" s="12">
        <v>60</v>
      </c>
      <c r="F9" s="13">
        <v>20000</v>
      </c>
      <c r="G9" s="14">
        <v>20000</v>
      </c>
      <c r="H9" s="11">
        <f t="shared" si="0"/>
        <v>20000</v>
      </c>
      <c r="I9" s="11">
        <f t="shared" si="1"/>
        <v>1200000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s="7" customFormat="1" ht="283.5" customHeight="1" x14ac:dyDescent="0.25">
      <c r="A10" s="4">
        <v>4</v>
      </c>
      <c r="B10" s="6" t="s">
        <v>32</v>
      </c>
      <c r="C10" s="20" t="s">
        <v>35</v>
      </c>
      <c r="D10" s="5" t="s">
        <v>36</v>
      </c>
      <c r="E10" s="12">
        <v>45</v>
      </c>
      <c r="F10" s="13">
        <v>25000</v>
      </c>
      <c r="G10" s="14">
        <v>28000</v>
      </c>
      <c r="H10" s="11">
        <f t="shared" si="0"/>
        <v>26500</v>
      </c>
      <c r="I10" s="11">
        <f t="shared" si="1"/>
        <v>1192500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38" t="s">
        <v>11</v>
      </c>
      <c r="B11" s="39"/>
      <c r="C11" s="39"/>
      <c r="D11" s="39"/>
      <c r="E11" s="39"/>
      <c r="F11" s="39"/>
      <c r="G11" s="39"/>
      <c r="H11" s="17"/>
      <c r="I11" s="18">
        <f>SUM(I7:I10)</f>
        <v>6742500</v>
      </c>
      <c r="J11" s="19"/>
    </row>
    <row r="12" spans="1:29" ht="48" customHeight="1" x14ac:dyDescent="0.25">
      <c r="A12" s="40" t="s">
        <v>20</v>
      </c>
      <c r="B12" s="40"/>
      <c r="C12" s="40"/>
      <c r="D12" s="40"/>
      <c r="E12" s="40"/>
      <c r="F12" s="40"/>
      <c r="G12" s="40"/>
      <c r="H12" s="40"/>
      <c r="I12" s="40"/>
    </row>
    <row r="13" spans="1:29" x14ac:dyDescent="0.25">
      <c r="B13" s="9"/>
      <c r="C13" s="9"/>
    </row>
    <row r="14" spans="1:29" s="10" customFormat="1" ht="29.25" customHeight="1" x14ac:dyDescent="0.25">
      <c r="A14" s="26" t="s">
        <v>24</v>
      </c>
      <c r="B14" s="16" t="s">
        <v>27</v>
      </c>
      <c r="C14" s="23" t="s">
        <v>37</v>
      </c>
      <c r="E14" s="21"/>
      <c r="G14" s="22"/>
      <c r="I14" s="15"/>
    </row>
    <row r="15" spans="1:29" s="10" customFormat="1" ht="29.25" customHeight="1" x14ac:dyDescent="0.25">
      <c r="A15" s="27"/>
      <c r="B15" s="16" t="s">
        <v>28</v>
      </c>
      <c r="C15" s="24" t="s">
        <v>38</v>
      </c>
    </row>
    <row r="16" spans="1:29" s="10" customFormat="1" ht="29.25" customHeight="1" x14ac:dyDescent="0.25">
      <c r="A16" s="26" t="s">
        <v>23</v>
      </c>
      <c r="B16" s="16" t="s">
        <v>27</v>
      </c>
      <c r="C16" s="23" t="s">
        <v>37</v>
      </c>
    </row>
    <row r="17" spans="1:3" s="10" customFormat="1" ht="33" customHeight="1" x14ac:dyDescent="0.25">
      <c r="A17" s="27"/>
      <c r="B17" s="16" t="s">
        <v>28</v>
      </c>
      <c r="C17" s="24" t="s">
        <v>38</v>
      </c>
    </row>
    <row r="18" spans="1:3" s="10" customFormat="1" ht="29.25" customHeight="1" x14ac:dyDescent="0.25">
      <c r="A18" s="27" t="s">
        <v>25</v>
      </c>
      <c r="B18" s="16" t="s">
        <v>27</v>
      </c>
      <c r="C18" s="23" t="s">
        <v>37</v>
      </c>
    </row>
    <row r="19" spans="1:3" s="10" customFormat="1" ht="29.25" customHeight="1" x14ac:dyDescent="0.25">
      <c r="A19" s="27"/>
      <c r="B19" s="16" t="s">
        <v>28</v>
      </c>
      <c r="C19" s="24" t="s">
        <v>38</v>
      </c>
    </row>
    <row r="20" spans="1:3" s="10" customFormat="1" ht="29.25" customHeight="1" x14ac:dyDescent="0.25">
      <c r="A20" s="28" t="s">
        <v>26</v>
      </c>
      <c r="B20" s="16" t="s">
        <v>27</v>
      </c>
      <c r="C20" s="23" t="s">
        <v>37</v>
      </c>
    </row>
    <row r="21" spans="1:3" s="10" customFormat="1" ht="29.25" customHeight="1" x14ac:dyDescent="0.25">
      <c r="A21" s="27"/>
      <c r="B21" s="16" t="s">
        <v>28</v>
      </c>
      <c r="C21" s="24" t="s">
        <v>38</v>
      </c>
    </row>
  </sheetData>
  <autoFilter ref="A6:AC12" xr:uid="{5A84CEA8-B79C-4943-9DAD-A437234B1B2E}"/>
  <mergeCells count="10">
    <mergeCell ref="A14:A15"/>
    <mergeCell ref="A16:A17"/>
    <mergeCell ref="A18:A19"/>
    <mergeCell ref="A20:A21"/>
    <mergeCell ref="A1:I2"/>
    <mergeCell ref="A3:I3"/>
    <mergeCell ref="B4:I4"/>
    <mergeCell ref="A5:I5"/>
    <mergeCell ref="A11:G11"/>
    <mergeCell ref="A12:I12"/>
  </mergeCells>
  <dataValidations count="1">
    <dataValidation type="decimal" operator="greaterThan" allowBlank="1" showErrorMessage="1" sqref="E7:G10" xr:uid="{B1E2B248-2543-4C53-9C29-034F94048FA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1" spans="1:1" x14ac:dyDescent="0.25">
      <c r="A1" s="2" t="s">
        <v>12</v>
      </c>
    </row>
    <row r="2" spans="1:1" x14ac:dyDescent="0.25">
      <c r="A2" s="2" t="s">
        <v>13</v>
      </c>
    </row>
    <row r="3" spans="1:1" x14ac:dyDescent="0.25">
      <c r="A3" s="2" t="s">
        <v>14</v>
      </c>
    </row>
    <row r="4" spans="1:1" x14ac:dyDescent="0.25">
      <c r="A4" s="2" t="s">
        <v>15</v>
      </c>
    </row>
    <row r="5" spans="1:1" x14ac:dyDescent="0.25">
      <c r="A5" s="2" t="s">
        <v>16</v>
      </c>
    </row>
    <row r="6" spans="1:1" x14ac:dyDescent="0.25">
      <c r="A6" s="2" t="s">
        <v>17</v>
      </c>
    </row>
    <row r="7" spans="1:1" x14ac:dyDescent="0.25">
      <c r="A7" s="2" t="s">
        <v>18</v>
      </c>
    </row>
    <row r="8" spans="1:1" x14ac:dyDescent="0.25">
      <c r="A8" s="2" t="s">
        <v>19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 OPERADOR LOGISTIC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GIRALDO</dc:creator>
  <cp:lastModifiedBy>Ingrid Liliana Bolivar Cano</cp:lastModifiedBy>
  <dcterms:created xsi:type="dcterms:W3CDTF">2014-03-20T19:22:56Z</dcterms:created>
  <dcterms:modified xsi:type="dcterms:W3CDTF">2026-10-23T18:58:41Z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