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guerrerG\Desktop\CONTRATOS 2026\12.VIGILANCIA II\SECOP II\"/>
    </mc:Choice>
  </mc:AlternateContent>
  <xr:revisionPtr revIDLastSave="0" documentId="13_ncr:1_{D13A0A08-5924-4A8D-B22B-865D72C400EB}" xr6:coauthVersionLast="47" xr6:coauthVersionMax="47" xr10:uidLastSave="{00000000-0000-0000-0000-000000000000}"/>
  <bookViews>
    <workbookView xWindow="2760" yWindow="75" windowWidth="20430" windowHeight="15405" xr2:uid="{F0C5E93C-CE3B-4899-927F-1C52E9B54E46}"/>
  </bookViews>
  <sheets>
    <sheet name="Hoja1" sheetId="1" r:id="rId1"/>
  </sheets>
  <definedNames>
    <definedName name="EG">Hoja1!$K$24</definedName>
    <definedName name="RangoExpG1">Hoja1!$E$27:$K$27</definedName>
    <definedName name="RangoExpG10">Hoja1!$E$36:$K$36</definedName>
    <definedName name="RangoExpG2">Hoja1!$E$28:$K$28</definedName>
    <definedName name="RangoExpG3">Hoja1!$E$29:$K$29</definedName>
    <definedName name="RangoExpG4">Hoja1!$E$30:$K$30</definedName>
    <definedName name="RangoExpG5">Hoja1!$E$31:$K$31</definedName>
    <definedName name="RangoExpG6">Hoja1!$E$32:$K$32</definedName>
    <definedName name="RangoExpG7">Hoja1!$E$33:$K$33</definedName>
    <definedName name="RangoExpG8">Hoja1!$E$34:$K$34</definedName>
    <definedName name="RangoExpG9">Hoja1!$E$35:$K$35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7" i="1" l="1"/>
  <c r="K34" i="1"/>
  <c r="K36" i="1"/>
  <c r="K35" i="1"/>
  <c r="K33" i="1"/>
  <c r="K32" i="1"/>
  <c r="K31" i="1"/>
  <c r="K30" i="1"/>
  <c r="K29" i="1"/>
  <c r="XEI28" i="1"/>
  <c r="K28" i="1"/>
  <c r="K27" i="1"/>
  <c r="XEG26" i="1"/>
  <c r="XEG36" i="1" s="1"/>
  <c r="XEF26" i="1"/>
  <c r="XEF30" i="1" s="1"/>
  <c r="XEE26" i="1"/>
  <c r="XEE35" i="1" s="1"/>
  <c r="XED26" i="1"/>
  <c r="XED28" i="1" s="1"/>
  <c r="XEC26" i="1"/>
  <c r="XEC34" i="1" s="1"/>
  <c r="XEB26" i="1"/>
  <c r="XEB27" i="1" s="1"/>
  <c r="G17" i="1"/>
  <c r="XEB31" i="1" l="1"/>
  <c r="XED33" i="1"/>
  <c r="XEE33" i="1"/>
  <c r="XEE27" i="1"/>
  <c r="XEF34" i="1"/>
  <c r="XEB32" i="1"/>
  <c r="XEG34" i="1"/>
  <c r="XEB29" i="1"/>
  <c r="XEF27" i="1"/>
  <c r="K38" i="1"/>
  <c r="XEF33" i="1"/>
  <c r="XEG28" i="1"/>
  <c r="XEG27" i="1"/>
  <c r="XEB35" i="1"/>
  <c r="XEG33" i="1"/>
  <c r="XEB33" i="1"/>
  <c r="XED34" i="1"/>
  <c r="XEF35" i="1"/>
  <c r="XED36" i="1"/>
  <c r="XEC27" i="1"/>
  <c r="XEE28" i="1"/>
  <c r="XEF29" i="1"/>
  <c r="XED27" i="1"/>
  <c r="XEF28" i="1"/>
  <c r="XEG29" i="1"/>
  <c r="XEC33" i="1"/>
  <c r="XEE34" i="1"/>
  <c r="XEG35" i="1"/>
  <c r="XEC32" i="1"/>
  <c r="XED32" i="1"/>
  <c r="XEC31" i="1"/>
  <c r="XEE32" i="1"/>
  <c r="XEB36" i="1"/>
  <c r="XEB30" i="1"/>
  <c r="XED31" i="1"/>
  <c r="XEF32" i="1"/>
  <c r="XEC30" i="1"/>
  <c r="XEE31" i="1"/>
  <c r="XEG32" i="1"/>
  <c r="XEC36" i="1"/>
  <c r="XEB34" i="1"/>
  <c r="XED35" i="1"/>
  <c r="XEF36" i="1"/>
  <c r="XED30" i="1"/>
  <c r="XEF31" i="1"/>
  <c r="XEB28" i="1"/>
  <c r="XEC29" i="1"/>
  <c r="XEE30" i="1"/>
  <c r="XEG31" i="1"/>
  <c r="XEC35" i="1"/>
  <c r="XEE36" i="1"/>
  <c r="XEC28" i="1"/>
  <c r="XED29" i="1"/>
  <c r="XEE29" i="1"/>
  <c r="XEG30" i="1"/>
  <c r="XED37" i="1" l="1"/>
  <c r="XEF37" i="1"/>
  <c r="G19" i="1" s="1"/>
  <c r="XEE37" i="1"/>
  <c r="G18" i="1" s="1"/>
  <c r="XEB37" i="1"/>
  <c r="G15" i="1" s="1"/>
  <c r="XEG37" i="1"/>
  <c r="G20" i="1" s="1"/>
  <c r="XEC37" i="1"/>
  <c r="G16" i="1" s="1"/>
</calcChain>
</file>

<file path=xl/sharedStrings.xml><?xml version="1.0" encoding="utf-8"?>
<sst xmlns="http://schemas.openxmlformats.org/spreadsheetml/2006/main" count="41" uniqueCount="31">
  <si>
    <t>Rama Judicial del Poder Público</t>
  </si>
  <si>
    <t>Consejo Superior de la Judicatura</t>
  </si>
  <si>
    <t>Formato 5 – Experiencia del proponente</t>
  </si>
  <si>
    <t>NUMERO DE PROCESO:</t>
  </si>
  <si>
    <t>OBJETO DEL PROCESO:</t>
  </si>
  <si>
    <t xml:space="preserve">NOMBRE DEL PROPONENTE: </t>
  </si>
  <si>
    <t>[INDICAR NOMBRE DEL PROPONENTE]</t>
  </si>
  <si>
    <t>Conformación del Proponente Plural</t>
  </si>
  <si>
    <t>No</t>
  </si>
  <si>
    <t>Integrante</t>
  </si>
  <si>
    <t xml:space="preserve">Tipo y Numero de Identificacion </t>
  </si>
  <si>
    <t>Porcentaje de Participación</t>
  </si>
  <si>
    <t>Porcentaje de Exp General Aportada</t>
  </si>
  <si>
    <t>[INDICAR EL NOMBRE DEL INTEGRANTE DEL PROPONENTE PLURAL]</t>
  </si>
  <si>
    <t xml:space="preserve"> [C.C., NIT, ETC Y NUMERO DE IDENTIFICACIÓN]</t>
  </si>
  <si>
    <t xml:space="preserve"> </t>
  </si>
  <si>
    <t>CONTRATOS EJECUTADOS REPORTADOS EN EL RUP</t>
  </si>
  <si>
    <t>EXPERIENCIA GENERAL</t>
  </si>
  <si>
    <t>SMMLV Min</t>
  </si>
  <si>
    <t>ID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</si>
  <si>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</si>
  <si>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</si>
  <si>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</si>
  <si>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</si>
  <si>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</si>
  <si>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</si>
  <si>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</si>
  <si>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TOTAL (SMMLV)</t>
  </si>
  <si>
    <t>“CONTRATAR EN NOMBRE DE LA NACIÓN - CONSEJO SUPERIOR DE LA JUDICATURA - DIRECCIÓN EJECUTIVA SECCIONAL DE ADMINISTRACIÓN JUDICIAL DE BUCARAMANGA, LOS SERVICIOS DE VIGILANCIA Y SEGURIDAD PRIVADA, PARA ALGUNOS DESPACHOS JUDICIALES Y SEDES ADMINISTRATIVAS DE LA RAMA JUDICIAL EN EL DEPARTAMENTO DE SANTANDER, EN LAS CONDICIONES TÉCNICAS, CANTIDADES Y CALIDADES ESTABLECIDAS POR LA ENTIDAD”.</t>
  </si>
  <si>
    <t>LICITACIÓN PÚBLICA No. 003 DE 2026</t>
  </si>
  <si>
    <t>Numero consecutivo del reporte del contrato ejecutado (RUP)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</si>
</sst>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4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6" fillId="3" borderId="0" xfId="0" applyFont="1" applyFill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top"/>
      <protection locked="0"/>
    </xf>
    <xf numFmtId="0" fontId="6" fillId="3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  <protection locked="0"/>
    </xf>
    <xf numFmtId="10" fontId="13" fillId="0" borderId="9" xfId="2" applyNumberFormat="1" applyFont="1" applyBorder="1" applyAlignment="1" applyProtection="1">
      <alignment horizontal="center" vertical="center" wrapText="1"/>
      <protection locked="0"/>
    </xf>
    <xf numFmtId="10" fontId="13" fillId="4" borderId="10" xfId="2" applyNumberFormat="1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10" fontId="13" fillId="0" borderId="12" xfId="2" applyNumberFormat="1" applyFont="1" applyBorder="1" applyAlignment="1" applyProtection="1">
      <alignment horizontal="center" vertical="center" wrapText="1"/>
      <protection locked="0"/>
    </xf>
    <xf numFmtId="10" fontId="13" fillId="4" borderId="13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/>
      <protection locked="0"/>
    </xf>
    <xf numFmtId="0" fontId="14" fillId="0" borderId="0" xfId="0" applyFont="1" applyAlignment="1">
      <alignment horizontal="left" vertical="top"/>
    </xf>
    <xf numFmtId="0" fontId="14" fillId="0" borderId="0" xfId="0" applyFont="1" applyAlignment="1" applyProtection="1">
      <alignment horizontal="left" vertical="top"/>
      <protection locked="0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19" fillId="10" borderId="32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top" wrapText="1"/>
    </xf>
    <xf numFmtId="1" fontId="10" fillId="3" borderId="35" xfId="0" applyNumberFormat="1" applyFont="1" applyFill="1" applyBorder="1" applyAlignment="1">
      <alignment horizontal="center" vertical="center" shrinkToFit="1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20" fillId="0" borderId="37" xfId="0" applyFont="1" applyBorder="1" applyAlignment="1" applyProtection="1">
      <alignment horizontal="center" vertical="center" wrapText="1"/>
      <protection locked="0"/>
    </xf>
    <xf numFmtId="0" fontId="20" fillId="0" borderId="38" xfId="0" applyFont="1" applyBorder="1" applyAlignment="1" applyProtection="1">
      <alignment horizontal="center" vertical="center" wrapText="1"/>
      <protection locked="0"/>
    </xf>
    <xf numFmtId="0" fontId="20" fillId="0" borderId="39" xfId="0" applyFont="1" applyBorder="1" applyAlignment="1" applyProtection="1">
      <alignment horizontal="center" vertical="center" wrapText="1"/>
      <protection locked="0"/>
    </xf>
    <xf numFmtId="0" fontId="20" fillId="0" borderId="40" xfId="0" applyFont="1" applyBorder="1" applyAlignment="1" applyProtection="1">
      <alignment horizontal="center" vertical="center" wrapText="1"/>
      <protection locked="0"/>
    </xf>
    <xf numFmtId="4" fontId="20" fillId="0" borderId="41" xfId="1" applyNumberFormat="1" applyFont="1" applyFill="1" applyBorder="1" applyAlignment="1" applyProtection="1">
      <alignment horizontal="center" vertical="center" wrapText="1"/>
      <protection locked="0"/>
    </xf>
    <xf numFmtId="9" fontId="20" fillId="0" borderId="42" xfId="2" applyFont="1" applyFill="1" applyBorder="1" applyAlignment="1" applyProtection="1">
      <alignment horizontal="center" vertical="center" wrapText="1"/>
      <protection locked="0"/>
    </xf>
    <xf numFmtId="4" fontId="13" fillId="4" borderId="43" xfId="0" applyNumberFormat="1" applyFont="1" applyFill="1" applyBorder="1" applyAlignment="1">
      <alignment horizontal="center" vertical="center" wrapText="1"/>
    </xf>
    <xf numFmtId="1" fontId="10" fillId="3" borderId="44" xfId="0" applyNumberFormat="1" applyFont="1" applyFill="1" applyBorder="1" applyAlignment="1">
      <alignment horizontal="center" vertical="center" shrinkToFit="1"/>
    </xf>
    <xf numFmtId="0" fontId="20" fillId="0" borderId="45" xfId="0" applyFont="1" applyBorder="1" applyAlignment="1" applyProtection="1">
      <alignment horizontal="center" vertical="center" wrapText="1"/>
      <protection locked="0"/>
    </xf>
    <xf numFmtId="0" fontId="20" fillId="0" borderId="46" xfId="0" applyFont="1" applyBorder="1" applyAlignment="1" applyProtection="1">
      <alignment horizontal="center" vertical="center" wrapText="1"/>
      <protection locked="0"/>
    </xf>
    <xf numFmtId="0" fontId="20" fillId="0" borderId="47" xfId="0" applyFont="1" applyBorder="1" applyAlignment="1" applyProtection="1">
      <alignment horizontal="center" vertical="center" wrapText="1"/>
      <protection locked="0"/>
    </xf>
    <xf numFmtId="0" fontId="20" fillId="0" borderId="48" xfId="0" applyFont="1" applyBorder="1" applyAlignment="1" applyProtection="1">
      <alignment horizontal="center" vertical="center" wrapText="1"/>
      <protection locked="0"/>
    </xf>
    <xf numFmtId="0" fontId="20" fillId="0" borderId="49" xfId="0" applyFont="1" applyBorder="1" applyAlignment="1" applyProtection="1">
      <alignment horizontal="center" vertical="center" wrapText="1"/>
      <protection locked="0"/>
    </xf>
    <xf numFmtId="0" fontId="20" fillId="0" borderId="50" xfId="0" applyFont="1" applyBorder="1" applyAlignment="1" applyProtection="1">
      <alignment horizontal="center" vertical="center" wrapText="1"/>
      <protection locked="0"/>
    </xf>
    <xf numFmtId="4" fontId="20" fillId="0" borderId="51" xfId="1" applyNumberFormat="1" applyFont="1" applyFill="1" applyBorder="1" applyAlignment="1" applyProtection="1">
      <alignment horizontal="center" vertical="center" wrapText="1"/>
      <protection locked="0"/>
    </xf>
    <xf numFmtId="9" fontId="20" fillId="0" borderId="52" xfId="2" applyFont="1" applyFill="1" applyBorder="1" applyAlignment="1" applyProtection="1">
      <alignment horizontal="center" vertical="center" wrapText="1"/>
      <protection locked="0"/>
    </xf>
    <xf numFmtId="4" fontId="13" fillId="4" borderId="53" xfId="0" applyNumberFormat="1" applyFont="1" applyFill="1" applyBorder="1" applyAlignment="1">
      <alignment horizontal="center" vertical="center" wrapText="1"/>
    </xf>
    <xf numFmtId="0" fontId="20" fillId="0" borderId="54" xfId="0" applyFont="1" applyBorder="1" applyAlignment="1" applyProtection="1">
      <alignment horizontal="center" vertical="center" wrapText="1"/>
      <protection locked="0"/>
    </xf>
    <xf numFmtId="1" fontId="10" fillId="3" borderId="55" xfId="0" applyNumberFormat="1" applyFont="1" applyFill="1" applyBorder="1" applyAlignment="1">
      <alignment horizontal="center" vertical="center" shrinkToFit="1"/>
    </xf>
    <xf numFmtId="0" fontId="20" fillId="0" borderId="56" xfId="0" applyFont="1" applyBorder="1" applyAlignment="1" applyProtection="1">
      <alignment horizontal="center" vertical="center" wrapText="1"/>
      <protection locked="0"/>
    </xf>
    <xf numFmtId="0" fontId="20" fillId="0" borderId="57" xfId="0" applyFont="1" applyBorder="1" applyAlignment="1" applyProtection="1">
      <alignment horizontal="center" vertical="center" wrapText="1"/>
      <protection locked="0"/>
    </xf>
    <xf numFmtId="0" fontId="20" fillId="0" borderId="58" xfId="0" applyFont="1" applyBorder="1" applyAlignment="1" applyProtection="1">
      <alignment horizontal="center" vertical="center" wrapText="1"/>
      <protection locked="0"/>
    </xf>
    <xf numFmtId="0" fontId="20" fillId="0" borderId="59" xfId="0" applyFont="1" applyBorder="1" applyAlignment="1" applyProtection="1">
      <alignment horizontal="center" vertical="center" wrapText="1"/>
      <protection locked="0"/>
    </xf>
    <xf numFmtId="4" fontId="20" fillId="0" borderId="60" xfId="1" applyNumberFormat="1" applyFont="1" applyFill="1" applyBorder="1" applyAlignment="1" applyProtection="1">
      <alignment horizontal="center" vertical="center" wrapText="1"/>
      <protection locked="0"/>
    </xf>
    <xf numFmtId="9" fontId="20" fillId="0" borderId="60" xfId="2" applyFont="1" applyFill="1" applyBorder="1" applyAlignment="1" applyProtection="1">
      <alignment horizontal="center" vertical="center" wrapText="1"/>
      <protection locked="0"/>
    </xf>
    <xf numFmtId="4" fontId="13" fillId="4" borderId="61" xfId="0" applyNumberFormat="1" applyFont="1" applyFill="1" applyBorder="1" applyAlignment="1">
      <alignment horizontal="center" vertical="center" wrapText="1"/>
    </xf>
    <xf numFmtId="4" fontId="21" fillId="2" borderId="13" xfId="3" applyNumberFormat="1" applyFont="1" applyBorder="1" applyAlignment="1" applyProtection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vertical="center"/>
    </xf>
    <xf numFmtId="0" fontId="20" fillId="0" borderId="68" xfId="0" applyFont="1" applyBorder="1" applyAlignment="1" applyProtection="1">
      <alignment horizontal="center" vertical="center" wrapText="1"/>
      <protection locked="0"/>
    </xf>
    <xf numFmtId="0" fontId="20" fillId="0" borderId="69" xfId="0" applyFont="1" applyBorder="1" applyAlignment="1" applyProtection="1">
      <alignment horizontal="center" vertical="center" wrapText="1"/>
      <protection locked="0"/>
    </xf>
    <xf numFmtId="3" fontId="14" fillId="0" borderId="0" xfId="0" applyNumberFormat="1" applyFont="1" applyAlignment="1" applyProtection="1">
      <alignment horizontal="left" vertical="top"/>
      <protection locked="0"/>
    </xf>
    <xf numFmtId="44" fontId="14" fillId="0" borderId="0" xfId="4" applyFont="1" applyAlignment="1" applyProtection="1">
      <alignment horizontal="left" vertical="top"/>
      <protection locked="0"/>
    </xf>
    <xf numFmtId="44" fontId="0" fillId="0" borderId="0" xfId="4" applyFont="1" applyAlignment="1">
      <alignment horizontal="left" vertical="top"/>
    </xf>
    <xf numFmtId="0" fontId="0" fillId="11" borderId="11" xfId="0" applyFill="1" applyBorder="1" applyAlignment="1">
      <alignment horizontal="center" vertical="top"/>
    </xf>
    <xf numFmtId="0" fontId="0" fillId="11" borderId="12" xfId="0" applyFill="1" applyBorder="1" applyAlignment="1">
      <alignment horizontal="center" vertical="top"/>
    </xf>
    <xf numFmtId="0" fontId="0" fillId="11" borderId="13" xfId="0" applyFill="1" applyBorder="1" applyAlignment="1">
      <alignment horizontal="center" vertical="top"/>
    </xf>
    <xf numFmtId="0" fontId="8" fillId="12" borderId="64" xfId="0" applyFont="1" applyFill="1" applyBorder="1" applyAlignment="1">
      <alignment horizontal="center" vertical="center"/>
    </xf>
    <xf numFmtId="0" fontId="8" fillId="12" borderId="65" xfId="0" applyFont="1" applyFill="1" applyBorder="1" applyAlignment="1">
      <alignment horizontal="center" vertical="center"/>
    </xf>
    <xf numFmtId="0" fontId="8" fillId="12" borderId="12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10" borderId="9" xfId="0" applyFont="1" applyFill="1" applyBorder="1" applyAlignment="1">
      <alignment horizontal="center" vertical="center" textRotation="90" wrapText="1"/>
    </xf>
    <xf numFmtId="0" fontId="17" fillId="7" borderId="63" xfId="0" applyFont="1" applyFill="1" applyBorder="1" applyAlignment="1">
      <alignment horizontal="center" vertical="center" wrapText="1"/>
    </xf>
    <xf numFmtId="0" fontId="17" fillId="7" borderId="33" xfId="0" applyFont="1" applyFill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17" fillId="10" borderId="24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7" fillId="10" borderId="25" xfId="0" applyFont="1" applyFill="1" applyBorder="1" applyAlignment="1">
      <alignment horizontal="center" vertical="center" wrapText="1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6" xfId="0" applyFont="1" applyFill="1" applyBorder="1" applyAlignment="1">
      <alignment horizontal="center" vertical="center" wrapText="1"/>
    </xf>
    <xf numFmtId="0" fontId="17" fillId="10" borderId="31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center" vertical="center" wrapText="1"/>
    </xf>
    <xf numFmtId="0" fontId="17" fillId="4" borderId="34" xfId="0" applyFont="1" applyFill="1" applyBorder="1" applyAlignment="1">
      <alignment horizontal="center" vertical="center" wrapText="1"/>
    </xf>
    <xf numFmtId="0" fontId="16" fillId="8" borderId="66" xfId="0" applyFont="1" applyFill="1" applyBorder="1" applyAlignment="1">
      <alignment horizontal="center" vertical="center"/>
    </xf>
    <xf numFmtId="0" fontId="16" fillId="8" borderId="67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right" vertical="center"/>
    </xf>
    <xf numFmtId="0" fontId="16" fillId="8" borderId="17" xfId="0" applyFont="1" applyFill="1" applyBorder="1" applyAlignment="1">
      <alignment horizontal="right" vertical="center"/>
    </xf>
    <xf numFmtId="0" fontId="13" fillId="0" borderId="12" xfId="0" applyFont="1" applyBorder="1" applyAlignment="1" applyProtection="1">
      <alignment horizontal="center" vertical="center"/>
      <protection locked="0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6" borderId="0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 applyProtection="1">
      <alignment horizontal="justify" vertical="justify" wrapText="1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6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" fontId="22" fillId="9" borderId="10" xfId="1" applyNumberFormat="1" applyFont="1" applyFill="1" applyBorder="1" applyAlignment="1" applyProtection="1">
      <alignment horizontal="center" vertical="center" wrapText="1"/>
      <protection locked="0"/>
    </xf>
  </cellXfs>
  <cellStyles count="5">
    <cellStyle name="Incorrecto" xfId="3" builtinId="27"/>
    <cellStyle name="Millares" xfId="1" builtinId="3"/>
    <cellStyle name="Moneda" xfId="4" builtinId="4"/>
    <cellStyle name="Normal" xfId="0" builtinId="0"/>
    <cellStyle name="Porcentaje" xfId="2" builtinId="5"/>
  </cellStyles>
  <dxfs count="10"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148079</xdr:colOff>
      <xdr:row>1</xdr:row>
      <xdr:rowOff>27431</xdr:rowOff>
    </xdr:from>
    <xdr:to>
      <xdr:col>2</xdr:col>
      <xdr:colOff>1076325</xdr:colOff>
      <xdr:row>5</xdr:row>
      <xdr:rowOff>161925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D8FADF29-A2AA-4BB5-B56A-0A178B46760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479" y="217931"/>
          <a:ext cx="2518921" cy="1191769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ECC6-6695-430D-BA80-743F3E8C9810}">
  <dimension ref="A1:XEN40"/>
  <sheetViews>
    <sheetView tabSelected="1" topLeftCell="E19" workbookViewId="0">
      <selection activeCell="N33" sqref="N33"/>
    </sheetView>
  </sheetViews>
  <sheetFormatPr baseColWidth="10" defaultColWidth="8" defaultRowHeight="15" x14ac:dyDescent="0.25"/>
  <cols>
    <col min="1" max="1" width="7" style="1" customWidth="1"/>
    <col min="2" max="2" width="16.85546875" style="1" customWidth="1"/>
    <col min="3" max="3" width="27.28515625" style="1" customWidth="1"/>
    <col min="4" max="4" width="23.5703125" style="1" customWidth="1"/>
    <col min="5" max="5" width="30.28515625" style="1" customWidth="1"/>
    <col min="6" max="7" width="14.42578125" style="2" customWidth="1"/>
    <col min="8" max="8" width="7.28515625" style="1" hidden="1" customWidth="1"/>
    <col min="9" max="9" width="17.7109375" style="1" customWidth="1"/>
    <col min="10" max="10" width="25" style="1" customWidth="1"/>
    <col min="11" max="11" width="21.42578125" style="1" customWidth="1"/>
    <col min="12" max="13" width="8" style="1"/>
    <col min="14" max="14" width="10.140625" style="1" bestFit="1" customWidth="1"/>
    <col min="15" max="15" width="8" style="1"/>
    <col min="16" max="16" width="20.28515625" style="1" bestFit="1" customWidth="1"/>
    <col min="17" max="16355" width="8" style="1"/>
    <col min="16356" max="16361" width="25.85546875" style="2" hidden="1" customWidth="1"/>
    <col min="16362" max="16362" width="0" style="1" hidden="1" customWidth="1"/>
    <col min="16363" max="16363" width="10.7109375" style="1" hidden="1" customWidth="1"/>
    <col min="16364" max="16384" width="8" style="1"/>
  </cols>
  <sheetData>
    <row r="1" spans="1:11 16355:16363" x14ac:dyDescent="0.25">
      <c r="H1" s="1">
        <v>12</v>
      </c>
    </row>
    <row r="2" spans="1:11 16355:16363" s="3" customFormat="1" ht="20.25" x14ac:dyDescent="0.25">
      <c r="A2" s="116" t="s">
        <v>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XEB2" s="4"/>
      <c r="XEC2" s="4"/>
      <c r="XED2" s="4"/>
      <c r="XEE2" s="4"/>
      <c r="XEF2" s="4"/>
      <c r="XEG2" s="4"/>
    </row>
    <row r="3" spans="1:11 16355:16363" s="3" customFormat="1" ht="20.25" x14ac:dyDescent="0.25">
      <c r="A3" s="116" t="s">
        <v>1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XEB3" s="4"/>
      <c r="XEC3" s="4"/>
      <c r="XED3" s="4"/>
      <c r="XEE3" s="4"/>
      <c r="XEF3" s="4"/>
      <c r="XEG3" s="4"/>
    </row>
    <row r="4" spans="1:11 16355:16363" x14ac:dyDescent="0.25">
      <c r="A4" s="5"/>
      <c r="B4" s="2"/>
      <c r="C4" s="2"/>
      <c r="D4" s="2"/>
      <c r="E4" s="2"/>
    </row>
    <row r="5" spans="1:11 16355:16363" ht="27.75" x14ac:dyDescent="0.25">
      <c r="A5" s="117" t="s">
        <v>2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</row>
    <row r="6" spans="1:11 16355:16363" ht="27.7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 16355:16363" s="10" customFormat="1" ht="21" x14ac:dyDescent="0.25">
      <c r="A7" s="112" t="s">
        <v>3</v>
      </c>
      <c r="B7" s="112"/>
      <c r="C7" s="112"/>
      <c r="D7" s="7" t="s">
        <v>29</v>
      </c>
      <c r="E7" s="8"/>
      <c r="F7" s="9"/>
      <c r="G7" s="9"/>
      <c r="H7" s="9"/>
      <c r="I7" s="9"/>
      <c r="J7" s="9"/>
      <c r="K7" s="9"/>
      <c r="XEB7" s="11"/>
      <c r="XEC7" s="11"/>
      <c r="XED7" s="11"/>
      <c r="XEE7" s="11"/>
      <c r="XEF7" s="11"/>
      <c r="XEG7" s="11"/>
    </row>
    <row r="8" spans="1:11 16355:16363" ht="20.25" x14ac:dyDescent="0.25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</row>
    <row r="9" spans="1:11 16355:16363" s="10" customFormat="1" ht="111" customHeight="1" x14ac:dyDescent="0.25">
      <c r="A9" s="112" t="s">
        <v>4</v>
      </c>
      <c r="B9" s="112"/>
      <c r="C9" s="112"/>
      <c r="D9" s="113" t="s">
        <v>28</v>
      </c>
      <c r="E9" s="113"/>
      <c r="F9" s="113"/>
      <c r="G9" s="113"/>
      <c r="H9" s="113"/>
      <c r="I9" s="113"/>
      <c r="J9" s="113"/>
      <c r="K9" s="113"/>
      <c r="XEB9" s="11"/>
      <c r="XEC9" s="11"/>
      <c r="XED9" s="11"/>
      <c r="XEE9" s="11"/>
      <c r="XEF9" s="11"/>
      <c r="XEG9" s="11"/>
    </row>
    <row r="10" spans="1:11 16355:16363" ht="20.25" x14ac:dyDescent="0.25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K10" s="115"/>
    </row>
    <row r="11" spans="1:11 16355:16363" s="10" customFormat="1" ht="21" x14ac:dyDescent="0.25">
      <c r="A11" s="112" t="s">
        <v>5</v>
      </c>
      <c r="B11" s="112"/>
      <c r="C11" s="112"/>
      <c r="D11" s="7" t="s">
        <v>6</v>
      </c>
      <c r="E11" s="8"/>
      <c r="F11" s="9"/>
      <c r="G11" s="9"/>
      <c r="H11" s="9"/>
      <c r="I11" s="9"/>
      <c r="J11" s="9"/>
      <c r="K11" s="9"/>
      <c r="XEB11" s="11"/>
      <c r="XEC11" s="11"/>
      <c r="XED11" s="11"/>
      <c r="XEE11" s="11"/>
      <c r="XEF11" s="11"/>
      <c r="XEG11" s="11"/>
    </row>
    <row r="12" spans="1:11 16355:16363" ht="18.75" thickBot="1" x14ac:dyDescent="0.3">
      <c r="A12" s="85"/>
      <c r="B12" s="85"/>
      <c r="C12" s="85"/>
      <c r="D12" s="85"/>
      <c r="E12" s="85"/>
      <c r="F12" s="85"/>
      <c r="G12" s="85"/>
      <c r="H12" s="85"/>
      <c r="I12" s="85"/>
      <c r="J12" s="85"/>
      <c r="K12" s="85"/>
      <c r="XEA12"/>
      <c r="XEB12"/>
      <c r="XEC12"/>
      <c r="XED12"/>
      <c r="XEE12"/>
      <c r="XEF12"/>
      <c r="XEG12"/>
      <c r="XEH12"/>
      <c r="XEI12"/>
    </row>
    <row r="13" spans="1:11 16355:16363" ht="16.5" thickBot="1" x14ac:dyDescent="0.3">
      <c r="A13" s="86" t="s">
        <v>7</v>
      </c>
      <c r="B13" s="87"/>
      <c r="C13" s="87"/>
      <c r="D13" s="87"/>
      <c r="E13" s="87"/>
      <c r="F13" s="87"/>
      <c r="G13" s="88"/>
      <c r="H13"/>
      <c r="I13"/>
      <c r="J13"/>
      <c r="K13"/>
      <c r="XEA13"/>
      <c r="XEB13"/>
      <c r="XEC13"/>
      <c r="XED13"/>
      <c r="XEE13"/>
      <c r="XEF13"/>
      <c r="XEG13"/>
      <c r="XEH13"/>
      <c r="XEI13"/>
    </row>
    <row r="14" spans="1:11 16355:16363" ht="60" x14ac:dyDescent="0.25">
      <c r="A14" s="12" t="s">
        <v>8</v>
      </c>
      <c r="B14" s="89" t="s">
        <v>9</v>
      </c>
      <c r="C14" s="89"/>
      <c r="D14" s="89"/>
      <c r="E14" s="13" t="s">
        <v>10</v>
      </c>
      <c r="F14" s="13" t="s">
        <v>11</v>
      </c>
      <c r="G14" s="14" t="s">
        <v>12</v>
      </c>
      <c r="H14"/>
      <c r="J14"/>
      <c r="K14"/>
      <c r="XEA14"/>
      <c r="XEB14"/>
      <c r="XEC14"/>
      <c r="XED14"/>
      <c r="XEE14"/>
      <c r="XEF14"/>
      <c r="XEG14"/>
      <c r="XEH14"/>
      <c r="XEI14"/>
    </row>
    <row r="15" spans="1:11 16355:16363" ht="25.5" x14ac:dyDescent="0.25">
      <c r="A15" s="15">
        <v>1</v>
      </c>
      <c r="B15" s="114" t="s">
        <v>13</v>
      </c>
      <c r="C15" s="114"/>
      <c r="D15" s="114"/>
      <c r="E15" s="16" t="s">
        <v>14</v>
      </c>
      <c r="F15" s="17">
        <v>0</v>
      </c>
      <c r="G15" s="18">
        <f ca="1">XEB37/EG</f>
        <v>0</v>
      </c>
      <c r="H15"/>
      <c r="I15"/>
      <c r="J15"/>
      <c r="K15"/>
      <c r="XEA15"/>
      <c r="XEB15"/>
      <c r="XEC15"/>
      <c r="XED15"/>
      <c r="XEE15"/>
      <c r="XEF15"/>
      <c r="XEG15"/>
      <c r="XEH15"/>
      <c r="XEI15"/>
    </row>
    <row r="16" spans="1:11 16355:16363" ht="25.5" x14ac:dyDescent="0.25">
      <c r="A16" s="19">
        <v>2</v>
      </c>
      <c r="B16" s="114" t="s">
        <v>13</v>
      </c>
      <c r="C16" s="114"/>
      <c r="D16" s="114"/>
      <c r="E16" s="16" t="s">
        <v>14</v>
      </c>
      <c r="F16" s="17">
        <v>0</v>
      </c>
      <c r="G16" s="18">
        <f ca="1">XEC37/EG</f>
        <v>0</v>
      </c>
      <c r="H16"/>
      <c r="I16"/>
      <c r="J16"/>
      <c r="K16"/>
      <c r="XEA16"/>
      <c r="XEB16"/>
      <c r="XEC16"/>
      <c r="XED16"/>
      <c r="XEE16"/>
      <c r="XEF16"/>
      <c r="XEG16"/>
      <c r="XEH16"/>
      <c r="XEI16"/>
    </row>
    <row r="17" spans="1:16 16339:16368" ht="25.5" x14ac:dyDescent="0.25">
      <c r="A17" s="19">
        <v>3</v>
      </c>
      <c r="B17" s="114" t="s">
        <v>13</v>
      </c>
      <c r="C17" s="114"/>
      <c r="D17" s="114"/>
      <c r="E17" s="16" t="s">
        <v>14</v>
      </c>
      <c r="F17" s="17">
        <v>0</v>
      </c>
      <c r="G17" s="18">
        <f>XED38/EG</f>
        <v>0</v>
      </c>
      <c r="H17"/>
      <c r="I17" t="s">
        <v>15</v>
      </c>
      <c r="J17"/>
      <c r="K17"/>
      <c r="XEA17"/>
      <c r="XEB17"/>
      <c r="XEC17"/>
      <c r="XED17"/>
      <c r="XEE17"/>
      <c r="XEF17"/>
      <c r="XEG17"/>
      <c r="XEH17"/>
      <c r="XEI17"/>
    </row>
    <row r="18" spans="1:16 16339:16368" ht="25.5" x14ac:dyDescent="0.25">
      <c r="A18" s="19">
        <v>4</v>
      </c>
      <c r="B18" s="114" t="s">
        <v>13</v>
      </c>
      <c r="C18" s="114"/>
      <c r="D18" s="114"/>
      <c r="E18" s="16" t="s">
        <v>14</v>
      </c>
      <c r="F18" s="17">
        <v>0</v>
      </c>
      <c r="G18" s="18">
        <f ca="1">XEE37/EG</f>
        <v>0</v>
      </c>
      <c r="H18"/>
      <c r="I18"/>
      <c r="J18"/>
      <c r="K18"/>
      <c r="XEA18"/>
      <c r="XEB18"/>
      <c r="XEC18"/>
      <c r="XED18"/>
      <c r="XEE18"/>
      <c r="XEF18"/>
      <c r="XEG18"/>
      <c r="XEH18"/>
      <c r="XEI18"/>
    </row>
    <row r="19" spans="1:16 16339:16368" ht="25.5" x14ac:dyDescent="0.25">
      <c r="A19" s="19">
        <v>5</v>
      </c>
      <c r="B19" s="114" t="s">
        <v>13</v>
      </c>
      <c r="C19" s="114"/>
      <c r="D19" s="114"/>
      <c r="E19" s="16" t="s">
        <v>14</v>
      </c>
      <c r="F19" s="17">
        <v>0</v>
      </c>
      <c r="G19" s="18">
        <f ca="1">XEF37/EG</f>
        <v>0</v>
      </c>
      <c r="H19"/>
      <c r="I19"/>
      <c r="J19"/>
      <c r="K19"/>
      <c r="XEA19"/>
      <c r="XEB19"/>
      <c r="XEC19"/>
      <c r="XED19"/>
      <c r="XEE19"/>
      <c r="XEF19"/>
      <c r="XEG19"/>
      <c r="XEH19"/>
      <c r="XEI19"/>
    </row>
    <row r="20" spans="1:16 16339:16368" ht="26.25" thickBot="1" x14ac:dyDescent="0.3">
      <c r="A20" s="20">
        <v>6</v>
      </c>
      <c r="B20" s="106" t="s">
        <v>13</v>
      </c>
      <c r="C20" s="106"/>
      <c r="D20" s="106"/>
      <c r="E20" s="21" t="s">
        <v>14</v>
      </c>
      <c r="F20" s="22">
        <v>0</v>
      </c>
      <c r="G20" s="23">
        <f ca="1">XEG37/EG</f>
        <v>0</v>
      </c>
      <c r="H20"/>
      <c r="I20"/>
      <c r="J20"/>
      <c r="K20"/>
      <c r="XEA20"/>
      <c r="XEB20"/>
      <c r="XEC20"/>
      <c r="XED20"/>
      <c r="XEE20"/>
      <c r="XEF20"/>
      <c r="XEG20"/>
      <c r="XEH20"/>
      <c r="XEI20"/>
    </row>
    <row r="21" spans="1:16 16339:16368" ht="15.75" thickBot="1" x14ac:dyDescent="0.3">
      <c r="A21" s="5"/>
      <c r="B21" s="2"/>
      <c r="C21" s="2"/>
      <c r="D21" s="2"/>
      <c r="E21" s="2"/>
      <c r="XEA21"/>
      <c r="XEB21"/>
      <c r="XEC21"/>
      <c r="XED21"/>
      <c r="XEE21"/>
      <c r="XEF21"/>
      <c r="XEG21"/>
      <c r="XEH21"/>
      <c r="XEI21"/>
    </row>
    <row r="22" spans="1:16 16339:16368" s="24" customFormat="1" x14ac:dyDescent="0.25">
      <c r="A22" s="76" t="s">
        <v>16</v>
      </c>
      <c r="B22" s="77"/>
      <c r="C22" s="77"/>
      <c r="D22" s="77"/>
      <c r="E22" s="78"/>
      <c r="F22" s="107" t="s">
        <v>17</v>
      </c>
      <c r="G22" s="107"/>
      <c r="H22" s="107"/>
      <c r="I22" s="107"/>
      <c r="J22" s="107"/>
      <c r="K22" s="108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/>
      <c r="XEB22"/>
      <c r="XEC22"/>
      <c r="XED22"/>
      <c r="XEE22"/>
      <c r="XEF22"/>
      <c r="XEG22"/>
      <c r="XEH22"/>
      <c r="XEI22"/>
      <c r="XEJ22" s="1"/>
      <c r="XEK22" s="1"/>
      <c r="XEL22" s="1"/>
      <c r="XEM22" s="1"/>
      <c r="XEN22" s="1"/>
    </row>
    <row r="23" spans="1:16 16339:16368" s="24" customFormat="1" ht="52.5" customHeight="1" thickBot="1" x14ac:dyDescent="0.3">
      <c r="A23" s="79"/>
      <c r="B23" s="80"/>
      <c r="C23" s="80"/>
      <c r="D23" s="80"/>
      <c r="E23" s="81"/>
      <c r="F23" s="109"/>
      <c r="G23" s="109"/>
      <c r="H23" s="110"/>
      <c r="I23" s="110"/>
      <c r="J23" s="110"/>
      <c r="K23" s="11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2"/>
      <c r="XEC23" s="2"/>
      <c r="XED23" s="2"/>
      <c r="XEE23" s="2"/>
      <c r="XEF23" s="2"/>
      <c r="XEG23" s="2"/>
      <c r="XEH23" s="1"/>
      <c r="XEI23" s="1"/>
      <c r="XEJ23" s="1"/>
      <c r="XEK23" s="1"/>
      <c r="XEL23" s="1"/>
      <c r="XEM23" s="1"/>
      <c r="XEN23" s="1"/>
    </row>
    <row r="24" spans="1:16 16339:16368" s="26" customFormat="1" ht="15.75" x14ac:dyDescent="0.25">
      <c r="A24" s="82"/>
      <c r="B24" s="83"/>
      <c r="C24" s="83"/>
      <c r="D24" s="83"/>
      <c r="E24" s="84"/>
      <c r="F24" s="102" t="s">
        <v>23</v>
      </c>
      <c r="G24" s="103"/>
      <c r="H24" s="64"/>
      <c r="I24" s="104" t="s">
        <v>18</v>
      </c>
      <c r="J24" s="105"/>
      <c r="K24" s="119">
        <v>1994</v>
      </c>
      <c r="N24" s="67"/>
      <c r="P24" s="68"/>
      <c r="XDK24" s="25"/>
      <c r="XDL24" s="25"/>
      <c r="XDM24" s="25"/>
      <c r="XDN24" s="25"/>
      <c r="XDO24" s="25"/>
      <c r="XDP24" s="25"/>
      <c r="XDQ24" s="25"/>
      <c r="XDR24" s="25"/>
      <c r="XDS24" s="25"/>
      <c r="XDT24" s="25"/>
      <c r="XDU24" s="25"/>
      <c r="XDV24" s="25"/>
      <c r="XDW24" s="25"/>
      <c r="XDX24" s="25"/>
      <c r="XDY24" s="25"/>
      <c r="XDZ24" s="25"/>
      <c r="XEA24" s="25"/>
      <c r="XEB24" s="27"/>
      <c r="XEC24" s="27"/>
      <c r="XED24" s="27"/>
      <c r="XEE24" s="27"/>
      <c r="XEF24" s="27"/>
      <c r="XEG24" s="27"/>
      <c r="XEH24" s="25"/>
      <c r="XEI24" s="25"/>
      <c r="XEJ24" s="25"/>
      <c r="XEK24" s="25"/>
      <c r="XEL24" s="25"/>
      <c r="XEM24" s="25"/>
      <c r="XEN24" s="25"/>
    </row>
    <row r="25" spans="1:16 16339:16368" s="29" customFormat="1" ht="19.5" customHeight="1" x14ac:dyDescent="0.25">
      <c r="A25" s="94" t="s">
        <v>19</v>
      </c>
      <c r="B25" s="96" t="s">
        <v>30</v>
      </c>
      <c r="C25" s="96" t="s">
        <v>20</v>
      </c>
      <c r="D25" s="96" t="s">
        <v>21</v>
      </c>
      <c r="E25" s="98" t="s">
        <v>22</v>
      </c>
      <c r="F25" s="90">
        <v>92121500</v>
      </c>
      <c r="G25" s="90">
        <v>92121700</v>
      </c>
      <c r="H25" s="63"/>
      <c r="I25" s="91" t="s">
        <v>24</v>
      </c>
      <c r="J25" s="93" t="s">
        <v>25</v>
      </c>
      <c r="K25" s="100" t="s">
        <v>26</v>
      </c>
      <c r="XDK25" s="28"/>
      <c r="XDL25" s="28"/>
      <c r="XDM25" s="28"/>
      <c r="XDN25" s="28"/>
      <c r="XDO25" s="28"/>
      <c r="XDP25" s="28"/>
      <c r="XDQ25" s="28"/>
      <c r="XDR25" s="28"/>
      <c r="XDS25" s="28"/>
      <c r="XDT25" s="28"/>
      <c r="XDU25" s="28"/>
      <c r="XDV25" s="28"/>
      <c r="XDW25" s="28"/>
      <c r="XDX25" s="28"/>
      <c r="XDY25" s="28"/>
      <c r="XDZ25" s="28"/>
      <c r="XEA25" s="28"/>
      <c r="XEB25" s="30"/>
      <c r="XEC25" s="30"/>
      <c r="XED25" s="30"/>
      <c r="XEE25" s="30"/>
      <c r="XEF25" s="30"/>
      <c r="XEG25" s="30"/>
      <c r="XEH25" s="28"/>
      <c r="XEI25" s="28"/>
      <c r="XEJ25" s="28"/>
      <c r="XEK25" s="28"/>
      <c r="XEL25" s="28"/>
      <c r="XEM25" s="28"/>
      <c r="XEN25" s="28"/>
    </row>
    <row r="26" spans="1:16 16339:16368" s="29" customFormat="1" ht="47.25" customHeight="1" x14ac:dyDescent="0.25">
      <c r="A26" s="95"/>
      <c r="B26" s="97"/>
      <c r="C26" s="97"/>
      <c r="D26" s="97"/>
      <c r="E26" s="99"/>
      <c r="F26" s="90"/>
      <c r="G26" s="90"/>
      <c r="H26" s="31"/>
      <c r="I26" s="92"/>
      <c r="J26" s="92"/>
      <c r="K26" s="101"/>
      <c r="XDK26" s="28"/>
      <c r="XDL26" s="28"/>
      <c r="XDM26" s="28"/>
      <c r="XDN26" s="28"/>
      <c r="XDO26" s="28"/>
      <c r="XDP26" s="28"/>
      <c r="XDQ26" s="28"/>
      <c r="XDR26" s="28"/>
      <c r="XDS26" s="28"/>
      <c r="XDT26" s="28"/>
      <c r="XDU26" s="28"/>
      <c r="XDV26" s="28"/>
      <c r="XDW26" s="28"/>
      <c r="XDX26" s="28"/>
      <c r="XDY26" s="28"/>
      <c r="XDZ26" s="28"/>
      <c r="XEA26" s="28"/>
      <c r="XEB26" s="32" t="str">
        <f>B15</f>
        <v>[INDICAR EL NOMBRE DEL INTEGRANTE DEL PROPONENTE PLURAL]</v>
      </c>
      <c r="XEC26" s="32" t="str">
        <f>B16</f>
        <v>[INDICAR EL NOMBRE DEL INTEGRANTE DEL PROPONENTE PLURAL]</v>
      </c>
      <c r="XED26" s="32" t="str">
        <f>B17</f>
        <v>[INDICAR EL NOMBRE DEL INTEGRANTE DEL PROPONENTE PLURAL]</v>
      </c>
      <c r="XEE26" s="32" t="str">
        <f>B18</f>
        <v>[INDICAR EL NOMBRE DEL INTEGRANTE DEL PROPONENTE PLURAL]</v>
      </c>
      <c r="XEF26" s="32" t="str">
        <f>B19</f>
        <v>[INDICAR EL NOMBRE DEL INTEGRANTE DEL PROPONENTE PLURAL]</v>
      </c>
      <c r="XEG26" s="32" t="str">
        <f>B20</f>
        <v>[INDICAR EL NOMBRE DEL INTEGRANTE DEL PROPONENTE PLURAL]</v>
      </c>
      <c r="XEH26" s="28"/>
      <c r="XEI26" s="28"/>
      <c r="XEJ26" s="28"/>
      <c r="XEK26" s="28"/>
      <c r="XEL26" s="28"/>
      <c r="XEM26" s="28"/>
      <c r="XEN26" s="28"/>
    </row>
    <row r="27" spans="1:16 16339:16368" s="24" customFormat="1" x14ac:dyDescent="0.25">
      <c r="A27" s="33">
        <v>1</v>
      </c>
      <c r="B27" s="34"/>
      <c r="C27" s="34"/>
      <c r="D27" s="35"/>
      <c r="E27" s="36"/>
      <c r="F27" s="37"/>
      <c r="G27" s="38"/>
      <c r="H27" s="38"/>
      <c r="I27" s="39"/>
      <c r="J27" s="40"/>
      <c r="K27" s="41">
        <f t="shared" ref="K27:K35" si="0">ROUND(I27*J27,2)</f>
        <v>0</v>
      </c>
      <c r="L27" s="29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2" t="e">
        <f ca="1">VLOOKUP(XEB$26,RangoExpG1,ContarColumnas(RangoExpG1),FALSE)</f>
        <v>#NAME?</v>
      </c>
      <c r="XEC27" s="2" t="e">
        <f ca="1">VLOOKUP(XEC$26,RangoExpG1,ContarColumnas(RangoExpG1),FALSE)</f>
        <v>#NAME?</v>
      </c>
      <c r="XED27" s="2" t="e">
        <f ca="1">VLOOKUP(XED$26,RangoExpG1,ContarColumnas(RangoExpG1),FALSE)</f>
        <v>#NAME?</v>
      </c>
      <c r="XEE27" s="2" t="e">
        <f ca="1">VLOOKUP(XEE$26,RangoExpG1,ContarColumnas(RangoExpG1),FALSE)</f>
        <v>#NAME?</v>
      </c>
      <c r="XEF27" s="2" t="e">
        <f ca="1">VLOOKUP(XEF$26,RangoExpG1,ContarColumnas(RangoExpG1),FALSE)</f>
        <v>#NAME?</v>
      </c>
      <c r="XEG27" s="2" t="e">
        <f ca="1">VLOOKUP(XEG$26,RangoExpG1,ContarColumnas(RangoExpG1),FALSE)</f>
        <v>#NAME?</v>
      </c>
      <c r="XEH27" s="1"/>
      <c r="XEI27" s="1"/>
      <c r="XEJ27" s="1"/>
      <c r="XEK27" s="1"/>
      <c r="XEL27" s="1"/>
      <c r="XEM27" s="1"/>
      <c r="XEN27" s="1"/>
    </row>
    <row r="28" spans="1:16 16339:16368" s="24" customFormat="1" x14ac:dyDescent="0.25">
      <c r="A28" s="42">
        <v>2</v>
      </c>
      <c r="B28" s="43"/>
      <c r="C28" s="44"/>
      <c r="D28" s="45"/>
      <c r="E28" s="46"/>
      <c r="F28" s="47"/>
      <c r="G28" s="48"/>
      <c r="H28" s="48"/>
      <c r="I28" s="49"/>
      <c r="J28" s="50"/>
      <c r="K28" s="51">
        <f t="shared" si="0"/>
        <v>0</v>
      </c>
      <c r="L28" s="29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2" t="e">
        <f ca="1">VLOOKUP(XEB$26,RangoExpG2,ContarColumnas(RangoExpG2),FALSE)</f>
        <v>#NAME?</v>
      </c>
      <c r="XEC28" s="2" t="e">
        <f ca="1">VLOOKUP(XEC$26,RangoExpG2,ContarColumnas(RangoExpG2),FALSE)</f>
        <v>#NAME?</v>
      </c>
      <c r="XED28" s="2" t="e">
        <f ca="1">VLOOKUP(XED$26,RangoExpG2,ContarColumnas(RangoExpG2),FALSE)</f>
        <v>#NAME?</v>
      </c>
      <c r="XEE28" s="2" t="e">
        <f ca="1">VLOOKUP(XEE$26,RangoExpG2,ContarColumnas(RangoExpG2),FALSE)</f>
        <v>#NAME?</v>
      </c>
      <c r="XEF28" s="2" t="e">
        <f ca="1">VLOOKUP(XEF$26,RangoExpG2,ContarColumnas(RangoExpG2),FALSE)</f>
        <v>#NAME?</v>
      </c>
      <c r="XEG28" s="2" t="e">
        <f ca="1">VLOOKUP(XEG$26,RangoExpG2,ContarColumnas(RangoExpG2),FALSE)</f>
        <v>#NAME?</v>
      </c>
      <c r="XEH28" s="1"/>
      <c r="XEI28" s="1" t="e">
        <f ca="1">ContarColumnas(RangoExpG1)</f>
        <v>#NAME?</v>
      </c>
      <c r="XEJ28" s="1"/>
      <c r="XEK28" s="1"/>
      <c r="XEL28" s="1"/>
      <c r="XEM28" s="1"/>
      <c r="XEN28" s="1"/>
    </row>
    <row r="29" spans="1:16 16339:16368" s="24" customFormat="1" x14ac:dyDescent="0.25">
      <c r="A29" s="42">
        <v>3</v>
      </c>
      <c r="B29" s="43"/>
      <c r="C29" s="44"/>
      <c r="D29" s="45"/>
      <c r="E29" s="46"/>
      <c r="F29" s="47"/>
      <c r="G29" s="48"/>
      <c r="H29" s="48"/>
      <c r="I29" s="49"/>
      <c r="J29" s="50"/>
      <c r="K29" s="51">
        <f t="shared" si="0"/>
        <v>0</v>
      </c>
      <c r="L29" s="29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2" t="e">
        <f ca="1">VLOOKUP(XEB$26,RangoExpG3,ContarColumnas(RangoExpG3),FALSE)</f>
        <v>#NAME?</v>
      </c>
      <c r="XEC29" s="2" t="e">
        <f ca="1">VLOOKUP(XEC$26,RangoExpG3,ContarColumnas(RangoExpG3),FALSE)</f>
        <v>#NAME?</v>
      </c>
      <c r="XED29" s="2" t="e">
        <f ca="1">VLOOKUP(XED$26,RangoExpG3,ContarColumnas(RangoExpG3),FALSE)</f>
        <v>#NAME?</v>
      </c>
      <c r="XEE29" s="2" t="e">
        <f ca="1">VLOOKUP(XEE$26,RangoExpG3,ContarColumnas(RangoExpG3),FALSE)</f>
        <v>#NAME?</v>
      </c>
      <c r="XEF29" s="2" t="e">
        <f ca="1">VLOOKUP(XEF$26,RangoExpG3,ContarColumnas(RangoExpG3),FALSE)</f>
        <v>#NAME?</v>
      </c>
      <c r="XEG29" s="2" t="e">
        <f ca="1">VLOOKUP(XEG$26,RangoExpG3,ContarColumnas(RangoExpG3),FALSE)</f>
        <v>#NAME?</v>
      </c>
      <c r="XEH29" s="1"/>
      <c r="XEI29" s="1"/>
      <c r="XEJ29" s="1"/>
      <c r="XEK29" s="1"/>
      <c r="XEL29" s="1"/>
      <c r="XEM29" s="1"/>
      <c r="XEN29" s="1"/>
    </row>
    <row r="30" spans="1:16 16339:16368" s="24" customFormat="1" x14ac:dyDescent="0.25">
      <c r="A30" s="42">
        <v>4</v>
      </c>
      <c r="B30" s="43"/>
      <c r="C30" s="43"/>
      <c r="D30" s="44"/>
      <c r="E30" s="52"/>
      <c r="F30" s="47"/>
      <c r="G30" s="48"/>
      <c r="H30" s="48"/>
      <c r="I30" s="49"/>
      <c r="J30" s="50"/>
      <c r="K30" s="51">
        <f t="shared" si="0"/>
        <v>0</v>
      </c>
      <c r="L30" s="29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2" t="e">
        <f ca="1">VLOOKUP(XEB$26,RangoExpG4,ContarColumnas(RangoExpG4),FALSE)</f>
        <v>#NAME?</v>
      </c>
      <c r="XEC30" s="2" t="e">
        <f ca="1">VLOOKUP(XEC$26,RangoExpG4,ContarColumnas(RangoExpG4),FALSE)</f>
        <v>#NAME?</v>
      </c>
      <c r="XED30" s="2" t="e">
        <f ca="1">VLOOKUP(XED$26,RangoExpG4,ContarColumnas(RangoExpG4),FALSE)</f>
        <v>#NAME?</v>
      </c>
      <c r="XEE30" s="2" t="e">
        <f ca="1">VLOOKUP(XEE$26,RangoExpG4,ContarColumnas(RangoExpG4),FALSE)</f>
        <v>#NAME?</v>
      </c>
      <c r="XEF30" s="2" t="e">
        <f ca="1">VLOOKUP(XEF$26,RangoExpG4,ContarColumnas(RangoExpG4),FALSE)</f>
        <v>#NAME?</v>
      </c>
      <c r="XEG30" s="2" t="e">
        <f ca="1">VLOOKUP(XEG$26,RangoExpG4,ContarColumnas(RangoExpG4),FALSE)</f>
        <v>#NAME?</v>
      </c>
      <c r="XEH30" s="1"/>
      <c r="XEI30" s="1"/>
      <c r="XEJ30" s="1"/>
      <c r="XEK30" s="1"/>
      <c r="XEL30" s="1"/>
      <c r="XEM30" s="1"/>
      <c r="XEN30" s="1"/>
    </row>
    <row r="31" spans="1:16 16339:16368" s="24" customFormat="1" x14ac:dyDescent="0.25">
      <c r="A31" s="42">
        <v>5</v>
      </c>
      <c r="B31" s="43"/>
      <c r="C31" s="43"/>
      <c r="D31" s="44"/>
      <c r="E31" s="52"/>
      <c r="F31" s="47"/>
      <c r="G31" s="48"/>
      <c r="H31" s="48"/>
      <c r="I31" s="49"/>
      <c r="J31" s="50"/>
      <c r="K31" s="51">
        <f t="shared" si="0"/>
        <v>0</v>
      </c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2" t="e">
        <f ca="1">VLOOKUP(XEB$26,RangoExpG5,ContarColumnas(RangoExpG5),FALSE)</f>
        <v>#NAME?</v>
      </c>
      <c r="XEC31" s="2" t="e">
        <f ca="1">VLOOKUP(XEC$26,RangoExpG5,ContarColumnas(RangoExpG5),FALSE)</f>
        <v>#NAME?</v>
      </c>
      <c r="XED31" s="2" t="e">
        <f ca="1">VLOOKUP(XED$26,RangoExpG5,ContarColumnas(RangoExpG5),FALSE)</f>
        <v>#NAME?</v>
      </c>
      <c r="XEE31" s="2" t="e">
        <f ca="1">VLOOKUP(XEE$26,RangoExpG5,ContarColumnas(RangoExpG5),FALSE)</f>
        <v>#NAME?</v>
      </c>
      <c r="XEF31" s="2" t="e">
        <f ca="1">VLOOKUP(XEF$26,RangoExpG5,ContarColumnas(RangoExpG5),FALSE)</f>
        <v>#NAME?</v>
      </c>
      <c r="XEG31" s="2" t="e">
        <f ca="1">VLOOKUP(XEG$26,RangoExpG5,ContarColumnas(RangoExpG5),FALSE)</f>
        <v>#NAME?</v>
      </c>
      <c r="XEH31" s="1"/>
      <c r="XEI31" s="1"/>
      <c r="XEJ31" s="1"/>
      <c r="XEK31" s="1"/>
      <c r="XEL31" s="1"/>
      <c r="XEM31" s="1"/>
      <c r="XEN31" s="1"/>
    </row>
    <row r="32" spans="1:16 16339:16368" s="24" customFormat="1" x14ac:dyDescent="0.25">
      <c r="A32" s="42">
        <v>6</v>
      </c>
      <c r="B32" s="43"/>
      <c r="C32" s="43"/>
      <c r="D32" s="44"/>
      <c r="E32" s="52"/>
      <c r="F32" s="47"/>
      <c r="G32" s="48"/>
      <c r="H32" s="48"/>
      <c r="I32" s="49"/>
      <c r="J32" s="50"/>
      <c r="K32" s="51">
        <f t="shared" si="0"/>
        <v>0</v>
      </c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2" t="e">
        <f ca="1">VLOOKUP(XEB$26,RangoExpG6,ContarColumnas(RangoExpG6),FALSE)</f>
        <v>#NAME?</v>
      </c>
      <c r="XEC32" s="2" t="e">
        <f ca="1">VLOOKUP(XEC$26,RangoExpG6,ContarColumnas(RangoExpG6),FALSE)</f>
        <v>#NAME?</v>
      </c>
      <c r="XED32" s="2" t="e">
        <f ca="1">VLOOKUP(XED$26,RangoExpG6,ContarColumnas(RangoExpG6),FALSE)</f>
        <v>#NAME?</v>
      </c>
      <c r="XEE32" s="2" t="e">
        <f ca="1">VLOOKUP(XEE$26,RangoExpG6,ContarColumnas(RangoExpG6),FALSE)</f>
        <v>#NAME?</v>
      </c>
      <c r="XEF32" s="2" t="e">
        <f ca="1">VLOOKUP(XEF$26,RangoExpG6,ContarColumnas(RangoExpG6),FALSE)</f>
        <v>#NAME?</v>
      </c>
      <c r="XEG32" s="2" t="e">
        <f ca="1">VLOOKUP(XEG$26,RangoExpG6,ContarColumnas(RangoExpG6),FALSE)</f>
        <v>#NAME?</v>
      </c>
      <c r="XEH32" s="1"/>
      <c r="XEI32" s="1"/>
      <c r="XEJ32" s="1"/>
      <c r="XEK32" s="1"/>
      <c r="XEL32" s="1"/>
      <c r="XEM32" s="1"/>
      <c r="XEN32" s="1"/>
    </row>
    <row r="33" spans="1:11 16339:16368" s="24" customFormat="1" x14ac:dyDescent="0.25">
      <c r="A33" s="42">
        <v>7</v>
      </c>
      <c r="B33" s="43"/>
      <c r="C33" s="43"/>
      <c r="D33" s="44"/>
      <c r="E33" s="52"/>
      <c r="F33" s="47"/>
      <c r="G33" s="48"/>
      <c r="H33" s="48"/>
      <c r="I33" s="49"/>
      <c r="J33" s="50"/>
      <c r="K33" s="51">
        <f t="shared" si="0"/>
        <v>0</v>
      </c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2" t="e">
        <f ca="1">VLOOKUP(XEB$26,RangoExpG7,ContarColumnas(RangoExpG7),FALSE)</f>
        <v>#NAME?</v>
      </c>
      <c r="XEC33" s="2" t="e">
        <f ca="1">VLOOKUP(XEC$26,RangoExpG7,ContarColumnas(RangoExpG7),FALSE)</f>
        <v>#NAME?</v>
      </c>
      <c r="XED33" s="2" t="e">
        <f ca="1">VLOOKUP(XED$26,RangoExpG7,ContarColumnas(RangoExpG7),FALSE)</f>
        <v>#NAME?</v>
      </c>
      <c r="XEE33" s="2" t="e">
        <f ca="1">VLOOKUP(XEE$26,RangoExpG7,ContarColumnas(RangoExpG7),FALSE)</f>
        <v>#NAME?</v>
      </c>
      <c r="XEF33" s="2" t="e">
        <f ca="1">VLOOKUP(XEF$26,RangoExpG7,ContarColumnas(RangoExpG7),FALSE)</f>
        <v>#NAME?</v>
      </c>
      <c r="XEG33" s="2" t="e">
        <f ca="1">VLOOKUP(XEG$26,RangoExpG7,ContarColumnas(RangoExpG7),FALSE)</f>
        <v>#NAME?</v>
      </c>
      <c r="XEH33" s="1"/>
      <c r="XEI33" s="1"/>
      <c r="XEJ33" s="1"/>
      <c r="XEK33" s="1"/>
      <c r="XEL33" s="1"/>
      <c r="XEM33" s="1"/>
      <c r="XEN33" s="1"/>
    </row>
    <row r="34" spans="1:11 16339:16368" s="24" customFormat="1" x14ac:dyDescent="0.25">
      <c r="A34" s="42">
        <v>8</v>
      </c>
      <c r="B34" s="43"/>
      <c r="C34" s="43"/>
      <c r="D34" s="44"/>
      <c r="E34" s="52"/>
      <c r="F34" s="47"/>
      <c r="G34" s="48"/>
      <c r="H34" s="48"/>
      <c r="I34" s="49"/>
      <c r="J34" s="50"/>
      <c r="K34" s="51">
        <f>ROUND(I34*J34,2)</f>
        <v>0</v>
      </c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2" t="e">
        <f ca="1">VLOOKUP(XEB$26,RangoExpG8,ContarColumnas(RangoExpG8),FALSE)</f>
        <v>#NAME?</v>
      </c>
      <c r="XEC34" s="2" t="e">
        <f ca="1">VLOOKUP(XEC$26,RangoExpG8,ContarColumnas(RangoExpG8),FALSE)</f>
        <v>#NAME?</v>
      </c>
      <c r="XED34" s="2" t="e">
        <f ca="1">VLOOKUP(XED$26,RangoExpG8,ContarColumnas(RangoExpG8),FALSE)</f>
        <v>#NAME?</v>
      </c>
      <c r="XEE34" s="2" t="e">
        <f ca="1">VLOOKUP(XEE$26,RangoExpG8,ContarColumnas(RangoExpG8),FALSE)</f>
        <v>#NAME?</v>
      </c>
      <c r="XEF34" s="2" t="e">
        <f ca="1">VLOOKUP(XEF$26,RangoExpG8,ContarColumnas(RangoExpG8),FALSE)</f>
        <v>#NAME?</v>
      </c>
      <c r="XEG34" s="2" t="e">
        <f ca="1">VLOOKUP(XEG$26,RangoExpG8,ContarColumnas(RangoExpG8),FALSE)</f>
        <v>#NAME?</v>
      </c>
      <c r="XEH34" s="1"/>
      <c r="XEI34" s="1"/>
      <c r="XEJ34" s="1"/>
      <c r="XEK34" s="1"/>
      <c r="XEL34" s="1"/>
      <c r="XEM34" s="1"/>
      <c r="XEN34" s="1"/>
    </row>
    <row r="35" spans="1:11 16339:16368" s="24" customFormat="1" x14ac:dyDescent="0.25">
      <c r="A35" s="42">
        <v>9</v>
      </c>
      <c r="B35" s="43"/>
      <c r="C35" s="43"/>
      <c r="D35" s="44"/>
      <c r="E35" s="52"/>
      <c r="F35" s="47"/>
      <c r="G35" s="48"/>
      <c r="H35" s="48"/>
      <c r="I35" s="49"/>
      <c r="J35" s="50"/>
      <c r="K35" s="51">
        <f t="shared" si="0"/>
        <v>0</v>
      </c>
      <c r="XDK35" s="1"/>
      <c r="XDL35" s="1"/>
      <c r="XDM35" s="1"/>
      <c r="XDN35" s="1"/>
      <c r="XDO35" s="1"/>
      <c r="XDP35" s="1"/>
      <c r="XDQ35" s="1"/>
      <c r="XDR35" s="1"/>
      <c r="XDS35" s="1"/>
      <c r="XDT35" s="1"/>
      <c r="XDU35" s="1"/>
      <c r="XDV35" s="1"/>
      <c r="XDW35" s="1"/>
      <c r="XDX35" s="1"/>
      <c r="XDY35" s="1"/>
      <c r="XDZ35" s="1"/>
      <c r="XEA35" s="1"/>
      <c r="XEB35" s="2" t="e">
        <f ca="1">VLOOKUP(XEB$26,RangoExpG9,ContarColumnas(RangoExpG9),FALSE)</f>
        <v>#NAME?</v>
      </c>
      <c r="XEC35" s="2" t="e">
        <f ca="1">VLOOKUP(XEC$26,RangoExpG9,ContarColumnas(RangoExpG9),FALSE)</f>
        <v>#NAME?</v>
      </c>
      <c r="XED35" s="2" t="e">
        <f ca="1">VLOOKUP(XED$26,RangoExpG9,ContarColumnas(RangoExpG9),FALSE)</f>
        <v>#NAME?</v>
      </c>
      <c r="XEE35" s="2" t="e">
        <f ca="1">VLOOKUP(XEE$26,RangoExpG9,ContarColumnas(RangoExpG9),FALSE)</f>
        <v>#NAME?</v>
      </c>
      <c r="XEF35" s="2" t="e">
        <f ca="1">VLOOKUP(XEF$26,RangoExpG9,ContarColumnas(RangoExpG9),FALSE)</f>
        <v>#NAME?</v>
      </c>
      <c r="XEG35" s="2" t="e">
        <f ca="1">VLOOKUP(XEG$26,RangoExpG9,ContarColumnas(RangoExpG9),FALSE)</f>
        <v>#NAME?</v>
      </c>
      <c r="XEH35" s="1"/>
      <c r="XEI35" s="1"/>
      <c r="XEJ35" s="1"/>
      <c r="XEK35" s="1"/>
      <c r="XEL35" s="1"/>
      <c r="XEM35" s="1"/>
      <c r="XEN35" s="1"/>
    </row>
    <row r="36" spans="1:11 16339:16368" s="24" customFormat="1" ht="15.75" thickBot="1" x14ac:dyDescent="0.3">
      <c r="A36" s="53">
        <v>10</v>
      </c>
      <c r="B36" s="54"/>
      <c r="C36" s="54"/>
      <c r="D36" s="55"/>
      <c r="E36" s="56"/>
      <c r="F36" s="65"/>
      <c r="G36" s="66"/>
      <c r="H36" s="57"/>
      <c r="I36" s="58"/>
      <c r="J36" s="59"/>
      <c r="K36" s="60">
        <f>ROUND(I36*J36,2)</f>
        <v>0</v>
      </c>
      <c r="XDK36" s="1"/>
      <c r="XDL36" s="1"/>
      <c r="XDM36" s="1"/>
      <c r="XDN36" s="1"/>
      <c r="XDO36" s="1"/>
      <c r="XDP36" s="1"/>
      <c r="XDQ36" s="1"/>
      <c r="XDR36" s="1"/>
      <c r="XDS36" s="1"/>
      <c r="XDT36" s="1"/>
      <c r="XDU36" s="1"/>
      <c r="XDV36" s="1"/>
      <c r="XDW36" s="1"/>
      <c r="XDX36" s="1"/>
      <c r="XDY36" s="1"/>
      <c r="XDZ36" s="1"/>
      <c r="XEA36" s="1"/>
      <c r="XEB36" s="2" t="e">
        <f ca="1">VLOOKUP(XEB$26,RangoExpG10,ContarColumnas(RangoExpG10),FALSE)</f>
        <v>#NAME?</v>
      </c>
      <c r="XEC36" s="2" t="e">
        <f ca="1">VLOOKUP(XEC$26,RangoExpG10,ContarColumnas(RangoExpG10),FALSE)</f>
        <v>#NAME?</v>
      </c>
      <c r="XED36" s="2" t="e">
        <f ca="1">VLOOKUP(XED$26,RangoExpG10,ContarColumnas(RangoExpG10),FALSE)</f>
        <v>#NAME?</v>
      </c>
      <c r="XEE36" s="2" t="e">
        <f ca="1">VLOOKUP(XEE$26,RangoExpG10,ContarColumnas(RangoExpG10),FALSE)</f>
        <v>#NAME?</v>
      </c>
      <c r="XEF36" s="2" t="e">
        <f ca="1">VLOOKUP(XEF$26,RangoExpG10,ContarColumnas(RangoExpG10),FALSE)</f>
        <v>#NAME?</v>
      </c>
      <c r="XEG36" s="2" t="e">
        <f ca="1">VLOOKUP(XEG$26,RangoExpG10,ContarColumnas(RangoExpG10),FALSE)</f>
        <v>#NAME?</v>
      </c>
      <c r="XEH36" s="1"/>
      <c r="XEI36" s="1"/>
      <c r="XEJ36" s="1"/>
      <c r="XEK36" s="1"/>
      <c r="XEL36" s="1"/>
      <c r="XEM36" s="1"/>
      <c r="XEN36" s="1"/>
    </row>
    <row r="37" spans="1:11 16339:16368" s="24" customFormat="1" ht="18.75" thickBot="1" x14ac:dyDescent="0.3">
      <c r="A37" s="70"/>
      <c r="B37" s="71"/>
      <c r="C37" s="71"/>
      <c r="D37" s="71"/>
      <c r="E37" s="72"/>
      <c r="F37" s="73" t="s">
        <v>27</v>
      </c>
      <c r="G37" s="74"/>
      <c r="H37" s="75"/>
      <c r="I37" s="75"/>
      <c r="J37" s="75"/>
      <c r="K37" s="61">
        <f>SUM(K27:K36)</f>
        <v>0</v>
      </c>
      <c r="XDK37" s="1"/>
      <c r="XDL37" s="1"/>
      <c r="XDM37" s="1"/>
      <c r="XDN37" s="1"/>
      <c r="XDO37" s="1"/>
      <c r="XDP37" s="1"/>
      <c r="XDQ37" s="1"/>
      <c r="XDR37" s="1"/>
      <c r="XDS37" s="1"/>
      <c r="XDT37" s="1"/>
      <c r="XDU37" s="1"/>
      <c r="XDV37" s="1"/>
      <c r="XDW37" s="1"/>
      <c r="XDX37" s="1"/>
      <c r="XDY37" s="1"/>
      <c r="XDZ37" s="1"/>
      <c r="XEA37" s="1"/>
      <c r="XEB37" s="2">
        <f ca="1">_xlfn.AGGREGATE(9,6,XEB27:XEB36)</f>
        <v>0</v>
      </c>
      <c r="XEC37" s="2">
        <f t="shared" ref="XEC37:XEG37" ca="1" si="1">_xlfn.AGGREGATE(9,6,XEC27:XEC36)</f>
        <v>0</v>
      </c>
      <c r="XED37" s="2">
        <f t="shared" ca="1" si="1"/>
        <v>0</v>
      </c>
      <c r="XEE37" s="2">
        <f t="shared" ca="1" si="1"/>
        <v>0</v>
      </c>
      <c r="XEF37" s="2">
        <f t="shared" ca="1" si="1"/>
        <v>0</v>
      </c>
      <c r="XEG37" s="2">
        <f t="shared" ca="1" si="1"/>
        <v>0</v>
      </c>
      <c r="XEH37" s="1"/>
      <c r="XEI37" s="1"/>
      <c r="XEJ37" s="1"/>
      <c r="XEK37" s="1"/>
      <c r="XEL37" s="1"/>
      <c r="XEM37" s="1"/>
      <c r="XEN37" s="1"/>
    </row>
    <row r="38" spans="1:11 16339:16368" ht="15.75" thickBot="1" x14ac:dyDescent="0.3">
      <c r="K38" s="62" t="str">
        <f>IF(K24&gt;0,IF(K37&gt;=K24,"CUMPLE","NO CUMPLE"),"Diligencie el valor Correspondiente en la Fila 24 de esta columna")</f>
        <v>NO CUMPLE</v>
      </c>
    </row>
    <row r="39" spans="1:11 16339:16368" x14ac:dyDescent="0.25">
      <c r="E39" s="69"/>
    </row>
    <row r="40" spans="1:11 16339:16368" x14ac:dyDescent="0.25">
      <c r="E40" s="69"/>
    </row>
  </sheetData>
  <mergeCells count="34">
    <mergeCell ref="A2:K2"/>
    <mergeCell ref="A3:K3"/>
    <mergeCell ref="A5:K5"/>
    <mergeCell ref="A7:C7"/>
    <mergeCell ref="A8:K8"/>
    <mergeCell ref="I24:J24"/>
    <mergeCell ref="F25:F26"/>
    <mergeCell ref="B20:D20"/>
    <mergeCell ref="F22:K23"/>
    <mergeCell ref="A9:C9"/>
    <mergeCell ref="D9:K9"/>
    <mergeCell ref="B15:D15"/>
    <mergeCell ref="B16:D16"/>
    <mergeCell ref="B17:D17"/>
    <mergeCell ref="B18:D18"/>
    <mergeCell ref="B19:D19"/>
    <mergeCell ref="A10:K10"/>
    <mergeCell ref="A11:C11"/>
    <mergeCell ref="A37:E37"/>
    <mergeCell ref="F37:J37"/>
    <mergeCell ref="A22:E24"/>
    <mergeCell ref="A12:K12"/>
    <mergeCell ref="A13:G13"/>
    <mergeCell ref="B14:D14"/>
    <mergeCell ref="G25:G26"/>
    <mergeCell ref="I25:I26"/>
    <mergeCell ref="J25:J26"/>
    <mergeCell ref="A25:A26"/>
    <mergeCell ref="B25:B26"/>
    <mergeCell ref="C25:C26"/>
    <mergeCell ref="D25:D26"/>
    <mergeCell ref="E25:E26"/>
    <mergeCell ref="K25:K26"/>
    <mergeCell ref="F24:G24"/>
  </mergeCells>
  <conditionalFormatting sqref="K37">
    <cfRule type="cellIs" dxfId="9" priority="20" operator="greaterThanOrEqual">
      <formula>$K$24</formula>
    </cfRule>
  </conditionalFormatting>
  <conditionalFormatting sqref="K24">
    <cfRule type="cellIs" dxfId="8" priority="16" operator="greaterThan">
      <formula>0</formula>
    </cfRule>
  </conditionalFormatting>
  <conditionalFormatting sqref="K38">
    <cfRule type="cellIs" dxfId="7" priority="12" operator="equal">
      <formula>"Diligencie el valor Correspondiente en la Fila 24 de esta columna"</formula>
    </cfRule>
    <cfRule type="cellIs" dxfId="6" priority="13" operator="equal">
      <formula>"CUMPLE"</formula>
    </cfRule>
    <cfRule type="cellIs" dxfId="5" priority="14" operator="equal">
      <formula>"NO CUMPLE"</formula>
    </cfRule>
  </conditionalFormatting>
  <conditionalFormatting sqref="F15:F20">
    <cfRule type="cellIs" dxfId="4" priority="7" operator="equal">
      <formula>0</formula>
    </cfRule>
    <cfRule type="cellIs" dxfId="3" priority="8" operator="lessThanOrEqual">
      <formula>0.1</formula>
    </cfRule>
  </conditionalFormatting>
  <conditionalFormatting sqref="G15:G20">
    <cfRule type="expression" dxfId="2" priority="9">
      <formula>B15="[INDICAR EL NOMBRE DEL INTEGRANTE DEL PROPONENTE PLURAL]"</formula>
    </cfRule>
    <cfRule type="cellIs" dxfId="1" priority="10" operator="greaterThanOrEqual">
      <formula>0.5</formula>
    </cfRule>
    <cfRule type="cellIs" dxfId="0" priority="11" operator="lessThan">
      <formula>0.05</formula>
    </cfRule>
  </conditionalFormatting>
  <dataValidations count="1">
    <dataValidation type="list" allowBlank="1" showInputMessage="1" showErrorMessage="1" sqref="E27:E36" xr:uid="{63E1C5D8-5E50-481F-AB72-8F3CBA9BA684}">
      <formula1>$B$15:$B$20</formula1>
    </dataValidation>
  </dataValidations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11</vt:i4>
      </vt:variant>
    </vt:vector>
  </HeadingPairs>
  <TitlesOfParts>
    <vt:vector size="12" baseType="lpstr">
      <vt:lpstr>Hoja1</vt:lpstr>
      <vt:lpstr>EG</vt:lpstr>
      <vt:lpstr>RangoExpG1</vt:lpstr>
      <vt:lpstr>RangoExpG10</vt:lpstr>
      <vt:lpstr>RangoExpG2</vt:lpstr>
      <vt:lpstr>RangoExpG3</vt:lpstr>
      <vt:lpstr>RangoExpG4</vt:lpstr>
      <vt:lpstr>RangoExpG5</vt:lpstr>
      <vt:lpstr>RangoExpG6</vt:lpstr>
      <vt:lpstr>RangoExpG7</vt:lpstr>
      <vt:lpstr>RangoExpG8</vt:lpstr>
      <vt:lpstr>RangoExpG9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Administrativa Procesos Desaj - Santander - Bucaramanga</dc:creator>
  <cp:lastModifiedBy>Administrativa Procesos Desaj - Santander - Bucaramang</cp:lastModifiedBy>
  <dcterms:created xsi:type="dcterms:W3CDTF">2024-07-09T15:30:20Z</dcterms:created>
  <dcterms:modified xsi:type="dcterms:W3CDTF">2026-10-22T18:09:26Z</dcterms:modified>
</cp:coreProperties>
</file>