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4. PROCESOS SENA\3. BIENES Y SERVICIOS 2026\11. CAPACITACIONES\3. DOCUMENTOS DEL PROCESO\"/>
    </mc:Choice>
  </mc:AlternateContent>
  <xr:revisionPtr revIDLastSave="0" documentId="13_ncr:1_{0DD23F8A-BD1E-4682-B22E-9F429B518E3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_FilterDatabase" localSheetId="0" hidden="1">Hoja1!$A$5:$X$25</definedName>
    <definedName name="_xlnm.Print_Area" localSheetId="0">Hoja1!$A$1:$W$21</definedName>
    <definedName name="Print_Area" localSheetId="0">Hoja1!$A$1:$W$21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5" i="1" l="1"/>
  <c r="Q25" i="1" s="1"/>
  <c r="P7" i="1"/>
  <c r="Q7" i="1" s="1"/>
  <c r="P8" i="1"/>
  <c r="Q8" i="1" s="1"/>
  <c r="P9" i="1"/>
  <c r="Q9" i="1" s="1"/>
  <c r="P10" i="1"/>
  <c r="Q10" i="1" s="1"/>
  <c r="P11" i="1"/>
  <c r="Q11" i="1" s="1"/>
  <c r="P12" i="1"/>
  <c r="Q12" i="1" s="1"/>
  <c r="P13" i="1"/>
  <c r="Q13" i="1" s="1"/>
  <c r="P14" i="1"/>
  <c r="Q14" i="1" s="1"/>
  <c r="P15" i="1"/>
  <c r="Q15" i="1" s="1"/>
  <c r="P16" i="1"/>
  <c r="Q16" i="1" s="1"/>
  <c r="P17" i="1"/>
  <c r="Q17" i="1" s="1"/>
  <c r="P18" i="1"/>
  <c r="Q18" i="1" s="1"/>
  <c r="P19" i="1"/>
  <c r="Q19" i="1" s="1"/>
  <c r="P20" i="1"/>
  <c r="Q20" i="1" s="1"/>
  <c r="P21" i="1"/>
  <c r="Q21" i="1" s="1"/>
  <c r="P22" i="1"/>
  <c r="Q22" i="1" s="1"/>
  <c r="P23" i="1"/>
  <c r="Q23" i="1" s="1"/>
  <c r="P24" i="1"/>
  <c r="Q24" i="1" s="1"/>
  <c r="P6" i="1"/>
  <c r="Q6" i="1" s="1"/>
  <c r="J7" i="1"/>
  <c r="K7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6" i="1"/>
  <c r="K6" i="1" s="1"/>
</calcChain>
</file>

<file path=xl/sharedStrings.xml><?xml version="1.0" encoding="utf-8"?>
<sst xmlns="http://schemas.openxmlformats.org/spreadsheetml/2006/main" count="311" uniqueCount="102">
  <si>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</si>
  <si>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</si>
  <si>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</si>
  <si>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</si>
  <si>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</si>
  <si>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</si>
  <si>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</si>
  <si>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</si>
  <si>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</si>
  <si>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</si>
  <si>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</si>
  <si>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</si>
  <si>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</si>
  <si>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</si>
  <si>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</si>
  <si>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</si>
  <si>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</si>
  <si>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</si>
  <si>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</si>
  <si>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</si>
  <si>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</si>
  <si>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</si>
  <si>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Interno</t>
  </si>
  <si>
    <t>Especifico</t>
  </si>
  <si>
    <t>Social o Politico</t>
  </si>
  <si>
    <t>Entidad Estatal</t>
  </si>
  <si>
    <t>Contratista</t>
  </si>
  <si>
    <t>Si</t>
  </si>
  <si>
    <t>Externo</t>
  </si>
  <si>
    <t>Ejecucion</t>
  </si>
  <si>
    <t>Medio</t>
  </si>
  <si>
    <t>Bajo</t>
  </si>
  <si>
    <t xml:space="preserve">Cuando se presente en la ejeucion </t>
  </si>
  <si>
    <t xml:space="preserve">Durante la ejecucion del contrato </t>
  </si>
  <si>
    <t xml:space="preserve">En forma permanente </t>
  </si>
  <si>
    <t>Operacional</t>
  </si>
  <si>
    <t>Alto</t>
  </si>
  <si>
    <t xml:space="preserve">Transferir el riego a un tercero -garantias </t>
  </si>
  <si>
    <t xml:space="preserve">Antes de la terminacion del plazo contractual </t>
  </si>
  <si>
    <t>General</t>
  </si>
  <si>
    <t>Regulatorio</t>
  </si>
  <si>
    <t xml:space="preserve">Cambios regulatorios  que efecten la actividad economica del contratista </t>
  </si>
  <si>
    <t xml:space="preserve">Afectan el  equilibrio economico del contrato </t>
  </si>
  <si>
    <t xml:space="preserve">Reducir las consecuencias del riesgo </t>
  </si>
  <si>
    <t>Entidad estatal/Contratista</t>
  </si>
  <si>
    <t>Contratista100%</t>
  </si>
  <si>
    <t>Entidad estata50%/contratista50%</t>
  </si>
  <si>
    <t>Imposibilidad  en la consecucion del objeto contractual</t>
  </si>
  <si>
    <t xml:space="preserve">Protesta sociales que  impidan  la circulacion </t>
  </si>
  <si>
    <t>La no entrega de los bienes en el tiempo acordado</t>
  </si>
  <si>
    <t xml:space="preserve">Precios artificialmente bajos </t>
  </si>
  <si>
    <t xml:space="preserve">Demora en la  constitucion de las garantias </t>
  </si>
  <si>
    <t>Financiero</t>
  </si>
  <si>
    <t xml:space="preserve">Insolvencia del contratista </t>
  </si>
  <si>
    <t xml:space="preserve">Posible detrimento patrimonial </t>
  </si>
  <si>
    <t>Entidad Estatal100%</t>
  </si>
  <si>
    <t xml:space="preserve">Monitoreo y Control por parte del supervisor </t>
  </si>
  <si>
    <t xml:space="preserve">Demoras en la ejecucion del contrato </t>
  </si>
  <si>
    <t>Selección</t>
  </si>
  <si>
    <t>Contratacion</t>
  </si>
  <si>
    <t>Planeacion</t>
  </si>
  <si>
    <t xml:space="preserve"> Reducir la probalidad de ocurrencia </t>
  </si>
  <si>
    <t>Efectos económicos ocasionados por los errores cometidos por el oferente y futuro contratista en la elaboración de las propuestas</t>
  </si>
  <si>
    <t xml:space="preserve">El contratista  no firme el contrato </t>
  </si>
  <si>
    <t>Analisis insuficientes en los precios unitarios  por parte del proponente</t>
  </si>
  <si>
    <t xml:space="preserve">TABLA   1- MATRIZ DE RIESGO </t>
  </si>
  <si>
    <t xml:space="preserve">Solicitud de reajuste. Desequilibrio economico del contrato  </t>
  </si>
  <si>
    <t>Extremo</t>
  </si>
  <si>
    <t xml:space="preserve">Desface en el tiempo de ejecucion del contrato </t>
  </si>
  <si>
    <t>De la Naturaleza</t>
  </si>
  <si>
    <t>Evento de fuerza mayor o caso fortuito derivado de fenomenos naturalez, que impida la realizacion del contrato</t>
  </si>
  <si>
    <t>Entidad Estata100%</t>
  </si>
  <si>
    <t>No presentacion de oferentes</t>
  </si>
  <si>
    <t>Durante la etapa preparatoria del proceso</t>
  </si>
  <si>
    <t>Antes del cierre del proceso</t>
  </si>
  <si>
    <t>Monitoreo y Control por parte grupo de gestión contractual</t>
  </si>
  <si>
    <t xml:space="preserve">Los servicios entregados no cumplan con las especificaciones tecnicas </t>
  </si>
  <si>
    <t xml:space="preserve">Deficiente  descripcion de los bienes requeridos </t>
  </si>
  <si>
    <t xml:space="preserve">Los bienes no cumplan con las necesidades de la entidad </t>
  </si>
  <si>
    <t xml:space="preserve">La entidad no pueda satisfacer la necesidad </t>
  </si>
  <si>
    <t xml:space="preserve">Recibo de los bienes sin el cumplimiento de los requisitos  de ley </t>
  </si>
  <si>
    <t>Riesgos asociados a transporte y aseguramiento de los bienes</t>
  </si>
  <si>
    <t>Aumento de los fletes de transportes y póliza de seguros</t>
  </si>
  <si>
    <t>Descontinuidad de fabricación un bien</t>
  </si>
  <si>
    <t>Economico</t>
  </si>
  <si>
    <t>Fluctuacion en los precios de los bienes</t>
  </si>
  <si>
    <t xml:space="preserve">Los precios de los bienes puedan aumentar significativamente por cambios exagerados en la tasa de cambio </t>
  </si>
  <si>
    <t>Los bienes entregados no sean de buena calidad</t>
  </si>
  <si>
    <t xml:space="preserve">Los servicios  no cumplan con las necesidades de la entidad </t>
  </si>
  <si>
    <t>La entidad no pueda satisfacer la necesidad . El contratista debe conocer los bienes ofrecidos</t>
  </si>
  <si>
    <t>Declaratoria desierta del proceso</t>
  </si>
  <si>
    <t>Monitoreo y Control por parte del área de contratacion de bienes y servicios</t>
  </si>
  <si>
    <t>Falta de publicidad en los procesos de contratación</t>
  </si>
  <si>
    <t>1. Hallazgos o sanciones de orden disciplinario, penal y fiscal.
2. Pérdida de imagen institucional y credibilidad del proceso de gestión contractual.
3. Detrimento patrimonial
4. Afectación en la calidad de los productos,  servicios y obra pública.
5. Demandas
6. Incumplimientos normaativos</t>
  </si>
  <si>
    <t xml:space="preserve">Inadecuada supervisión de contratos de adquisición de bienes, obras y servicios </t>
  </si>
  <si>
    <t>1. Hallazgos o sanciones de orden disciplinario, penal y fiscal.
2. Incumplimiento de contrato.
3. Detrimento patrimonial
4. Afectación en la calidad de los productos,  servicios y obra pública.
5. Demandas
6. Incumplimientos normaativos</t>
  </si>
  <si>
    <t>Falta de seguimiento de gestión Ambiental, de Seguridad y Salud en el Trabajo y Energéticos</t>
  </si>
  <si>
    <t>Ambiental</t>
  </si>
  <si>
    <t>1. Hallazgos o sanciones de orden disciplinario, penal y fiscal.
2. Incumplimiento de contrato.
3. Detrimento patrimonial
4. Accidente laborales.
5. Demandas
6. Incumplimientos normaativos
7. Contaminación</t>
  </si>
  <si>
    <t>Inadecuado seguemientos al cumplimiento a los protocolos para la prevención del COVID-19</t>
  </si>
  <si>
    <t>1. Infecciones de los trabajadores y funcionarios.
2. Suspensión del contrato
3. Fallecimiento</t>
  </si>
  <si>
    <t>Objeto: 8-9302-876 Contratar la prestación de servicios profesionales a todo costo para dictar capacitación de Inteligencia de Mercados Internacionales con IA y Big Data dirigido a los instructores ENI pertenecientes a la Red de Comercio y Ventas, área Negociación Internacional en el marco PIC del SENA en la vigencia 2026, como estrategias prácticas para aplicar a la formación profesional impartida.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</si>
</sst>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Arial"/>
      <family val="2"/>
    </font>
    <font>
      <sz val="12"/>
      <color theme="1"/>
      <name val="Calibri"/>
      <family val="2"/>
      <scheme val="minor"/>
    </font>
    <font>
      <sz val="8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4E4D4D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A6A6A6"/>
      </left>
      <right/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/>
      <right/>
      <top/>
      <bottom style="medium">
        <color rgb="FFA6A6A6"/>
      </bottom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 style="thin">
        <color indexed="64"/>
      </right>
      <top/>
      <bottom style="medium">
        <color rgb="FFA6A6A6"/>
      </bottom>
      <diagonal/>
    </border>
    <border>
      <left style="medium">
        <color rgb="FFA6A6A6"/>
      </left>
      <right style="thin">
        <color indexed="64"/>
      </right>
      <top style="medium">
        <color rgb="FFA6A6A6"/>
      </top>
      <bottom/>
      <diagonal/>
    </border>
    <border>
      <left style="medium">
        <color rgb="FFA6A6A6"/>
      </left>
      <right style="thin">
        <color indexed="64"/>
      </right>
      <top/>
      <bottom/>
      <diagonal/>
    </border>
    <border>
      <left style="thin">
        <color indexed="64"/>
      </left>
      <right style="medium">
        <color rgb="FFA6A6A6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2" borderId="3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textRotation="90" wrapText="1"/>
    </xf>
    <xf numFmtId="0" fontId="4" fillId="3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8">
    <dxf>
      <font>
        <color theme="0"/>
      </font>
      <fill>
        <patternFill>
          <bgColor rgb="FF9F1A3F"/>
        </patternFill>
      </fill>
    </dxf>
    <dxf>
      <fill>
        <patternFill>
          <bgColor rgb="FFF78D22"/>
        </patternFill>
      </fill>
    </dxf>
    <dxf>
      <fill>
        <patternFill>
          <bgColor rgb="FFF8D834"/>
        </patternFill>
      </fill>
    </dxf>
    <dxf>
      <font>
        <color theme="0"/>
      </font>
      <fill>
        <patternFill>
          <bgColor rgb="FF036535"/>
        </patternFill>
      </fill>
    </dxf>
    <dxf>
      <font>
        <color theme="0"/>
      </font>
      <fill>
        <patternFill>
          <bgColor rgb="FF036535"/>
        </patternFill>
      </fill>
    </dxf>
    <dxf>
      <fill>
        <patternFill>
          <bgColor rgb="FFF8D834"/>
        </patternFill>
      </fill>
    </dxf>
    <dxf>
      <fill>
        <patternFill>
          <bgColor rgb="FFF78D22"/>
        </patternFill>
      </fill>
    </dxf>
    <dxf>
      <font>
        <color theme="0"/>
      </font>
      <fill>
        <patternFill>
          <bgColor rgb="FF9F1A3F"/>
        </patternFill>
      </fill>
    </dxf>
  </dxfs>
  <tableStyles count="0" defaultTableStyle="TableStyleMedium9" defaultPivotStyle="PivotStyleLight16"/>
  <colors>
    <mruColors>
      <color rgb="FF036535"/>
      <color rgb="FFF8D834"/>
      <color rgb="FFF78D22"/>
      <color rgb="FF9F1A3F"/>
      <color rgb="FF007600"/>
      <color rgb="FF00800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107155</xdr:colOff>
      <xdr:row>37</xdr:row>
      <xdr:rowOff>35719</xdr:rowOff>
    </xdr:from>
    <xdr:to>
      <xdr:col>12</xdr:col>
      <xdr:colOff>540543</xdr:colOff>
      <xdr:row>61</xdr:row>
      <xdr:rowOff>54768</xdr:rowOff>
    </xdr:to>
    <xdr:pic>
      <xdr:nvPicPr>
        <xdr:cNvPr id="1289" name="3 Imagen">
          <a:extLst>
            <a:ext uri="{FF2B5EF4-FFF2-40B4-BE49-F238E27FC236}">
              <a16:creationId xmlns:a16="http://schemas.microsoft.com/office/drawing/2014/main" id="{5623AD1A-EACE-445B-83F0-1BAAEB405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155" y="24705469"/>
          <a:ext cx="8482013" cy="4591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500062</xdr:colOff>
      <xdr:row>25</xdr:row>
      <xdr:rowOff>176213</xdr:rowOff>
    </xdr:from>
    <xdr:to>
      <xdr:col>20</xdr:col>
      <xdr:colOff>534194</xdr:colOff>
      <xdr:row>37</xdr:row>
      <xdr:rowOff>61914</xdr:rowOff>
    </xdr:to>
    <xdr:pic>
      <xdr:nvPicPr>
        <xdr:cNvPr id="1287" name="2 Imagen">
          <a:extLst>
            <a:ext uri="{FF2B5EF4-FFF2-40B4-BE49-F238E27FC236}">
              <a16:creationId xmlns:a16="http://schemas.microsoft.com/office/drawing/2014/main" id="{1D980A1D-91B5-4447-8C90-EF8D5F1811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69656" y="21702713"/>
          <a:ext cx="7666038" cy="3028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130969</xdr:colOff>
      <xdr:row>25</xdr:row>
      <xdr:rowOff>107156</xdr:rowOff>
    </xdr:from>
    <xdr:to>
      <xdr:col>5</xdr:col>
      <xdr:colOff>954882</xdr:colOff>
      <xdr:row>36</xdr:row>
      <xdr:rowOff>107157</xdr:rowOff>
    </xdr:to>
    <xdr:pic>
      <xdr:nvPicPr>
        <xdr:cNvPr id="1288" name="1 Imagen">
          <a:extLst>
            <a:ext uri="{FF2B5EF4-FFF2-40B4-BE49-F238E27FC236}">
              <a16:creationId xmlns:a16="http://schemas.microsoft.com/office/drawing/2014/main" id="{8C047C3F-7DED-4778-B8EE-96BF8C8A72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969" y="21633656"/>
          <a:ext cx="3931444" cy="2952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27782</xdr:colOff>
      <xdr:row>44</xdr:row>
      <xdr:rowOff>51595</xdr:rowOff>
    </xdr:from>
    <xdr:to>
      <xdr:col>20</xdr:col>
      <xdr:colOff>664795</xdr:colOff>
      <xdr:row>57</xdr:row>
      <xdr:rowOff>41762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C4D9A97-7B53-4E55-BA2F-42EDE6B55A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540876" y="26054845"/>
          <a:ext cx="2934919" cy="24666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73"/>
  <sheetViews>
    <sheetView showGridLines="0" tabSelected="1" zoomScale="80" zoomScaleNormal="80" workbookViewId="0">
      <selection activeCell="W7" sqref="W7"/>
    </sheetView>
  </sheetViews>
  <sheetFormatPr baseColWidth="10" defaultRowHeight="15" x14ac:dyDescent="0.25"/>
  <cols>
    <col min="1" max="1" width="7.140625" style="10" customWidth="1"/>
    <col min="2" max="2" width="9.28515625" style="6" customWidth="1"/>
    <col min="3" max="3" width="8.5703125" style="6" customWidth="1"/>
    <col min="4" max="4" width="10.28515625" style="6" customWidth="1"/>
    <col min="5" max="5" width="11.28515625" style="6" customWidth="1"/>
    <col min="6" max="6" width="18.85546875" style="6" customWidth="1"/>
    <col min="7" max="7" width="20.28515625" customWidth="1"/>
    <col min="8" max="10" width="3.7109375" style="6" customWidth="1"/>
    <col min="11" max="11" width="9.28515625" style="6" customWidth="1"/>
    <col min="12" max="12" width="14.28515625" style="6" customWidth="1"/>
    <col min="13" max="13" width="13.5703125" style="6" customWidth="1"/>
    <col min="14" max="16" width="3.7109375" style="6" customWidth="1"/>
    <col min="17" max="17" width="5.7109375" style="6" customWidth="1"/>
    <col min="18" max="18" width="3.7109375" style="6" customWidth="1"/>
    <col min="19" max="19" width="13.85546875" style="6" customWidth="1"/>
    <col min="20" max="20" width="11.140625" style="6" customWidth="1"/>
    <col min="21" max="21" width="12" style="6" customWidth="1"/>
    <col min="22" max="22" width="11.42578125" style="6"/>
    <col min="23" max="23" width="13.42578125" style="6" customWidth="1"/>
  </cols>
  <sheetData>
    <row r="1" spans="1:24" ht="15.75" x14ac:dyDescent="0.25">
      <c r="A1" s="12" t="s">
        <v>65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</row>
    <row r="2" spans="1:24" ht="32.25" customHeight="1" x14ac:dyDescent="0.25">
      <c r="A2" s="11" t="s">
        <v>101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4" ht="24.75" customHeight="1" thickBot="1" x14ac:dyDescent="0.3">
      <c r="A3" s="26" t="s">
        <v>0</v>
      </c>
      <c r="B3" s="25" t="s">
        <v>1</v>
      </c>
      <c r="C3" s="25" t="s">
        <v>2</v>
      </c>
      <c r="D3" s="25" t="s">
        <v>3</v>
      </c>
      <c r="E3" s="25" t="s">
        <v>4</v>
      </c>
      <c r="F3" s="24" t="s">
        <v>5</v>
      </c>
      <c r="G3" s="24" t="s">
        <v>6</v>
      </c>
      <c r="H3" s="25" t="s">
        <v>7</v>
      </c>
      <c r="I3" s="25" t="s">
        <v>8</v>
      </c>
      <c r="J3" s="25" t="s">
        <v>9</v>
      </c>
      <c r="K3" s="25" t="s">
        <v>10</v>
      </c>
      <c r="L3" s="17" t="s">
        <v>11</v>
      </c>
      <c r="M3" s="20" t="s">
        <v>12</v>
      </c>
      <c r="N3" s="21" t="s">
        <v>13</v>
      </c>
      <c r="O3" s="22"/>
      <c r="P3" s="22"/>
      <c r="Q3" s="23"/>
      <c r="R3" s="17" t="s">
        <v>14</v>
      </c>
      <c r="S3" s="17" t="s">
        <v>15</v>
      </c>
      <c r="T3" s="17" t="s">
        <v>16</v>
      </c>
      <c r="U3" s="17" t="s">
        <v>17</v>
      </c>
      <c r="V3" s="14" t="s">
        <v>18</v>
      </c>
      <c r="W3" s="15"/>
      <c r="X3" s="1"/>
    </row>
    <row r="4" spans="1:24" ht="18" customHeight="1" x14ac:dyDescent="0.25">
      <c r="A4" s="26"/>
      <c r="B4" s="25"/>
      <c r="C4" s="25"/>
      <c r="D4" s="25"/>
      <c r="E4" s="25"/>
      <c r="F4" s="24"/>
      <c r="G4" s="24"/>
      <c r="H4" s="25"/>
      <c r="I4" s="25"/>
      <c r="J4" s="25"/>
      <c r="K4" s="25"/>
      <c r="L4" s="17"/>
      <c r="M4" s="20"/>
      <c r="N4" s="16" t="s">
        <v>7</v>
      </c>
      <c r="O4" s="16" t="s">
        <v>8</v>
      </c>
      <c r="P4" s="16" t="s">
        <v>19</v>
      </c>
      <c r="Q4" s="16" t="s">
        <v>10</v>
      </c>
      <c r="R4" s="17"/>
      <c r="S4" s="17"/>
      <c r="T4" s="17"/>
      <c r="U4" s="17"/>
      <c r="V4" s="16" t="s">
        <v>20</v>
      </c>
      <c r="W4" s="18" t="s">
        <v>21</v>
      </c>
      <c r="X4" s="1"/>
    </row>
    <row r="5" spans="1:24" ht="45" customHeight="1" x14ac:dyDescent="0.25">
      <c r="A5" s="26"/>
      <c r="B5" s="25"/>
      <c r="C5" s="25"/>
      <c r="D5" s="25"/>
      <c r="E5" s="25"/>
      <c r="F5" s="24"/>
      <c r="G5" s="24"/>
      <c r="H5" s="25"/>
      <c r="I5" s="25"/>
      <c r="J5" s="25"/>
      <c r="K5" s="25"/>
      <c r="L5" s="17"/>
      <c r="M5" s="20"/>
      <c r="N5" s="17"/>
      <c r="O5" s="17"/>
      <c r="P5" s="17"/>
      <c r="Q5" s="17"/>
      <c r="R5" s="17"/>
      <c r="S5" s="17"/>
      <c r="T5" s="17"/>
      <c r="U5" s="17"/>
      <c r="V5" s="17"/>
      <c r="W5" s="19"/>
      <c r="X5" s="1"/>
    </row>
    <row r="6" spans="1:24" ht="59.25" customHeight="1" x14ac:dyDescent="0.25">
      <c r="A6" s="8">
        <v>1</v>
      </c>
      <c r="B6" s="5" t="s">
        <v>23</v>
      </c>
      <c r="C6" s="5" t="s">
        <v>22</v>
      </c>
      <c r="D6" s="5" t="s">
        <v>60</v>
      </c>
      <c r="E6" s="5" t="s">
        <v>35</v>
      </c>
      <c r="F6" s="3" t="s">
        <v>77</v>
      </c>
      <c r="G6" s="4" t="s">
        <v>78</v>
      </c>
      <c r="H6" s="8">
        <v>1</v>
      </c>
      <c r="I6" s="8">
        <v>5</v>
      </c>
      <c r="J6" s="8">
        <f>H6+I6</f>
        <v>6</v>
      </c>
      <c r="K6" s="8" t="str">
        <f>IF(J6&gt;=8,"Extremo",IF(J6&gt;=6,"Alto",IF(J6&gt;=5,"Medio",IF(J6&gt;=1,"Bajo"," "))))</f>
        <v>Alto</v>
      </c>
      <c r="L6" s="5" t="s">
        <v>71</v>
      </c>
      <c r="M6" s="3" t="s">
        <v>61</v>
      </c>
      <c r="N6" s="8">
        <v>1</v>
      </c>
      <c r="O6" s="8">
        <v>2</v>
      </c>
      <c r="P6" s="8">
        <f>N6+O6</f>
        <v>3</v>
      </c>
      <c r="Q6" s="8" t="str">
        <f>IF(P6&gt;=8,"Extremo",IF(P6&gt;=6,"Alto",IF(P6&gt;=5,"Medio",IF(P6&gt;=1,"Bajo"," "))))</f>
        <v>Bajo</v>
      </c>
      <c r="R6" s="8" t="s">
        <v>27</v>
      </c>
      <c r="S6" s="3" t="s">
        <v>25</v>
      </c>
      <c r="T6" s="3" t="s">
        <v>32</v>
      </c>
      <c r="U6" s="3" t="s">
        <v>38</v>
      </c>
      <c r="V6" s="3" t="s">
        <v>75</v>
      </c>
      <c r="W6" s="3" t="s">
        <v>34</v>
      </c>
    </row>
    <row r="7" spans="1:24" ht="88.5" customHeight="1" x14ac:dyDescent="0.25">
      <c r="A7" s="8">
        <v>2</v>
      </c>
      <c r="B7" s="5" t="s">
        <v>39</v>
      </c>
      <c r="C7" s="5" t="s">
        <v>28</v>
      </c>
      <c r="D7" s="5" t="s">
        <v>58</v>
      </c>
      <c r="E7" s="5" t="s">
        <v>35</v>
      </c>
      <c r="F7" s="3" t="s">
        <v>64</v>
      </c>
      <c r="G7" s="4" t="s">
        <v>62</v>
      </c>
      <c r="H7" s="8">
        <v>1</v>
      </c>
      <c r="I7" s="8">
        <v>3</v>
      </c>
      <c r="J7" s="8">
        <f t="shared" ref="J7:J25" si="0">H7+I7</f>
        <v>4</v>
      </c>
      <c r="K7" s="8" t="str">
        <f>IF(J7&gt;=8,"Extremo",IF(J7&gt;=6,"Alto",IF(J7&gt;=5,"Medio",IF(J7&gt;=1,"Bajo"," "))))</f>
        <v>Bajo</v>
      </c>
      <c r="L7" s="5" t="s">
        <v>45</v>
      </c>
      <c r="M7" s="3" t="s">
        <v>37</v>
      </c>
      <c r="N7" s="8">
        <v>1</v>
      </c>
      <c r="O7" s="8">
        <v>2</v>
      </c>
      <c r="P7" s="8">
        <f t="shared" ref="P7:P24" si="1">N7+O7</f>
        <v>3</v>
      </c>
      <c r="Q7" s="8" t="str">
        <f t="shared" ref="Q7:Q25" si="2">IF(P7&gt;=8,"Extremo",IF(P7&gt;=6,"Alto",IF(P7&gt;=5,"Medio",IF(P7&gt;=1,"Bajo"," "))))</f>
        <v>Bajo</v>
      </c>
      <c r="R7" s="8" t="s">
        <v>27</v>
      </c>
      <c r="S7" s="5" t="s">
        <v>26</v>
      </c>
      <c r="T7" s="3" t="s">
        <v>33</v>
      </c>
      <c r="U7" s="3" t="s">
        <v>38</v>
      </c>
      <c r="V7" s="3" t="s">
        <v>75</v>
      </c>
      <c r="W7" s="3" t="s">
        <v>34</v>
      </c>
    </row>
    <row r="8" spans="1:24" ht="88.5" customHeight="1" x14ac:dyDescent="0.25">
      <c r="A8" s="8">
        <v>3</v>
      </c>
      <c r="B8" s="5" t="s">
        <v>39</v>
      </c>
      <c r="C8" s="5" t="s">
        <v>28</v>
      </c>
      <c r="D8" s="5" t="s">
        <v>58</v>
      </c>
      <c r="E8" s="5" t="s">
        <v>35</v>
      </c>
      <c r="F8" s="3" t="s">
        <v>83</v>
      </c>
      <c r="G8" s="4" t="s">
        <v>89</v>
      </c>
      <c r="H8" s="8">
        <v>1</v>
      </c>
      <c r="I8" s="8">
        <v>3</v>
      </c>
      <c r="J8" s="8">
        <f t="shared" si="0"/>
        <v>4</v>
      </c>
      <c r="K8" s="8" t="str">
        <f t="shared" ref="K8:K25" si="3">IF(J8&gt;=8,"Extremo",IF(J8&gt;=6,"Alto",IF(J8&gt;=5,"Medio",IF(J8&gt;=1,"Bajo"," "))))</f>
        <v>Bajo</v>
      </c>
      <c r="L8" s="5" t="s">
        <v>45</v>
      </c>
      <c r="M8" s="3" t="s">
        <v>37</v>
      </c>
      <c r="N8" s="8">
        <v>1</v>
      </c>
      <c r="O8" s="8">
        <v>2</v>
      </c>
      <c r="P8" s="8">
        <f t="shared" si="1"/>
        <v>3</v>
      </c>
      <c r="Q8" s="8" t="str">
        <f t="shared" si="2"/>
        <v>Bajo</v>
      </c>
      <c r="R8" s="8" t="s">
        <v>27</v>
      </c>
      <c r="S8" s="5" t="s">
        <v>26</v>
      </c>
      <c r="T8" s="3" t="s">
        <v>33</v>
      </c>
      <c r="U8" s="3" t="s">
        <v>38</v>
      </c>
      <c r="V8" s="3" t="s">
        <v>75</v>
      </c>
      <c r="W8" s="3" t="s">
        <v>34</v>
      </c>
    </row>
    <row r="9" spans="1:24" ht="85.5" customHeight="1" x14ac:dyDescent="0.25">
      <c r="A9" s="8">
        <v>4</v>
      </c>
      <c r="B9" s="5" t="s">
        <v>39</v>
      </c>
      <c r="C9" s="5" t="s">
        <v>28</v>
      </c>
      <c r="D9" s="5" t="s">
        <v>58</v>
      </c>
      <c r="E9" s="5" t="s">
        <v>35</v>
      </c>
      <c r="F9" s="3" t="s">
        <v>72</v>
      </c>
      <c r="G9" s="4" t="s">
        <v>90</v>
      </c>
      <c r="H9" s="8">
        <v>1</v>
      </c>
      <c r="I9" s="8">
        <v>3</v>
      </c>
      <c r="J9" s="8">
        <f t="shared" si="0"/>
        <v>4</v>
      </c>
      <c r="K9" s="8" t="str">
        <f t="shared" ref="K9" si="4">IF(J9&gt;=8,"Extremo",IF(J9&gt;=6,"Alto",IF(J9&gt;=5,"Medio",IF(J9&gt;=1,"Bajo"," "))))</f>
        <v>Bajo</v>
      </c>
      <c r="L9" s="5" t="s">
        <v>71</v>
      </c>
      <c r="M9" s="3" t="s">
        <v>43</v>
      </c>
      <c r="N9" s="8">
        <v>1</v>
      </c>
      <c r="O9" s="8">
        <v>2</v>
      </c>
      <c r="P9" s="8">
        <f t="shared" si="1"/>
        <v>3</v>
      </c>
      <c r="Q9" s="8" t="str">
        <f t="shared" si="2"/>
        <v>Bajo</v>
      </c>
      <c r="R9" s="8" t="s">
        <v>27</v>
      </c>
      <c r="S9" s="5" t="s">
        <v>25</v>
      </c>
      <c r="T9" s="3" t="s">
        <v>73</v>
      </c>
      <c r="U9" s="3" t="s">
        <v>74</v>
      </c>
      <c r="V9" s="3" t="s">
        <v>91</v>
      </c>
      <c r="W9" s="3" t="s">
        <v>34</v>
      </c>
    </row>
    <row r="10" spans="1:24" ht="87.75" customHeight="1" x14ac:dyDescent="0.25">
      <c r="A10" s="8">
        <v>5</v>
      </c>
      <c r="B10" s="5" t="s">
        <v>39</v>
      </c>
      <c r="C10" s="5" t="s">
        <v>28</v>
      </c>
      <c r="D10" s="5" t="s">
        <v>58</v>
      </c>
      <c r="E10" s="5" t="s">
        <v>35</v>
      </c>
      <c r="F10" s="3" t="s">
        <v>50</v>
      </c>
      <c r="G10" s="4" t="s">
        <v>66</v>
      </c>
      <c r="H10" s="8">
        <v>1</v>
      </c>
      <c r="I10" s="8">
        <v>3</v>
      </c>
      <c r="J10" s="8">
        <f t="shared" si="0"/>
        <v>4</v>
      </c>
      <c r="K10" s="8" t="str">
        <f t="shared" si="3"/>
        <v>Bajo</v>
      </c>
      <c r="L10" s="5" t="s">
        <v>45</v>
      </c>
      <c r="M10" s="3" t="s">
        <v>37</v>
      </c>
      <c r="N10" s="8">
        <v>1</v>
      </c>
      <c r="O10" s="8">
        <v>2</v>
      </c>
      <c r="P10" s="8">
        <f t="shared" si="1"/>
        <v>3</v>
      </c>
      <c r="Q10" s="8" t="str">
        <f t="shared" si="2"/>
        <v>Bajo</v>
      </c>
      <c r="R10" s="8" t="s">
        <v>27</v>
      </c>
      <c r="S10" s="3" t="s">
        <v>26</v>
      </c>
      <c r="T10" s="3" t="s">
        <v>33</v>
      </c>
      <c r="U10" s="3" t="s">
        <v>38</v>
      </c>
      <c r="V10" s="3" t="s">
        <v>75</v>
      </c>
      <c r="W10" s="3" t="s">
        <v>34</v>
      </c>
    </row>
    <row r="11" spans="1:24" ht="59.25" customHeight="1" x14ac:dyDescent="0.25">
      <c r="A11" s="8">
        <v>6</v>
      </c>
      <c r="B11" s="5" t="s">
        <v>39</v>
      </c>
      <c r="C11" s="5" t="s">
        <v>28</v>
      </c>
      <c r="D11" s="5" t="s">
        <v>58</v>
      </c>
      <c r="E11" s="5" t="s">
        <v>35</v>
      </c>
      <c r="F11" s="3" t="s">
        <v>63</v>
      </c>
      <c r="G11" s="4" t="s">
        <v>79</v>
      </c>
      <c r="H11" s="8">
        <v>1</v>
      </c>
      <c r="I11" s="8">
        <v>3</v>
      </c>
      <c r="J11" s="8">
        <f t="shared" si="0"/>
        <v>4</v>
      </c>
      <c r="K11" s="8" t="str">
        <f t="shared" si="3"/>
        <v>Bajo</v>
      </c>
      <c r="L11" s="5" t="s">
        <v>45</v>
      </c>
      <c r="M11" s="3" t="s">
        <v>37</v>
      </c>
      <c r="N11" s="8">
        <v>1</v>
      </c>
      <c r="O11" s="8">
        <v>2</v>
      </c>
      <c r="P11" s="8">
        <f t="shared" si="1"/>
        <v>3</v>
      </c>
      <c r="Q11" s="8" t="str">
        <f t="shared" si="2"/>
        <v>Bajo</v>
      </c>
      <c r="R11" s="8" t="s">
        <v>27</v>
      </c>
      <c r="S11" s="5" t="s">
        <v>26</v>
      </c>
      <c r="T11" s="3" t="s">
        <v>33</v>
      </c>
      <c r="U11" s="3" t="s">
        <v>38</v>
      </c>
      <c r="V11" s="3" t="s">
        <v>75</v>
      </c>
      <c r="W11" s="3" t="s">
        <v>34</v>
      </c>
    </row>
    <row r="12" spans="1:24" ht="61.5" customHeight="1" x14ac:dyDescent="0.25">
      <c r="A12" s="8">
        <v>7</v>
      </c>
      <c r="B12" s="5" t="s">
        <v>39</v>
      </c>
      <c r="C12" s="5" t="s">
        <v>28</v>
      </c>
      <c r="D12" s="5" t="s">
        <v>59</v>
      </c>
      <c r="E12" s="5" t="s">
        <v>35</v>
      </c>
      <c r="F12" s="3" t="s">
        <v>51</v>
      </c>
      <c r="G12" s="4" t="s">
        <v>68</v>
      </c>
      <c r="H12" s="8">
        <v>1</v>
      </c>
      <c r="I12" s="8">
        <v>5</v>
      </c>
      <c r="J12" s="8">
        <f t="shared" si="0"/>
        <v>6</v>
      </c>
      <c r="K12" s="8" t="str">
        <f t="shared" si="3"/>
        <v>Alto</v>
      </c>
      <c r="L12" s="5" t="s">
        <v>45</v>
      </c>
      <c r="M12" s="3" t="s">
        <v>37</v>
      </c>
      <c r="N12" s="8">
        <v>1</v>
      </c>
      <c r="O12" s="8">
        <v>2</v>
      </c>
      <c r="P12" s="8">
        <f t="shared" si="1"/>
        <v>3</v>
      </c>
      <c r="Q12" s="8" t="str">
        <f t="shared" si="2"/>
        <v>Bajo</v>
      </c>
      <c r="R12" s="8" t="s">
        <v>27</v>
      </c>
      <c r="S12" s="5" t="s">
        <v>26</v>
      </c>
      <c r="T12" s="3" t="s">
        <v>33</v>
      </c>
      <c r="U12" s="3" t="s">
        <v>38</v>
      </c>
      <c r="V12" s="3" t="s">
        <v>75</v>
      </c>
      <c r="W12" s="3" t="s">
        <v>34</v>
      </c>
    </row>
    <row r="13" spans="1:24" ht="69" customHeight="1" x14ac:dyDescent="0.25">
      <c r="A13" s="8">
        <v>8</v>
      </c>
      <c r="B13" s="5" t="s">
        <v>23</v>
      </c>
      <c r="C13" s="5" t="s">
        <v>28</v>
      </c>
      <c r="D13" s="5" t="s">
        <v>29</v>
      </c>
      <c r="E13" s="5" t="s">
        <v>84</v>
      </c>
      <c r="F13" s="3" t="s">
        <v>85</v>
      </c>
      <c r="G13" s="4" t="s">
        <v>86</v>
      </c>
      <c r="H13" s="8">
        <v>5</v>
      </c>
      <c r="I13" s="8">
        <v>5</v>
      </c>
      <c r="J13" s="8">
        <f t="shared" si="0"/>
        <v>10</v>
      </c>
      <c r="K13" s="8" t="str">
        <f t="shared" si="3"/>
        <v>Extremo</v>
      </c>
      <c r="L13" s="5" t="s">
        <v>45</v>
      </c>
      <c r="M13" s="3" t="s">
        <v>37</v>
      </c>
      <c r="N13" s="8">
        <v>1</v>
      </c>
      <c r="O13" s="8">
        <v>2</v>
      </c>
      <c r="P13" s="8">
        <f t="shared" si="1"/>
        <v>3</v>
      </c>
      <c r="Q13" s="8" t="str">
        <f t="shared" si="2"/>
        <v>Bajo</v>
      </c>
      <c r="R13" s="8" t="s">
        <v>27</v>
      </c>
      <c r="S13" s="5" t="s">
        <v>26</v>
      </c>
      <c r="T13" s="3" t="s">
        <v>32</v>
      </c>
      <c r="U13" s="3" t="s">
        <v>38</v>
      </c>
      <c r="V13" s="3" t="s">
        <v>56</v>
      </c>
      <c r="W13" s="3" t="s">
        <v>34</v>
      </c>
    </row>
    <row r="14" spans="1:24" ht="69.75" customHeight="1" x14ac:dyDescent="0.25">
      <c r="A14" s="8">
        <v>9</v>
      </c>
      <c r="B14" s="5" t="s">
        <v>39</v>
      </c>
      <c r="C14" s="5" t="s">
        <v>28</v>
      </c>
      <c r="D14" s="5" t="s">
        <v>29</v>
      </c>
      <c r="E14" s="5" t="s">
        <v>40</v>
      </c>
      <c r="F14" s="3" t="s">
        <v>41</v>
      </c>
      <c r="G14" s="4" t="s">
        <v>42</v>
      </c>
      <c r="H14" s="8">
        <v>1</v>
      </c>
      <c r="I14" s="8">
        <v>2</v>
      </c>
      <c r="J14" s="8">
        <f t="shared" si="0"/>
        <v>3</v>
      </c>
      <c r="K14" s="8" t="str">
        <f>IF(J14&gt;=8,"Extremo",IF(J14&gt;=6,"Alto",IF(J14&gt;=5,"Medio",IF(J14&gt;=1,"Bajo"," "))))</f>
        <v>Bajo</v>
      </c>
      <c r="L14" s="5" t="s">
        <v>46</v>
      </c>
      <c r="M14" s="3" t="s">
        <v>43</v>
      </c>
      <c r="N14" s="8">
        <v>1</v>
      </c>
      <c r="O14" s="8">
        <v>1</v>
      </c>
      <c r="P14" s="8">
        <f t="shared" si="1"/>
        <v>2</v>
      </c>
      <c r="Q14" s="8" t="str">
        <f t="shared" si="2"/>
        <v>Bajo</v>
      </c>
      <c r="R14" s="8" t="s">
        <v>27</v>
      </c>
      <c r="S14" s="5" t="s">
        <v>44</v>
      </c>
      <c r="T14" s="3" t="s">
        <v>33</v>
      </c>
      <c r="U14" s="3" t="s">
        <v>38</v>
      </c>
      <c r="V14" s="3" t="s">
        <v>56</v>
      </c>
      <c r="W14" s="3" t="s">
        <v>34</v>
      </c>
    </row>
    <row r="15" spans="1:24" ht="47.25" customHeight="1" x14ac:dyDescent="0.25">
      <c r="A15" s="8">
        <v>10</v>
      </c>
      <c r="B15" s="5" t="s">
        <v>23</v>
      </c>
      <c r="C15" s="5" t="s">
        <v>22</v>
      </c>
      <c r="D15" s="5" t="s">
        <v>29</v>
      </c>
      <c r="E15" s="5" t="s">
        <v>35</v>
      </c>
      <c r="F15" s="3" t="s">
        <v>80</v>
      </c>
      <c r="G15" s="4" t="s">
        <v>54</v>
      </c>
      <c r="H15" s="8">
        <v>1</v>
      </c>
      <c r="I15" s="8">
        <v>1</v>
      </c>
      <c r="J15" s="8">
        <f t="shared" si="0"/>
        <v>2</v>
      </c>
      <c r="K15" s="8" t="str">
        <f t="shared" si="3"/>
        <v>Bajo</v>
      </c>
      <c r="L15" s="3" t="s">
        <v>55</v>
      </c>
      <c r="M15" s="3" t="s">
        <v>43</v>
      </c>
      <c r="N15" s="8">
        <v>1</v>
      </c>
      <c r="O15" s="8">
        <v>1</v>
      </c>
      <c r="P15" s="8">
        <f t="shared" si="1"/>
        <v>2</v>
      </c>
      <c r="Q15" s="8" t="str">
        <f t="shared" si="2"/>
        <v>Bajo</v>
      </c>
      <c r="R15" s="8" t="s">
        <v>27</v>
      </c>
      <c r="S15" s="3" t="s">
        <v>25</v>
      </c>
      <c r="T15" s="3" t="s">
        <v>33</v>
      </c>
      <c r="U15" s="3" t="s">
        <v>38</v>
      </c>
      <c r="V15" s="3" t="s">
        <v>56</v>
      </c>
      <c r="W15" s="3" t="s">
        <v>34</v>
      </c>
    </row>
    <row r="16" spans="1:24" ht="61.5" customHeight="1" x14ac:dyDescent="0.25">
      <c r="A16" s="8">
        <v>11</v>
      </c>
      <c r="B16" s="5" t="s">
        <v>39</v>
      </c>
      <c r="C16" s="5" t="s">
        <v>28</v>
      </c>
      <c r="D16" s="5" t="s">
        <v>29</v>
      </c>
      <c r="E16" s="5" t="s">
        <v>69</v>
      </c>
      <c r="F16" s="3" t="s">
        <v>70</v>
      </c>
      <c r="G16" s="4" t="s">
        <v>42</v>
      </c>
      <c r="H16" s="8">
        <v>1</v>
      </c>
      <c r="I16" s="8">
        <v>2</v>
      </c>
      <c r="J16" s="8">
        <f t="shared" si="0"/>
        <v>3</v>
      </c>
      <c r="K16" s="8" t="str">
        <f t="shared" si="3"/>
        <v>Bajo</v>
      </c>
      <c r="L16" s="3" t="s">
        <v>46</v>
      </c>
      <c r="M16" s="3" t="s">
        <v>37</v>
      </c>
      <c r="N16" s="8">
        <v>1</v>
      </c>
      <c r="O16" s="8">
        <v>1</v>
      </c>
      <c r="P16" s="8">
        <f t="shared" si="1"/>
        <v>2</v>
      </c>
      <c r="Q16" s="8" t="str">
        <f t="shared" si="2"/>
        <v>Bajo</v>
      </c>
      <c r="R16" s="8" t="s">
        <v>27</v>
      </c>
      <c r="S16" s="3" t="s">
        <v>44</v>
      </c>
      <c r="T16" s="3" t="s">
        <v>33</v>
      </c>
      <c r="U16" s="3" t="s">
        <v>38</v>
      </c>
      <c r="V16" s="3" t="s">
        <v>56</v>
      </c>
      <c r="W16" s="3" t="s">
        <v>34</v>
      </c>
    </row>
    <row r="17" spans="1:23" ht="57.75" customHeight="1" x14ac:dyDescent="0.25">
      <c r="A17" s="8">
        <v>12</v>
      </c>
      <c r="B17" s="5" t="s">
        <v>39</v>
      </c>
      <c r="C17" s="5" t="s">
        <v>28</v>
      </c>
      <c r="D17" s="5" t="s">
        <v>29</v>
      </c>
      <c r="E17" s="3" t="s">
        <v>24</v>
      </c>
      <c r="F17" s="3" t="s">
        <v>48</v>
      </c>
      <c r="G17" s="4" t="s">
        <v>49</v>
      </c>
      <c r="H17" s="8">
        <v>2</v>
      </c>
      <c r="I17" s="8">
        <v>3</v>
      </c>
      <c r="J17" s="8">
        <f t="shared" si="0"/>
        <v>5</v>
      </c>
      <c r="K17" s="8" t="str">
        <f t="shared" si="3"/>
        <v>Medio</v>
      </c>
      <c r="L17" s="3" t="s">
        <v>45</v>
      </c>
      <c r="M17" s="3" t="s">
        <v>37</v>
      </c>
      <c r="N17" s="8">
        <v>1</v>
      </c>
      <c r="O17" s="8">
        <v>2</v>
      </c>
      <c r="P17" s="8">
        <f t="shared" si="1"/>
        <v>3</v>
      </c>
      <c r="Q17" s="8" t="str">
        <f t="shared" si="2"/>
        <v>Bajo</v>
      </c>
      <c r="R17" s="8" t="s">
        <v>27</v>
      </c>
      <c r="S17" s="3" t="s">
        <v>26</v>
      </c>
      <c r="T17" s="3" t="s">
        <v>33</v>
      </c>
      <c r="U17" s="3" t="s">
        <v>38</v>
      </c>
      <c r="V17" s="3" t="s">
        <v>56</v>
      </c>
      <c r="W17" s="3" t="s">
        <v>34</v>
      </c>
    </row>
    <row r="18" spans="1:23" ht="50.25" customHeight="1" x14ac:dyDescent="0.25">
      <c r="A18" s="8">
        <v>13</v>
      </c>
      <c r="B18" s="5" t="s">
        <v>39</v>
      </c>
      <c r="C18" s="5" t="s">
        <v>28</v>
      </c>
      <c r="D18" s="5" t="s">
        <v>29</v>
      </c>
      <c r="E18" s="3" t="s">
        <v>52</v>
      </c>
      <c r="F18" s="3" t="s">
        <v>53</v>
      </c>
      <c r="G18" s="4" t="s">
        <v>47</v>
      </c>
      <c r="H18" s="8">
        <v>1</v>
      </c>
      <c r="I18" s="8">
        <v>6</v>
      </c>
      <c r="J18" s="8">
        <f t="shared" si="0"/>
        <v>7</v>
      </c>
      <c r="K18" s="8" t="str">
        <f>IF(J18&gt;=8,"Extremo",IF(J18&gt;=6,"Alto",IF(J18&gt;=5,"Medio",IF(J18&gt;=1,"Bajo"," "))))</f>
        <v>Alto</v>
      </c>
      <c r="L18" s="5" t="s">
        <v>45</v>
      </c>
      <c r="M18" s="3" t="s">
        <v>37</v>
      </c>
      <c r="N18" s="8">
        <v>1</v>
      </c>
      <c r="O18" s="8">
        <v>2</v>
      </c>
      <c r="P18" s="8">
        <f t="shared" si="1"/>
        <v>3</v>
      </c>
      <c r="Q18" s="8" t="str">
        <f t="shared" si="2"/>
        <v>Bajo</v>
      </c>
      <c r="R18" s="8" t="s">
        <v>27</v>
      </c>
      <c r="S18" s="5" t="s">
        <v>26</v>
      </c>
      <c r="T18" s="3" t="s">
        <v>33</v>
      </c>
      <c r="U18" s="3" t="s">
        <v>38</v>
      </c>
      <c r="V18" s="3" t="s">
        <v>56</v>
      </c>
      <c r="W18" s="3" t="s">
        <v>34</v>
      </c>
    </row>
    <row r="19" spans="1:23" ht="51" customHeight="1" x14ac:dyDescent="0.25">
      <c r="A19" s="8">
        <v>14</v>
      </c>
      <c r="B19" s="5" t="s">
        <v>39</v>
      </c>
      <c r="C19" s="5" t="s">
        <v>28</v>
      </c>
      <c r="D19" s="5" t="s">
        <v>29</v>
      </c>
      <c r="E19" s="5" t="s">
        <v>35</v>
      </c>
      <c r="F19" s="3" t="s">
        <v>87</v>
      </c>
      <c r="G19" s="4" t="s">
        <v>88</v>
      </c>
      <c r="H19" s="8">
        <v>1</v>
      </c>
      <c r="I19" s="8">
        <v>6</v>
      </c>
      <c r="J19" s="8">
        <f t="shared" si="0"/>
        <v>7</v>
      </c>
      <c r="K19" s="8" t="str">
        <f t="shared" si="3"/>
        <v>Alto</v>
      </c>
      <c r="L19" s="5" t="s">
        <v>45</v>
      </c>
      <c r="M19" s="3" t="s">
        <v>37</v>
      </c>
      <c r="N19" s="8">
        <v>1</v>
      </c>
      <c r="O19" s="8">
        <v>2</v>
      </c>
      <c r="P19" s="8">
        <f t="shared" si="1"/>
        <v>3</v>
      </c>
      <c r="Q19" s="8" t="str">
        <f t="shared" si="2"/>
        <v>Bajo</v>
      </c>
      <c r="R19" s="8" t="s">
        <v>27</v>
      </c>
      <c r="S19" s="5" t="s">
        <v>26</v>
      </c>
      <c r="T19" s="3" t="s">
        <v>33</v>
      </c>
      <c r="U19" s="3" t="s">
        <v>38</v>
      </c>
      <c r="V19" s="3" t="s">
        <v>56</v>
      </c>
      <c r="W19" s="3" t="s">
        <v>34</v>
      </c>
    </row>
    <row r="20" spans="1:23" ht="62.25" customHeight="1" x14ac:dyDescent="0.25">
      <c r="A20" s="8">
        <v>15</v>
      </c>
      <c r="B20" s="5" t="s">
        <v>39</v>
      </c>
      <c r="C20" s="5" t="s">
        <v>28</v>
      </c>
      <c r="D20" s="5" t="s">
        <v>29</v>
      </c>
      <c r="E20" s="5" t="s">
        <v>35</v>
      </c>
      <c r="F20" s="3" t="s">
        <v>76</v>
      </c>
      <c r="G20" s="4" t="s">
        <v>57</v>
      </c>
      <c r="H20" s="8">
        <v>1</v>
      </c>
      <c r="I20" s="8">
        <v>6</v>
      </c>
      <c r="J20" s="8">
        <f t="shared" si="0"/>
        <v>7</v>
      </c>
      <c r="K20" s="8" t="str">
        <f t="shared" si="3"/>
        <v>Alto</v>
      </c>
      <c r="L20" s="5" t="s">
        <v>45</v>
      </c>
      <c r="M20" s="3" t="s">
        <v>37</v>
      </c>
      <c r="N20" s="8">
        <v>1</v>
      </c>
      <c r="O20" s="8">
        <v>2</v>
      </c>
      <c r="P20" s="8">
        <f t="shared" si="1"/>
        <v>3</v>
      </c>
      <c r="Q20" s="8" t="str">
        <f t="shared" si="2"/>
        <v>Bajo</v>
      </c>
      <c r="R20" s="8" t="s">
        <v>27</v>
      </c>
      <c r="S20" s="5" t="s">
        <v>26</v>
      </c>
      <c r="T20" s="3" t="s">
        <v>33</v>
      </c>
      <c r="U20" s="3" t="s">
        <v>38</v>
      </c>
      <c r="V20" s="3" t="s">
        <v>56</v>
      </c>
      <c r="W20" s="3" t="s">
        <v>34</v>
      </c>
    </row>
    <row r="21" spans="1:23" ht="62.25" customHeight="1" x14ac:dyDescent="0.25">
      <c r="A21" s="8">
        <v>16</v>
      </c>
      <c r="B21" s="5" t="s">
        <v>39</v>
      </c>
      <c r="C21" s="5" t="s">
        <v>28</v>
      </c>
      <c r="D21" s="5" t="s">
        <v>29</v>
      </c>
      <c r="E21" s="5" t="s">
        <v>35</v>
      </c>
      <c r="F21" s="3" t="s">
        <v>81</v>
      </c>
      <c r="G21" s="4" t="s">
        <v>82</v>
      </c>
      <c r="H21" s="8">
        <v>2</v>
      </c>
      <c r="I21" s="8">
        <v>4</v>
      </c>
      <c r="J21" s="8">
        <f t="shared" si="0"/>
        <v>6</v>
      </c>
      <c r="K21" s="8" t="str">
        <f t="shared" si="3"/>
        <v>Alto</v>
      </c>
      <c r="L21" s="5" t="s">
        <v>45</v>
      </c>
      <c r="M21" s="3" t="s">
        <v>37</v>
      </c>
      <c r="N21" s="8">
        <v>1</v>
      </c>
      <c r="O21" s="8">
        <v>2</v>
      </c>
      <c r="P21" s="8">
        <f t="shared" si="1"/>
        <v>3</v>
      </c>
      <c r="Q21" s="8" t="str">
        <f t="shared" si="2"/>
        <v>Bajo</v>
      </c>
      <c r="R21" s="8" t="s">
        <v>27</v>
      </c>
      <c r="S21" s="5" t="s">
        <v>26</v>
      </c>
      <c r="T21" s="3" t="s">
        <v>33</v>
      </c>
      <c r="U21" s="3" t="s">
        <v>38</v>
      </c>
      <c r="V21" s="3" t="s">
        <v>56</v>
      </c>
      <c r="W21" s="3" t="s">
        <v>34</v>
      </c>
    </row>
    <row r="22" spans="1:23" ht="160.5" customHeight="1" x14ac:dyDescent="0.25">
      <c r="A22" s="8">
        <v>17</v>
      </c>
      <c r="B22" s="5" t="s">
        <v>39</v>
      </c>
      <c r="C22" s="5" t="s">
        <v>22</v>
      </c>
      <c r="D22" s="5" t="s">
        <v>60</v>
      </c>
      <c r="E22" s="5" t="s">
        <v>35</v>
      </c>
      <c r="F22" s="3" t="s">
        <v>92</v>
      </c>
      <c r="G22" s="4" t="s">
        <v>93</v>
      </c>
      <c r="H22" s="8">
        <v>1</v>
      </c>
      <c r="I22" s="8">
        <v>2</v>
      </c>
      <c r="J22" s="8">
        <f t="shared" si="0"/>
        <v>3</v>
      </c>
      <c r="K22" s="8" t="str">
        <f t="shared" si="3"/>
        <v>Bajo</v>
      </c>
      <c r="L22" s="5" t="s">
        <v>71</v>
      </c>
      <c r="M22" s="3" t="s">
        <v>61</v>
      </c>
      <c r="N22" s="8">
        <v>1</v>
      </c>
      <c r="O22" s="8">
        <v>2</v>
      </c>
      <c r="P22" s="8">
        <f t="shared" si="1"/>
        <v>3</v>
      </c>
      <c r="Q22" s="8" t="str">
        <f t="shared" si="2"/>
        <v>Bajo</v>
      </c>
      <c r="R22" s="8" t="s">
        <v>27</v>
      </c>
      <c r="S22" s="3" t="s">
        <v>25</v>
      </c>
      <c r="T22" s="3" t="s">
        <v>73</v>
      </c>
      <c r="U22" s="3" t="s">
        <v>38</v>
      </c>
      <c r="V22" s="3" t="s">
        <v>75</v>
      </c>
      <c r="W22" s="3" t="s">
        <v>34</v>
      </c>
    </row>
    <row r="23" spans="1:23" ht="135" x14ac:dyDescent="0.25">
      <c r="A23" s="8">
        <v>18</v>
      </c>
      <c r="B23" s="5" t="s">
        <v>23</v>
      </c>
      <c r="C23" s="5" t="s">
        <v>22</v>
      </c>
      <c r="D23" s="5" t="s">
        <v>29</v>
      </c>
      <c r="E23" s="5" t="s">
        <v>35</v>
      </c>
      <c r="F23" s="3" t="s">
        <v>94</v>
      </c>
      <c r="G23" s="4" t="s">
        <v>95</v>
      </c>
      <c r="H23" s="8">
        <v>3</v>
      </c>
      <c r="I23" s="8">
        <v>4</v>
      </c>
      <c r="J23" s="8">
        <f t="shared" si="0"/>
        <v>7</v>
      </c>
      <c r="K23" s="8" t="str">
        <f t="shared" si="3"/>
        <v>Alto</v>
      </c>
      <c r="L23" s="3" t="s">
        <v>46</v>
      </c>
      <c r="M23" s="3" t="s">
        <v>37</v>
      </c>
      <c r="N23" s="8">
        <v>1</v>
      </c>
      <c r="O23" s="8">
        <v>1</v>
      </c>
      <c r="P23" s="8">
        <f t="shared" si="1"/>
        <v>2</v>
      </c>
      <c r="Q23" s="8" t="str">
        <f t="shared" si="2"/>
        <v>Bajo</v>
      </c>
      <c r="R23" s="8" t="s">
        <v>27</v>
      </c>
      <c r="S23" s="3" t="s">
        <v>44</v>
      </c>
      <c r="T23" s="3" t="s">
        <v>33</v>
      </c>
      <c r="U23" s="3" t="s">
        <v>38</v>
      </c>
      <c r="V23" s="3" t="s">
        <v>56</v>
      </c>
      <c r="W23" s="3" t="s">
        <v>34</v>
      </c>
    </row>
    <row r="24" spans="1:23" ht="127.5" customHeight="1" x14ac:dyDescent="0.25">
      <c r="A24" s="8">
        <v>19</v>
      </c>
      <c r="B24" s="5" t="s">
        <v>39</v>
      </c>
      <c r="C24" s="5" t="s">
        <v>22</v>
      </c>
      <c r="D24" s="5" t="s">
        <v>29</v>
      </c>
      <c r="E24" s="5" t="s">
        <v>97</v>
      </c>
      <c r="F24" s="3" t="s">
        <v>96</v>
      </c>
      <c r="G24" s="4" t="s">
        <v>98</v>
      </c>
      <c r="H24" s="8">
        <v>3</v>
      </c>
      <c r="I24" s="8">
        <v>5</v>
      </c>
      <c r="J24" s="8">
        <f t="shared" si="0"/>
        <v>8</v>
      </c>
      <c r="K24" s="8" t="str">
        <f t="shared" si="3"/>
        <v>Extremo</v>
      </c>
      <c r="L24" s="3" t="s">
        <v>46</v>
      </c>
      <c r="M24" s="3" t="s">
        <v>37</v>
      </c>
      <c r="N24" s="8">
        <v>1</v>
      </c>
      <c r="O24" s="8">
        <v>2</v>
      </c>
      <c r="P24" s="8">
        <f t="shared" si="1"/>
        <v>3</v>
      </c>
      <c r="Q24" s="8" t="str">
        <f t="shared" si="2"/>
        <v>Bajo</v>
      </c>
      <c r="R24" s="8" t="s">
        <v>27</v>
      </c>
      <c r="S24" s="3" t="s">
        <v>44</v>
      </c>
      <c r="T24" s="3" t="s">
        <v>33</v>
      </c>
      <c r="U24" s="3" t="s">
        <v>38</v>
      </c>
      <c r="V24" s="3" t="s">
        <v>56</v>
      </c>
      <c r="W24" s="3" t="s">
        <v>34</v>
      </c>
    </row>
    <row r="25" spans="1:23" ht="72" customHeight="1" x14ac:dyDescent="0.25">
      <c r="A25" s="8">
        <v>20</v>
      </c>
      <c r="B25" s="5" t="s">
        <v>39</v>
      </c>
      <c r="C25" s="5" t="s">
        <v>28</v>
      </c>
      <c r="D25" s="5" t="s">
        <v>29</v>
      </c>
      <c r="E25" s="5" t="s">
        <v>97</v>
      </c>
      <c r="F25" s="3" t="s">
        <v>99</v>
      </c>
      <c r="G25" s="4" t="s">
        <v>100</v>
      </c>
      <c r="H25" s="8">
        <v>3</v>
      </c>
      <c r="I25" s="8">
        <v>4</v>
      </c>
      <c r="J25" s="8">
        <f t="shared" si="0"/>
        <v>7</v>
      </c>
      <c r="K25" s="8" t="str">
        <f t="shared" si="3"/>
        <v>Alto</v>
      </c>
      <c r="L25" s="3" t="s">
        <v>46</v>
      </c>
      <c r="M25" s="3" t="s">
        <v>37</v>
      </c>
      <c r="N25" s="8">
        <v>1</v>
      </c>
      <c r="O25" s="8">
        <v>2</v>
      </c>
      <c r="P25" s="8">
        <f t="shared" ref="P25" si="5">N25+O25</f>
        <v>3</v>
      </c>
      <c r="Q25" s="8" t="str">
        <f t="shared" si="2"/>
        <v>Bajo</v>
      </c>
      <c r="R25" s="8" t="s">
        <v>27</v>
      </c>
      <c r="S25" s="3" t="s">
        <v>44</v>
      </c>
      <c r="T25" s="3" t="s">
        <v>33</v>
      </c>
      <c r="U25" s="3" t="s">
        <v>38</v>
      </c>
      <c r="V25" s="3" t="s">
        <v>56</v>
      </c>
      <c r="W25" s="3" t="s">
        <v>34</v>
      </c>
    </row>
    <row r="26" spans="1:23" ht="82.5" customHeight="1" x14ac:dyDescent="0.25">
      <c r="A26" s="9"/>
    </row>
    <row r="27" spans="1:23" x14ac:dyDescent="0.25">
      <c r="A27" s="9"/>
    </row>
    <row r="28" spans="1:23" x14ac:dyDescent="0.25">
      <c r="A28" s="9"/>
    </row>
    <row r="29" spans="1:23" x14ac:dyDescent="0.25">
      <c r="A29" s="9"/>
      <c r="B29" s="7"/>
      <c r="C29" s="7"/>
      <c r="D29" s="7"/>
      <c r="E29" s="7"/>
      <c r="F29" s="7"/>
      <c r="G29" s="2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1:23" x14ac:dyDescent="0.25">
      <c r="A30" s="9"/>
      <c r="B30" s="7"/>
      <c r="C30" s="7"/>
      <c r="D30" s="7"/>
      <c r="E30" s="7"/>
      <c r="F30" s="7"/>
      <c r="G30" s="2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spans="1:23" x14ac:dyDescent="0.25">
      <c r="A31" s="9"/>
      <c r="B31" s="7"/>
      <c r="C31" s="7"/>
      <c r="D31" s="7"/>
      <c r="E31" s="7"/>
      <c r="F31" s="7"/>
      <c r="G31" s="2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spans="1:23" x14ac:dyDescent="0.25">
      <c r="A32" s="9"/>
      <c r="B32" s="7"/>
      <c r="C32" s="7"/>
      <c r="D32" s="7"/>
      <c r="E32" s="7"/>
      <c r="F32" s="7"/>
      <c r="G32" s="2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1:23" x14ac:dyDescent="0.25">
      <c r="A33" s="9"/>
      <c r="B33" s="7"/>
      <c r="C33" s="7"/>
      <c r="D33" s="7"/>
      <c r="E33" s="7"/>
      <c r="F33" s="7"/>
      <c r="G33" s="2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 spans="1:23" x14ac:dyDescent="0.25">
      <c r="A34" s="9"/>
      <c r="B34" s="7"/>
      <c r="C34" s="7"/>
      <c r="D34" s="7"/>
      <c r="E34" s="7"/>
      <c r="F34" s="7"/>
      <c r="G34" s="2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1:23" x14ac:dyDescent="0.25">
      <c r="A35" s="9"/>
      <c r="B35" s="7"/>
      <c r="C35" s="7"/>
      <c r="D35" s="7"/>
      <c r="E35" s="7"/>
      <c r="F35" s="7"/>
      <c r="G35" s="2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</row>
    <row r="36" spans="1:23" x14ac:dyDescent="0.25">
      <c r="A36" s="9"/>
      <c r="B36" s="7"/>
      <c r="C36" s="7"/>
      <c r="D36" s="7"/>
      <c r="E36" s="7"/>
      <c r="F36" s="7"/>
      <c r="G36" s="2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</row>
    <row r="51" spans="20:20" x14ac:dyDescent="0.25">
      <c r="T51" s="6" t="s">
        <v>67</v>
      </c>
    </row>
    <row r="52" spans="20:20" x14ac:dyDescent="0.25">
      <c r="T52" s="6" t="s">
        <v>36</v>
      </c>
    </row>
    <row r="53" spans="20:20" x14ac:dyDescent="0.25">
      <c r="T53" s="6" t="s">
        <v>30</v>
      </c>
    </row>
    <row r="54" spans="20:20" x14ac:dyDescent="0.25">
      <c r="T54" s="6" t="s">
        <v>31</v>
      </c>
    </row>
    <row r="71" spans="8:12" x14ac:dyDescent="0.25">
      <c r="H71"/>
      <c r="I71"/>
      <c r="J71"/>
      <c r="K71"/>
      <c r="L71"/>
    </row>
    <row r="72" spans="8:12" x14ac:dyDescent="0.25">
      <c r="H72"/>
      <c r="I72"/>
      <c r="J72"/>
      <c r="K72"/>
      <c r="L72"/>
    </row>
    <row r="73" spans="8:12" x14ac:dyDescent="0.25">
      <c r="H73"/>
      <c r="I73"/>
      <c r="J73"/>
      <c r="K73"/>
      <c r="L73"/>
    </row>
  </sheetData>
  <dataConsolidate/>
  <mergeCells count="27">
    <mergeCell ref="F3:F5"/>
    <mergeCell ref="A3:A5"/>
    <mergeCell ref="B3:B5"/>
    <mergeCell ref="C3:C5"/>
    <mergeCell ref="D3:D5"/>
    <mergeCell ref="E3:E5"/>
    <mergeCell ref="H3:H5"/>
    <mergeCell ref="I3:I5"/>
    <mergeCell ref="J3:J5"/>
    <mergeCell ref="K3:K5"/>
    <mergeCell ref="L3:L5"/>
    <mergeCell ref="A2:W2"/>
    <mergeCell ref="A1:W1"/>
    <mergeCell ref="V3:W3"/>
    <mergeCell ref="N4:N5"/>
    <mergeCell ref="O4:O5"/>
    <mergeCell ref="P4:P5"/>
    <mergeCell ref="Q4:Q5"/>
    <mergeCell ref="V4:V5"/>
    <mergeCell ref="W4:W5"/>
    <mergeCell ref="M3:M5"/>
    <mergeCell ref="N3:Q3"/>
    <mergeCell ref="R3:R5"/>
    <mergeCell ref="S3:S5"/>
    <mergeCell ref="T3:T5"/>
    <mergeCell ref="U3:U5"/>
    <mergeCell ref="G3:G5"/>
  </mergeCells>
  <dataValidations count="22">
    <dataValidation allowBlank="1" showInputMessage="1" showErrorMessage="1" prompt="Describir el tratamiento  o control a ser implementado" sqref="M6:M14 M17:M22" xr:uid="{00000000-0002-0000-0000-000000000000}"/>
    <dataValidation type="list" allowBlank="1" showInputMessage="1" showErrorMessage="1" sqref="S16 S6:S14 S18:S25" xr:uid="{00000000-0002-0000-0000-000001000000}">
      <formula1>"Entidad Estatal, Contratista"</formula1>
    </dataValidation>
    <dataValidation type="list" allowBlank="1" showInputMessage="1" showErrorMessage="1" sqref="E16 E6:E14 E18:E25" xr:uid="{00000000-0002-0000-0000-000002000000}">
      <formula1>"Economico, Social o Politico, Operacional,Financiero, Regulatorio,De la Naturaleza,Ambiental, Tecnologico"</formula1>
    </dataValidation>
    <dataValidation type="list" allowBlank="1" showInputMessage="1" showErrorMessage="1" sqref="L15 L17" xr:uid="{00000000-0002-0000-0000-000003000000}">
      <formula1>"Entidad Estatal, Contratista, Entidad estata50%/contratista50%"</formula1>
    </dataValidation>
    <dataValidation type="list" allowBlank="1" showInputMessage="1" showErrorMessage="1" sqref="S15 S17" xr:uid="{00000000-0002-0000-0000-000004000000}">
      <formula1>"Entidad Estatal, Contratista, Entidad estatal/Contratista"</formula1>
    </dataValidation>
    <dataValidation type="list" allowBlank="1" showInputMessage="1" showErrorMessage="1" sqref="L6:L14 L18:L22" xr:uid="{00000000-0002-0000-0000-000005000000}">
      <formula1>"Entidad Estata100%, Contratista100%"</formula1>
    </dataValidation>
    <dataValidation type="list" allowBlank="1" showInputMessage="1" showErrorMessage="1" sqref="L16 L23:L25" xr:uid="{00000000-0002-0000-0000-000006000000}">
      <formula1>"Entidad Estatal100%, Contratista100%"</formula1>
    </dataValidation>
    <dataValidation type="list" allowBlank="1" showInputMessage="1" showErrorMessage="1" sqref="E15 E17" xr:uid="{00000000-0002-0000-0000-000007000000}">
      <formula1>"Econmico, Social o Politico, Operacional,Financiero, Regulatorio,De la Naturaleza,Ambiental, Tecnologico"</formula1>
    </dataValidation>
    <dataValidation allowBlank="1" showInputMessage="1" showErrorMessage="1" prompt="Desriba el riesgo_x000a_" sqref="F6 F14" xr:uid="{00000000-0002-0000-0000-000008000000}"/>
    <dataValidation allowBlank="1" showInputMessage="1" showErrorMessage="1" prompt="Describa la consecuencia de la ocurrencia del evento_x000a_" sqref="G6 G14" xr:uid="{00000000-0002-0000-0000-000009000000}"/>
    <dataValidation type="whole" allowBlank="1" showInputMessage="1" showErrorMessage="1" sqref="H14:I14 H6:I6 N6:O6 N22:O22" xr:uid="{00000000-0002-0000-0000-00000A000000}">
      <formula1>1</formula1>
      <formula2>5</formula2>
    </dataValidation>
    <dataValidation type="whole" allowBlank="1" showInputMessage="1" showErrorMessage="1" sqref="J6:J25 P6:P25" xr:uid="{00000000-0002-0000-0000-00000B000000}">
      <formula1>2</formula1>
      <formula2>10</formula2>
    </dataValidation>
    <dataValidation type="list" allowBlank="1" showInputMessage="1" showErrorMessage="1" sqref="B6:B25" xr:uid="{00000000-0002-0000-0000-00000C000000}">
      <formula1>"General, Especifico"</formula1>
    </dataValidation>
    <dataValidation type="list" allowBlank="1" showInputMessage="1" showErrorMessage="1" sqref="C6:C25" xr:uid="{00000000-0002-0000-0000-00000D000000}">
      <formula1>"Interno, Externo"</formula1>
    </dataValidation>
    <dataValidation type="list" allowBlank="1" showInputMessage="1" showErrorMessage="1" sqref="D6:D25" xr:uid="{00000000-0002-0000-0000-00000E000000}">
      <formula1>"Planeacion, Selección, Contratacion, Ejecucion"</formula1>
    </dataValidation>
    <dataValidation type="list" allowBlank="1" showInputMessage="1" showErrorMessage="1" sqref="Q6:Q25" xr:uid="{00000000-0002-0000-0000-00000F000000}">
      <formula1>"Bajo, Medio, Alto, Extermo"</formula1>
    </dataValidation>
    <dataValidation type="list" allowBlank="1" showInputMessage="1" showErrorMessage="1" sqref="R6:R25" xr:uid="{00000000-0002-0000-0000-000010000000}">
      <formula1>"Si, No"</formula1>
    </dataValidation>
    <dataValidation allowBlank="1" showInputMessage="1" showErrorMessage="1" prompt="Incluir  fecha o evento con el cual se inicia el tratamiento" sqref="T6:T25" xr:uid="{00000000-0002-0000-0000-000011000000}"/>
    <dataValidation allowBlank="1" showInputMessage="1" showErrorMessage="1" prompt="Incluir fecha o evento  que determina la termiancion del tratamiento" sqref="U6:U25" xr:uid="{00000000-0002-0000-0000-000012000000}"/>
    <dataValidation allowBlank="1" showInputMessage="1" showErrorMessage="1" prompt="Definir la forma de realizar el monitoreo" sqref="V6:V25" xr:uid="{00000000-0002-0000-0000-000013000000}"/>
    <dataValidation allowBlank="1" showInputMessage="1" showErrorMessage="1" prompt="Definir la periodicidad del monitoreo" sqref="W6:W25" xr:uid="{00000000-0002-0000-0000-000014000000}"/>
    <dataValidation type="list" allowBlank="1" showInputMessage="1" showErrorMessage="1" sqref="K6:K25" xr:uid="{00000000-0002-0000-0000-000015000000}">
      <formula1>"Bajo, Medio, Alto, Extremo"</formula1>
    </dataValidation>
  </dataValidations>
  <pageMargins left="0.23622047244094491" right="0.19685039370078741" top="0.74803149606299213" bottom="0.74803149606299213" header="0.35433070866141736" footer="0.31496062992125984"/>
  <pageSetup paperSize="9" scale="46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3" stopIfTrue="1" operator="containsText" id="{4208B1D7-53AD-482F-A94A-655AEE172A29}">
            <xm:f>NOT(ISERROR(SEARCH($T$51,K6)))</xm:f>
            <xm:f>$T$51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14:cfRule type="containsText" priority="14" stopIfTrue="1" operator="containsText" id="{9022D0B7-3D6C-4D75-A79A-86D26073FD8F}">
            <xm:f>NOT(ISERROR(SEARCH($T$52,K6)))</xm:f>
            <xm:f>$T$52</xm:f>
            <x14:dxf>
              <fill>
                <patternFill>
                  <bgColor rgb="FFF78D22"/>
                </patternFill>
              </fill>
            </x14:dxf>
          </x14:cfRule>
          <x14:cfRule type="containsText" priority="15" stopIfTrue="1" operator="containsText" id="{21BBB64A-595B-4115-968C-77BB2CDB392C}">
            <xm:f>NOT(ISERROR(SEARCH($T$53,K6)))</xm:f>
            <xm:f>$T$53</xm:f>
            <x14:dxf>
              <fill>
                <patternFill>
                  <bgColor rgb="FFF8D834"/>
                </patternFill>
              </fill>
            </x14:dxf>
          </x14:cfRule>
          <x14:cfRule type="containsText" priority="16" stopIfTrue="1" operator="containsText" id="{79AE8FDD-CEDC-43BB-8941-832A625D9BA5}">
            <xm:f>NOT(ISERROR(SEARCH($T$54,K6)))</xm:f>
            <xm:f>$T$54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m:sqref>K6:K25</xm:sqref>
        </x14:conditionalFormatting>
        <x14:conditionalFormatting xmlns:xm="http://schemas.microsoft.com/office/excel/2006/main">
          <x14:cfRule type="containsText" priority="1" operator="containsText" id="{9719A781-20CA-41DD-AE85-0BC4CAE78D95}">
            <xm:f>NOT(ISERROR(SEARCH($T$54,Q6)))</xm:f>
            <xm:f>$T$54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14:cfRule type="containsText" priority="2" operator="containsText" id="{C6627E45-0C7A-41E0-9F7C-5820A387A7B5}">
            <xm:f>NOT(ISERROR(SEARCH($T$53,Q6)))</xm:f>
            <xm:f>$T$53</xm:f>
            <x14:dxf>
              <fill>
                <patternFill>
                  <bgColor rgb="FFF8D834"/>
                </patternFill>
              </fill>
            </x14:dxf>
          </x14:cfRule>
          <x14:cfRule type="containsText" priority="3" operator="containsText" id="{00487E7F-5923-4E3D-A8BB-F5E951E1D21C}">
            <xm:f>NOT(ISERROR(SEARCH($T$52,Q6)))</xm:f>
            <xm:f>$T$52</xm:f>
            <x14:dxf>
              <fill>
                <patternFill>
                  <bgColor rgb="FFF78D22"/>
                </patternFill>
              </fill>
            </x14:dxf>
          </x14:cfRule>
          <x14:cfRule type="containsText" priority="4" operator="containsText" id="{945CEC42-2274-4F38-8EBC-A3B0A0DB4ADC}">
            <xm:f>NOT(ISERROR(SEARCH($T$51,Q6)))</xm:f>
            <xm:f>$T$51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m:sqref>Q6:Q25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Jhanerys Paola Gomez Bayona</cp:lastModifiedBy>
  <cp:lastPrinted>2021-08-23T22:51:56Z</cp:lastPrinted>
  <dcterms:created xsi:type="dcterms:W3CDTF">2014-08-19T21:01:53Z</dcterms:created>
  <dcterms:modified xsi:type="dcterms:W3CDTF">2026-10-19T23:49:33Z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2024-07-22T20:46:11Z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a719629a-d819-4a68-afd9-64da822b7c75</vt:lpwstr>
  </property>
  <property fmtid="{D5CDD505-2E9C-101B-9397-08002B2CF9AE}" pid="8" name="MSIP_Label_fc111285-cafa-4fc9-8a9a-bd902089b24f_ContentBits">
    <vt:lpwstr>0</vt:lpwstr>
  </property>
</Properties>
</file>