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aniel.riverac\Downloads\"/>
    </mc:Choice>
  </mc:AlternateContent>
  <bookViews>
    <workbookView xWindow="0" yWindow="0" windowWidth="28800" windowHeight="10635"/>
  </bookViews>
  <sheets>
    <sheet name="FORMULARIO DE PRECIOS" sheetId="9" r:id="rId1"/>
  </sheets>
  <definedNames>
    <definedName name="_xlnm._FilterDatabase" localSheetId="0" hidden="1">'FORMULARIO DE PRECIOS'!$B$4:$E$143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43" i="9" l="1"/>
  <c r="M143" i="9" s="1"/>
  <c r="L142" i="9"/>
  <c r="M142" i="9" s="1"/>
  <c r="L141" i="9"/>
  <c r="M141" i="9" s="1"/>
  <c r="L140" i="9"/>
  <c r="M140" i="9" s="1"/>
  <c r="L139" i="9"/>
  <c r="M139" i="9" s="1"/>
  <c r="L138" i="9"/>
  <c r="M138" i="9" s="1"/>
  <c r="L135" i="9"/>
  <c r="M135" i="9" s="1"/>
  <c r="L134" i="9"/>
  <c r="M134" i="9" s="1"/>
  <c r="L133" i="9"/>
  <c r="M133" i="9" s="1"/>
  <c r="L132" i="9"/>
  <c r="M132" i="9" s="1"/>
  <c r="L129" i="9"/>
  <c r="M129" i="9" s="1"/>
  <c r="L128" i="9"/>
  <c r="M128" i="9" s="1"/>
  <c r="L127" i="9"/>
  <c r="M127" i="9" s="1"/>
  <c r="L126" i="9"/>
  <c r="M126" i="9" s="1"/>
  <c r="L125" i="9"/>
  <c r="M125" i="9" s="1"/>
  <c r="L121" i="9"/>
  <c r="M121" i="9" s="1"/>
  <c r="L120" i="9"/>
  <c r="M120" i="9" s="1"/>
  <c r="L119" i="9"/>
  <c r="M119" i="9" s="1"/>
  <c r="L118" i="9"/>
  <c r="M118" i="9" s="1"/>
  <c r="L117" i="9"/>
  <c r="M117" i="9" s="1"/>
  <c r="L116" i="9"/>
  <c r="M116" i="9" s="1"/>
  <c r="L115" i="9"/>
  <c r="M115" i="9" s="1"/>
  <c r="L114" i="9"/>
  <c r="M114" i="9" s="1"/>
  <c r="L113" i="9"/>
  <c r="M113" i="9" s="1"/>
  <c r="L110" i="9"/>
  <c r="M110" i="9" s="1"/>
  <c r="L109" i="9"/>
  <c r="M109" i="9" s="1"/>
  <c r="L105" i="9"/>
  <c r="M105" i="9" s="1"/>
  <c r="L104" i="9"/>
  <c r="M104" i="9" s="1"/>
  <c r="L103" i="9"/>
  <c r="M103" i="9" s="1"/>
  <c r="L102" i="9"/>
  <c r="M102" i="9" s="1"/>
  <c r="L101" i="9"/>
  <c r="M101" i="9" s="1"/>
  <c r="L100" i="9"/>
  <c r="M100" i="9" s="1"/>
  <c r="L97" i="9"/>
  <c r="M97" i="9" s="1"/>
  <c r="L94" i="9"/>
  <c r="M94" i="9" s="1"/>
  <c r="L93" i="9"/>
  <c r="M93" i="9" s="1"/>
  <c r="L92" i="9"/>
  <c r="M92" i="9" s="1"/>
  <c r="L88" i="9"/>
  <c r="M88" i="9" s="1"/>
  <c r="M87" i="9"/>
  <c r="M86" i="9"/>
  <c r="L85" i="9"/>
  <c r="M85" i="9" s="1"/>
  <c r="L84" i="9"/>
  <c r="M84" i="9" s="1"/>
  <c r="L81" i="9"/>
  <c r="M81" i="9" s="1"/>
  <c r="L80" i="9"/>
  <c r="M80" i="9" s="1"/>
  <c r="L79" i="9"/>
  <c r="M79" i="9" s="1"/>
  <c r="L78" i="9"/>
  <c r="M78" i="9" s="1"/>
  <c r="L74" i="9"/>
  <c r="M74" i="9" s="1"/>
  <c r="L73" i="9"/>
  <c r="M73" i="9" s="1"/>
  <c r="L72" i="9"/>
  <c r="M72" i="9" s="1"/>
  <c r="L71" i="9"/>
  <c r="M71" i="9" s="1"/>
  <c r="L70" i="9"/>
  <c r="M70" i="9" s="1"/>
  <c r="L69" i="9"/>
  <c r="M69" i="9" s="1"/>
  <c r="L68" i="9"/>
  <c r="M68" i="9" s="1"/>
  <c r="L67" i="9"/>
  <c r="M67" i="9" s="1"/>
  <c r="L64" i="9"/>
  <c r="M64" i="9" s="1"/>
  <c r="L63" i="9"/>
  <c r="M63" i="9" s="1"/>
  <c r="L62" i="9"/>
  <c r="M62" i="9" s="1"/>
  <c r="L61" i="9"/>
  <c r="M61" i="9" s="1"/>
  <c r="L60" i="9"/>
  <c r="M60" i="9" s="1"/>
  <c r="L59" i="9"/>
  <c r="M59" i="9" s="1"/>
  <c r="L58" i="9"/>
  <c r="M58" i="9" s="1"/>
  <c r="L54" i="9"/>
  <c r="M54" i="9" s="1"/>
  <c r="L53" i="9"/>
  <c r="M53" i="9" s="1"/>
  <c r="L52" i="9"/>
  <c r="M52" i="9" s="1"/>
  <c r="L51" i="9"/>
  <c r="M51" i="9" s="1"/>
  <c r="L50" i="9"/>
  <c r="M50" i="9" s="1"/>
  <c r="L46" i="9"/>
  <c r="M46" i="9" s="1"/>
  <c r="L45" i="9"/>
  <c r="M45" i="9" s="1"/>
  <c r="L44" i="9"/>
  <c r="M44" i="9" s="1"/>
  <c r="L43" i="9"/>
  <c r="M43" i="9" s="1"/>
  <c r="L42" i="9"/>
  <c r="M42" i="9" s="1"/>
  <c r="L41" i="9"/>
  <c r="M41" i="9" s="1"/>
  <c r="L40" i="9"/>
  <c r="M40" i="9" s="1"/>
  <c r="L39" i="9"/>
  <c r="M39" i="9" s="1"/>
  <c r="L38" i="9"/>
  <c r="M38" i="9" s="1"/>
  <c r="L37" i="9"/>
  <c r="M37" i="9" s="1"/>
  <c r="L36" i="9"/>
  <c r="M36" i="9" s="1"/>
  <c r="L35" i="9"/>
  <c r="M35" i="9" s="1"/>
  <c r="L34" i="9"/>
  <c r="M34" i="9" s="1"/>
  <c r="L33" i="9"/>
  <c r="M33" i="9" s="1"/>
  <c r="L32" i="9"/>
  <c r="M32" i="9" s="1"/>
  <c r="L31" i="9"/>
  <c r="M31" i="9" s="1"/>
  <c r="L30" i="9"/>
  <c r="M30" i="9" s="1"/>
  <c r="L29" i="9"/>
  <c r="M29" i="9" s="1"/>
  <c r="L28" i="9"/>
  <c r="M28" i="9" s="1"/>
  <c r="L24" i="9"/>
  <c r="M24" i="9" s="1"/>
  <c r="L23" i="9"/>
  <c r="M23" i="9" s="1"/>
  <c r="L20" i="9"/>
  <c r="M20" i="9" s="1"/>
  <c r="M17" i="9"/>
  <c r="L17" i="9"/>
  <c r="M14" i="9"/>
  <c r="L14" i="9"/>
  <c r="M11" i="9"/>
  <c r="L11" i="9"/>
  <c r="M10" i="9"/>
  <c r="L10" i="9"/>
  <c r="M9" i="9"/>
  <c r="L9" i="9"/>
  <c r="M6" i="9"/>
  <c r="L6" i="9"/>
  <c r="G143" i="9"/>
  <c r="H143" i="9" s="1"/>
  <c r="G142" i="9"/>
  <c r="H142" i="9" s="1"/>
  <c r="G141" i="9"/>
  <c r="H141" i="9" s="1"/>
  <c r="G140" i="9"/>
  <c r="H140" i="9" s="1"/>
  <c r="G139" i="9"/>
  <c r="H139" i="9" s="1"/>
  <c r="G138" i="9"/>
  <c r="H138" i="9" s="1"/>
  <c r="G135" i="9"/>
  <c r="H135" i="9" s="1"/>
  <c r="G134" i="9"/>
  <c r="H134" i="9" s="1"/>
  <c r="G133" i="9"/>
  <c r="H133" i="9" s="1"/>
  <c r="G132" i="9"/>
  <c r="H132" i="9" s="1"/>
  <c r="G129" i="9"/>
  <c r="H129" i="9" s="1"/>
  <c r="G128" i="9"/>
  <c r="H128" i="9" s="1"/>
  <c r="H127" i="9"/>
  <c r="G127" i="9"/>
  <c r="H126" i="9"/>
  <c r="G126" i="9"/>
  <c r="H125" i="9"/>
  <c r="G125" i="9"/>
  <c r="H121" i="9"/>
  <c r="G121" i="9"/>
  <c r="H120" i="9"/>
  <c r="G120" i="9"/>
  <c r="G119" i="9"/>
  <c r="H119" i="9" s="1"/>
  <c r="G118" i="9"/>
  <c r="H118" i="9" s="1"/>
  <c r="G117" i="9"/>
  <c r="H117" i="9" s="1"/>
  <c r="G116" i="9"/>
  <c r="H116" i="9" s="1"/>
  <c r="G115" i="9"/>
  <c r="H115" i="9" s="1"/>
  <c r="G114" i="9"/>
  <c r="H114" i="9" s="1"/>
  <c r="G113" i="9"/>
  <c r="H113" i="9" s="1"/>
  <c r="G110" i="9"/>
  <c r="H110" i="9" s="1"/>
  <c r="G109" i="9"/>
  <c r="H109" i="9" s="1"/>
  <c r="G105" i="9"/>
  <c r="H105" i="9" s="1"/>
  <c r="G104" i="9"/>
  <c r="H104" i="9" s="1"/>
  <c r="G103" i="9"/>
  <c r="H103" i="9" s="1"/>
  <c r="G102" i="9"/>
  <c r="H102" i="9" s="1"/>
  <c r="G101" i="9"/>
  <c r="H101" i="9" s="1"/>
  <c r="G100" i="9"/>
  <c r="H100" i="9" s="1"/>
  <c r="G97" i="9"/>
  <c r="H97" i="9" s="1"/>
  <c r="G94" i="9"/>
  <c r="H94" i="9" s="1"/>
  <c r="G93" i="9"/>
  <c r="H93" i="9" s="1"/>
  <c r="G92" i="9"/>
  <c r="H92" i="9" s="1"/>
  <c r="G88" i="9"/>
  <c r="H88" i="9" s="1"/>
  <c r="H87" i="9"/>
  <c r="H86" i="9"/>
  <c r="G85" i="9"/>
  <c r="H85" i="9" s="1"/>
  <c r="G84" i="9"/>
  <c r="H84" i="9" s="1"/>
  <c r="G81" i="9"/>
  <c r="H81" i="9" s="1"/>
  <c r="G80" i="9"/>
  <c r="H80" i="9" s="1"/>
  <c r="G79" i="9"/>
  <c r="H79" i="9" s="1"/>
  <c r="G78" i="9"/>
  <c r="H78" i="9" s="1"/>
  <c r="G74" i="9"/>
  <c r="H74" i="9" s="1"/>
  <c r="G73" i="9"/>
  <c r="H73" i="9" s="1"/>
  <c r="G72" i="9"/>
  <c r="H72" i="9" s="1"/>
  <c r="G71" i="9"/>
  <c r="H71" i="9" s="1"/>
  <c r="G70" i="9"/>
  <c r="H70" i="9" s="1"/>
  <c r="G69" i="9"/>
  <c r="H69" i="9" s="1"/>
  <c r="G68" i="9"/>
  <c r="H68" i="9" s="1"/>
  <c r="G67" i="9"/>
  <c r="H67" i="9" s="1"/>
  <c r="G64" i="9"/>
  <c r="H64" i="9" s="1"/>
  <c r="G63" i="9"/>
  <c r="H63" i="9" s="1"/>
  <c r="G62" i="9"/>
  <c r="H62" i="9" s="1"/>
  <c r="G61" i="9"/>
  <c r="H61" i="9" s="1"/>
  <c r="G60" i="9"/>
  <c r="H60" i="9" s="1"/>
  <c r="G59" i="9"/>
  <c r="H59" i="9" s="1"/>
  <c r="G58" i="9"/>
  <c r="H58" i="9" s="1"/>
  <c r="G54" i="9"/>
  <c r="H54" i="9" s="1"/>
  <c r="G53" i="9"/>
  <c r="H53" i="9" s="1"/>
  <c r="G52" i="9"/>
  <c r="H52" i="9" s="1"/>
  <c r="G51" i="9"/>
  <c r="H51" i="9" s="1"/>
  <c r="G50" i="9"/>
  <c r="H50" i="9" s="1"/>
  <c r="G46" i="9"/>
  <c r="H46" i="9" s="1"/>
  <c r="G45" i="9"/>
  <c r="H45" i="9" s="1"/>
  <c r="G44" i="9"/>
  <c r="H44" i="9" s="1"/>
  <c r="G43" i="9"/>
  <c r="H43" i="9" s="1"/>
  <c r="G42" i="9"/>
  <c r="H42" i="9" s="1"/>
  <c r="G41" i="9"/>
  <c r="H41" i="9" s="1"/>
  <c r="G40" i="9"/>
  <c r="H40" i="9" s="1"/>
  <c r="G39" i="9"/>
  <c r="H39" i="9" s="1"/>
  <c r="G38" i="9"/>
  <c r="H38" i="9" s="1"/>
  <c r="G37" i="9"/>
  <c r="H37" i="9" s="1"/>
  <c r="G36" i="9"/>
  <c r="H36" i="9" s="1"/>
  <c r="G35" i="9"/>
  <c r="H35" i="9" s="1"/>
  <c r="G34" i="9"/>
  <c r="H34" i="9" s="1"/>
  <c r="G33" i="9"/>
  <c r="H33" i="9" s="1"/>
  <c r="G32" i="9"/>
  <c r="H32" i="9" s="1"/>
  <c r="G31" i="9"/>
  <c r="H31" i="9" s="1"/>
  <c r="G30" i="9"/>
  <c r="H30" i="9" s="1"/>
  <c r="G29" i="9"/>
  <c r="H29" i="9" s="1"/>
  <c r="G28" i="9"/>
  <c r="H28" i="9" s="1"/>
  <c r="G24" i="9"/>
  <c r="H24" i="9" s="1"/>
  <c r="G23" i="9"/>
  <c r="H23" i="9" s="1"/>
  <c r="G20" i="9"/>
  <c r="H20" i="9" s="1"/>
  <c r="G17" i="9"/>
  <c r="H17" i="9" s="1"/>
  <c r="G14" i="9"/>
  <c r="H14" i="9" s="1"/>
  <c r="G11" i="9"/>
  <c r="H11" i="9" s="1"/>
  <c r="G10" i="9"/>
  <c r="H10" i="9" s="1"/>
  <c r="G9" i="9"/>
  <c r="H9" i="9" s="1"/>
  <c r="G6" i="9"/>
  <c r="H6" i="9" s="1"/>
</calcChain>
</file>

<file path=xl/sharedStrings.xml><?xml version="1.0" encoding="utf-8"?>
<sst xmlns="http://schemas.openxmlformats.org/spreadsheetml/2006/main" count="402" uniqueCount="138">
  <si>
    <t xml:space="preserve">CLASIFICADOR POR OBJETO DEL GASTO </t>
  </si>
  <si>
    <t>NOMBRE CUENTA</t>
  </si>
  <si>
    <t>ITEM</t>
  </si>
  <si>
    <t>CÓDIGO DANE</t>
  </si>
  <si>
    <t xml:space="preserve">DESCRIPCIÓN DEL BIEN Y/O SERVICIO </t>
  </si>
  <si>
    <t>UNIDAD MEDIDA</t>
  </si>
  <si>
    <t>METRO 3</t>
  </si>
  <si>
    <t>Arena de Rio</t>
  </si>
  <si>
    <t xml:space="preserve">Gravilla  para construcción </t>
  </si>
  <si>
    <t>TABLAS BURRAS DE 30 CM X 3 MTS.</t>
  </si>
  <si>
    <t>UNIDAD</t>
  </si>
  <si>
    <t>Puertas de madera PUERTA PARA BAÑO EN MADERA ENTAMBORADA EN LAMINA TRIPLEX OCUME DE 2,1M DE ALTO Y 0,70M DE ANCHO</t>
  </si>
  <si>
    <t>Thinner d-20 diluyente, conocido como adelgazador o rebajador de pinturas. derivado del petróleo. diseñado para disolver, diluir sustancias insolubles en agua como la pintura de esmalte o basadas en aceites, y grasas.</t>
  </si>
  <si>
    <t xml:space="preserve">Cinta de teflon,  calibre menor o igual a 7/8 ", revestimiento de fibra de vidrio, area 1,2x33 m2. </t>
  </si>
  <si>
    <t>Silicona Sellador elastico con base en silicon, de curado neutro, contenga agentes fungicidas que evitan la formacion de hongos. Tubo x 370ml</t>
  </si>
  <si>
    <t>Pintura anticorrosiva alquidica, gris,  1 galon, 1 componente, 35% de solidos tipo 1</t>
  </si>
  <si>
    <t>GALÓN</t>
  </si>
  <si>
    <t>Pintura para madera, barniz de aceite, de color caoba transparente, con acabado semibrillante, x 1/4 de galon, con 45% de solidos tipo 1</t>
  </si>
  <si>
    <t xml:space="preserve">Estuco acrilico, listo para usar, en presentacion de 6 kg. </t>
  </si>
  <si>
    <t>KG</t>
  </si>
  <si>
    <t>Pintura arquitectonica y decorativa, acrilica diluible con agua (tipo 1), de color blanco almendra, con acabado semimate</t>
  </si>
  <si>
    <t>CUÑETE X 5 GLS</t>
  </si>
  <si>
    <t xml:space="preserve"> Pintura arquitectonica y decorativa, acrilica diluible con agua (tipo 1), de color blanco hueso, con acabado semimate</t>
  </si>
  <si>
    <t>Pintura arquitectonica y decorativa, acrilica diluible con agua (tipo 1), de color marfil, con acabado brillante x 5 galones tipo 1</t>
  </si>
  <si>
    <t>Pintura arquitectonica y decorativa, esmalte alquidico a base aceite, de color negro, con acabado brillante tipo 1</t>
  </si>
  <si>
    <t>Pintura arquitectonica y decorativa, esmalte alquidico a base aceite, de color gris plata, con acabado brillante</t>
  </si>
  <si>
    <t xml:space="preserve">Pintura arquitectonica y decorativa, 100% acrilica para exteriores diluible con agua, de color blanco, con acabado mate, x 5 galones </t>
  </si>
  <si>
    <t xml:space="preserve">Pintura para madera, barniz de aceite, de color caoba transparente, con acabado semibrillante, con 45% de solidos </t>
  </si>
  <si>
    <t>Pintura Para Trafico Pesado color "Amarillo"</t>
  </si>
  <si>
    <t>Pintura Para Trafico Pesado color "Blanco"</t>
  </si>
  <si>
    <t>Pintura Para Trafico Pesado color "Negro"</t>
  </si>
  <si>
    <t xml:space="preserve">Pintura "Negro Mate" en esmalte </t>
  </si>
  <si>
    <t xml:space="preserve">Pintura "Tabaco Claro" en esmalte </t>
  </si>
  <si>
    <t>Pintura para fachadas  tipo acrilica para exteriores Verde Cipres referencias tipo 1</t>
  </si>
  <si>
    <t>Pintura arquitectonica y decorativa, 100% acrilica para exteriores diluible con agua, de color blanco, con acabado mate</t>
  </si>
  <si>
    <t>Pintura para cubiertas color verde musgo tipo esmalte o vinilo acrilico para exteriores (clase RAL escala N° 6005)</t>
  </si>
  <si>
    <t xml:space="preserve">Adhesivo para enchapes,con base cemento, de 1 componente, para la pega de enchape de tipo ceramica o mayolica, de color blanco, x 25 kilogramos  </t>
  </si>
  <si>
    <t>Boquilla blanca Corona con impermeabilizante y sellante- secado rapido caneca x 5 klg</t>
  </si>
  <si>
    <t>Recubrimiento impermeable con tecnología PRM, para tanques de agua potable y piscinas. X 25 KG</t>
  </si>
  <si>
    <t xml:space="preserve">Adaptador para uso en tubos de construccion de instalaciones internas en PVC, con ajuste hembra, diametro de 1/2 "x </t>
  </si>
  <si>
    <t xml:space="preserve">Adaptador para uso en tubos de construccion de instalaciones internas, en PVC, con ajuste macho, diametro de 1/2 " </t>
  </si>
  <si>
    <t xml:space="preserve">Codo para uso en tubos de construccion, en PVC , diametro 1/2 ", angulo de 90 grados </t>
  </si>
  <si>
    <t xml:space="preserve">Tuberia sanitaria en PVC,  en PVC , diametro 1/2 ", angulo de 90 grados </t>
  </si>
  <si>
    <t xml:space="preserve">Tuberia de presion para construccion de instalaciones internas diametro 3 ", para aguas servidas c 6 mts en PVC, RDE 13.5, para agua fria, presion de servicio 22.14 kg/cm2, diametro 1 ", longitud de 6 m </t>
  </si>
  <si>
    <t xml:space="preserve">Tuberia de presion  para construccion de instalaciones internas en PVC, RDE 11, para agua fria, presion de servicio 28.11 kg/cm2, diametro 3/4 ", longitud de 6 m </t>
  </si>
  <si>
    <t xml:space="preserve">Tuberia de presion para construccion de instalaciones internas en PVC, RDE 21, para agua fria, presion de servicio 14.06 kg/cm2, diametro 3/4 ", longitud de 6 m </t>
  </si>
  <si>
    <t xml:space="preserve">Cinta aislante, con dimensiones de 19 mm X 6.7 m, una tension de ruptura de 8 lb/" y una capacidad de aislamiento de 600 V. </t>
  </si>
  <si>
    <t xml:space="preserve">cinta de enmascarar,multipropositos, dimensiones (36mmx40m), importado  </t>
  </si>
  <si>
    <t xml:space="preserve">TEJAS ETERNIT PLASTICAS 180 X 90 Teja de alta calidad, material resistente, de alta durabilidad, total hermeticidad para evitar filtraciones </t>
  </si>
  <si>
    <t>Cielo raso Cielo rasos en lamina acrilica o plastica Metro 2</t>
  </si>
  <si>
    <t>Griferia sanitaria incluye todos los accesorios unidad de flotación cisternas sanitario</t>
  </si>
  <si>
    <t xml:space="preserve">Teja termoacustica en fibrocemento, perfil 10, de 1,220 m de longitud por 1,031 m de ancho </t>
  </si>
  <si>
    <t>Caballete termoacustico verde  longitud 2 mts x 0.60 mts</t>
  </si>
  <si>
    <t>Vidrio transparente  espesor de 5 mm de 76,5cm x 31cm</t>
  </si>
  <si>
    <t xml:space="preserve">Baldosin para Zócalo </t>
  </si>
  <si>
    <t>M2</t>
  </si>
  <si>
    <t xml:space="preserve">Tableta en gris, tipo vitrificada, con dimensiones de 30x30 cm, espesor 1.2 cm. </t>
  </si>
  <si>
    <t xml:space="preserve">Enchape en ceramica,con dimensiones de 25X35cm.  </t>
  </si>
  <si>
    <t xml:space="preserve">Brocha plana para marco, de 2" de ancho, 9/16" de grueso, con cerda china blanca, de 2 3/4" de longitud, con mango de espuma acabado nogal </t>
  </si>
  <si>
    <t xml:space="preserve">Brocha de pintura de pared, de 4" de ancho, x 1" de grueso, con cerda china negra, de 4 1/4", con mango de madera </t>
  </si>
  <si>
    <t xml:space="preserve">Brocha de pintura de pared, de 3" de ancho, x 1" de grueso, con cerda china negra, de 3 3/4", con mango de madera </t>
  </si>
  <si>
    <t xml:space="preserve">Rodillo de, telas especiales, de 230 mm, x 10 mm de alto, pintura a base de agua o solventes </t>
  </si>
  <si>
    <t xml:space="preserve">Rodillo esponja poliester, de 23 </t>
  </si>
  <si>
    <t xml:space="preserve">Rodillo de, lana de oveja implantada sobre tela, de 100 mm, x 5 mm de alto, pintura a base de agua superficies lisas </t>
  </si>
  <si>
    <t xml:space="preserve">Alambre recocido negro con calibre de 18 BWG y una resistencia promedio de 40 Kgf/mm2. Comercializado en Kilogramos  </t>
  </si>
  <si>
    <t xml:space="preserve">Alambre para edificios con un voltaje de 600 V, calibre de 14 AWG, espesor de nylon de 0.10 mm, espesor de aislamiento de 0.38 mm y una resistencia electrica de 8.29 ohm/km. </t>
  </si>
  <si>
    <t>METRO</t>
  </si>
  <si>
    <t>Cable para edificios con un voltaje de 600 V, calibre de 12 AWG, espesor del nylon 0.10 mm, espesor de aislamiento de 0.38 mm y una resistencia electrica de 5.31 ohm/km.</t>
  </si>
  <si>
    <t xml:space="preserve">Cable 7 hilos, contextura suave, calibre de 2 AWG y una resistencia electrica de 0.512 ohm/km. </t>
  </si>
  <si>
    <t xml:space="preserve">Cable de cobre desnudo, contextura suave, calibre de 12 AWG, numero de hilos 7 y una resistencia electrica de 5.31 ohm/km. </t>
  </si>
  <si>
    <t>Cable duplex rollo x 100 mts</t>
  </si>
  <si>
    <t xml:space="preserve">Chazo Puntilla 1/4x2.1/4 </t>
  </si>
  <si>
    <t>Chapa De perilla o redonda en dos extremos, apertura cara exterior con llave, cara interna cvon boton de seguridad , pestillo en forma D con llaves unidad</t>
  </si>
  <si>
    <t>Chapas para puerta de seguridad - doble (dos caras con llave). la cerradura de seguridad tipo barril doble o cilindro doble.</t>
  </si>
  <si>
    <t xml:space="preserve">Puntilla redonda  con cabeza plana grafilada, 4 ", calibre 6, 800 g </t>
  </si>
  <si>
    <t>CAJA X 100</t>
  </si>
  <si>
    <t>Tornillo autoperforante en acero</t>
  </si>
  <si>
    <t>Economizador Ahorrador de Agua "Danco"</t>
  </si>
  <si>
    <t xml:space="preserve">LLAVE DE ABASTO    - Grifo 1/2"  con boca roscada para acoples de manguera. </t>
  </si>
  <si>
    <t xml:space="preserve">Push para desague de Baños </t>
  </si>
  <si>
    <t>Llave para Lavamanos</t>
  </si>
  <si>
    <t>Llave para ducha</t>
  </si>
  <si>
    <t>Interruptores de energia, tension 120 V frecuencia 60 Hz, corriente 15A</t>
  </si>
  <si>
    <t>Caja electrica 5800</t>
  </si>
  <si>
    <t>Toma Corriente Doble Placa Blanca</t>
  </si>
  <si>
    <t>Lámpara panel LED redondas de sobreponer de 12 W y 18 W color luz dia , OF 0,95</t>
  </si>
  <si>
    <t>Bombillo Led de Enroscar</t>
  </si>
  <si>
    <t>Tubo Led T8, de 18 W, color luz blanca, FP 0,95. a 110 V  1.20 mts</t>
  </si>
  <si>
    <t>Tubo Led T8, de 10 W, color luz blanca, FP 0,95. a 110 V  0.60 mts</t>
  </si>
  <si>
    <t>Tubo Led T5, de 16 W, color luz blanca, FP 0,95. a 110 V  1.20 mts</t>
  </si>
  <si>
    <t xml:space="preserve"> 02-02-01-001-004-02 MINERALES METÁLICOS NO FERROSOS Y SUS CONCENTRADOS (EXCEPTO MINERALES DE URANIO O TORIO Y SUS CONCENTRADOS)</t>
  </si>
  <si>
    <t xml:space="preserve"> 02-02-01-001-003-001-03 Madera aserrada o cortada longitudinalmente, cortada en hojas o descortezada, de más de 6 mm de espesor; durmientes (traviesas) de madera para vías de ferrocarril o tranvías, sin impregnar</t>
  </si>
  <si>
    <t xml:space="preserve"> 02-02-01-001-003-001-06 Obras y piezas de carpintería para construcciones (incluso OBRAS Y PIEZAS DE CARPINTERÍA PARA CONSTRUCCIONES (INCLUSO TABLEROS DE MADERA CELULAR, TABLEROS ENSAMBLADOS PARA PISOS DE PARQUÉ, TABLILLAS Y RIPIAS)</t>
  </si>
  <si>
    <t xml:space="preserve"> 02-02-01-003-005-01 PINTURAS Y BARNICES Y PRODUCTOS RELACIONADOS; COLORES PARA LA PINTURA ARTÍSTICA; TINTAS</t>
  </si>
  <si>
    <t>02-02-01-003-005-04   PRODUCTOS QUÍMICOS N.C.P.</t>
  </si>
  <si>
    <t>02-02-01-003-006-03  SEMIMANUFACTURAS DE PLÁSTICO</t>
  </si>
  <si>
    <t xml:space="preserve"> 02-02-01-003-006-09 OTROS PRODUCTOS PLÁSTICOS</t>
  </si>
  <si>
    <t xml:space="preserve"> 02-02-01-003-007-01 VIDRIO Y PRODUCTOS DE VIDRIO</t>
  </si>
  <si>
    <t>02-02-01-003-007-03 PRODUCTOS REFRACTARIOS Y PRODUCTOS ESTRUCTURALES NO REFRACTARIOS DE ARCILLA</t>
  </si>
  <si>
    <t>02-02-01-003-007-04  ARTÍCULOS DE CONCRETO, CEMENTO Y YESO</t>
  </si>
  <si>
    <t>02-02-01-003-008-09  OTROS ARTÍCULOS MANUFACTURADOS N.C.P.</t>
  </si>
  <si>
    <t xml:space="preserve"> 02-02-01-004-001  METALES BÁSICOS</t>
  </si>
  <si>
    <t xml:space="preserve"> 02-02-01-004-002 PRODUCTOS METÁLICOS ELABORADOS (EXCEPTO MAQUINARIA Y EQUIPO)</t>
  </si>
  <si>
    <t xml:space="preserve"> 02-02-01-004-003-02  BOMBAS, COMPRESORES, MOTORES DE FUERZA HIDRÁULICA Y MOTORES DE POTENCIA NEUMÁTICA Y VÁLVULAS Y SUS PARTES Y PIEZAS</t>
  </si>
  <si>
    <t xml:space="preserve"> 02-02-01-004-006-02 APARATOS DE CONTROL ELÉCTRICO Y DISTRIBUCIÓN DE ELECTRICIDAD Y SUS PARTES Y PIEZAS</t>
  </si>
  <si>
    <t xml:space="preserve"> 02-02-01-004-006-05 LÁMPARAS ELÉCTRICAS DE INCANDESCENCIA O DESCARGA; LÁMPARAS DE ARCO, EQUIPO PARA ALUMBRADO ELÉCTRICO; SUS PARTES Y PIEZAS</t>
  </si>
  <si>
    <t xml:space="preserve"> 02-02-01-001-005 PIEDRA, ARENA Y ARCILLA</t>
  </si>
  <si>
    <t xml:space="preserve">Arena  de peña </t>
  </si>
  <si>
    <t>VALOR UNITARIO</t>
  </si>
  <si>
    <t>IVA</t>
  </si>
  <si>
    <t>Boquilla blanca Corona con impermeabilizante y sellante- secado rápido caneca x 5 klg</t>
  </si>
  <si>
    <t xml:space="preserve">Impermeabilizante (mortero) a base de cemento y aditivos, para superficies en concreto y mampostería </t>
  </si>
  <si>
    <t xml:space="preserve">Ladrillo estructural en arcilla, con perforación vertical, tipo extruido, dimensiones 6x12x12.25 cm, comercializado en unidad. </t>
  </si>
  <si>
    <t>polímero impermeabilizante y sellante par exteriores, cubiertas y guardaescobas frasco x 2klg</t>
  </si>
  <si>
    <t>FRASCO</t>
  </si>
  <si>
    <t>Vidrio martillado espesor 5mm formas varias X M2</t>
  </si>
  <si>
    <t>Vidrio transparente espesor de 4 mm X M2</t>
  </si>
  <si>
    <t>Vidrio martillado  espesor 4mm formas varias X M2</t>
  </si>
  <si>
    <t xml:space="preserve">Cemento blanco tipo I presentación de 2 kg. </t>
  </si>
  <si>
    <t>Cemento gris tipo I, presentación de 50 kg.</t>
  </si>
  <si>
    <t>Cielo raso fabricado en yeso presentación liso, de ancho 61 cm x 61 cm</t>
  </si>
  <si>
    <t>02-02-01-003-003-03  ACEITES DE PETRÓLEO O ACEITES OBTENIDOS DE MINERALES BITUMINOSOS (EXCEPTO LOS ACEITES CRUDOS); PREPARADOS N.C.P., QUE CONTENGAN POR LO MENOS EL 70% DE SU PESO EN ACEITES DE ESOS TIPOS Y CUYOS COMPONENTES BÁSICOS SEAN ESOS ACEITES</t>
  </si>
  <si>
    <t>02-02-01-003-004-07  PLÁSTICOS EN FORMAS PRIMARIAS</t>
  </si>
  <si>
    <t>02-02-01-003-007-05 ARTÍCULOS DE CONCRETO, CEMENTO Y YESO NOMBRE CUENTA</t>
  </si>
  <si>
    <t xml:space="preserve">Varilla coarrugada de 10.5 MM. De 6 mtros </t>
  </si>
  <si>
    <t>TOTAL</t>
  </si>
  <si>
    <t>Tubo fluorescente ,  potencia 40 W, color luz dia , casquillo G13,dimensiones (970x38) mm, I.R color 2A, procedencia nacional .</t>
  </si>
  <si>
    <t>Extensiones (conectores) para uso eléctrico 15M</t>
  </si>
  <si>
    <t>PRECIO REFERENCIA</t>
  </si>
  <si>
    <t xml:space="preserve">Ladrillo fachada en arcilla,en arcilla, , perforado, dimensiones 24x12x7.5 cm, comercializado en unidad   </t>
  </si>
  <si>
    <t>NOTA: SE DEBEN OFERTAR TODOS LOS ITEMS RELACIONADOS</t>
  </si>
  <si>
    <t>NOTA: NO SE DEBEN SOBREPASAR LOS PRECIOS DE REFERENCIA</t>
  </si>
  <si>
    <t>Art. 424. Bienes que no causan el impuesto</t>
  </si>
  <si>
    <t>69.04.10.00.00</t>
  </si>
  <si>
    <t>Ladrillos de construcción y bloques de calicanto, de arcilla, y con base en cemento, bloques de arcilla silvocalcarea.</t>
  </si>
  <si>
    <t>DIGITE EL VALOR UNITARIO</t>
  </si>
  <si>
    <t>NOTA: PARA EFECTOS DE COMPARACION DE LA OFERTA SE SUMARAN LOS VALORES UNITARIOS, TODA VEZ QUE LA ADJUDICACION ES TOTAL Y LA EJECUCION ES PORSUMINISTRO</t>
  </si>
  <si>
    <t xml:space="preserve">Teja termoacustica verde en 6 Metros de largo*0,82M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</si>
</sst>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&quot;$&quot;\ * #,##0.00_-;\-&quot;$&quot;\ * #,##0.00_-;_-&quot;$&quot;\ 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000000"/>
      <name val="Arial Narrow"/>
      <family val="2"/>
    </font>
    <font>
      <sz val="10"/>
      <color theme="1"/>
      <name val="Arial Narrow"/>
      <family val="2"/>
    </font>
    <font>
      <sz val="10"/>
      <color rgb="FF000000"/>
      <name val="Arial Narrow"/>
      <family val="2"/>
    </font>
    <font>
      <sz val="10"/>
      <color rgb="FF333333"/>
      <name val="Arial Narrow"/>
      <family val="2"/>
    </font>
    <font>
      <b/>
      <sz val="10"/>
      <color theme="1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4">
    <xf numFmtId="0" fontId="0" fillId="0" borderId="0" xfId="0"/>
    <xf numFmtId="0" fontId="3" fillId="0" borderId="0" xfId="0" applyFont="1"/>
    <xf numFmtId="0" fontId="4" fillId="3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wrapText="1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 wrapText="1"/>
    </xf>
    <xf numFmtId="164" fontId="3" fillId="0" borderId="0" xfId="1" applyFont="1"/>
    <xf numFmtId="164" fontId="4" fillId="3" borderId="1" xfId="1" applyFont="1" applyFill="1" applyBorder="1" applyAlignment="1">
      <alignment horizontal="center" vertical="center" wrapText="1"/>
    </xf>
    <xf numFmtId="164" fontId="4" fillId="4" borderId="1" xfId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6" fillId="4" borderId="8" xfId="0" applyFont="1" applyFill="1" applyBorder="1"/>
    <xf numFmtId="0" fontId="6" fillId="4" borderId="9" xfId="0" applyFont="1" applyFill="1" applyBorder="1"/>
    <xf numFmtId="0" fontId="6" fillId="4" borderId="11" xfId="0" applyFont="1" applyFill="1" applyBorder="1"/>
    <xf numFmtId="0" fontId="6" fillId="4" borderId="12" xfId="0" applyFont="1" applyFill="1" applyBorder="1"/>
    <xf numFmtId="0" fontId="3" fillId="5" borderId="8" xfId="0" applyFont="1" applyFill="1" applyBorder="1"/>
    <xf numFmtId="0" fontId="3" fillId="5" borderId="9" xfId="0" applyFont="1" applyFill="1" applyBorder="1"/>
    <xf numFmtId="0" fontId="3" fillId="5" borderId="9" xfId="0" applyFont="1" applyFill="1" applyBorder="1" applyAlignment="1">
      <alignment horizontal="left"/>
    </xf>
    <xf numFmtId="0" fontId="3" fillId="5" borderId="9" xfId="0" applyFont="1" applyFill="1" applyBorder="1" applyAlignment="1">
      <alignment wrapText="1"/>
    </xf>
    <xf numFmtId="164" fontId="3" fillId="5" borderId="9" xfId="1" applyFont="1" applyFill="1" applyBorder="1"/>
    <xf numFmtId="164" fontId="3" fillId="5" borderId="10" xfId="1" applyFont="1" applyFill="1" applyBorder="1"/>
    <xf numFmtId="0" fontId="3" fillId="5" borderId="11" xfId="0" applyFont="1" applyFill="1" applyBorder="1"/>
    <xf numFmtId="0" fontId="3" fillId="5" borderId="12" xfId="0" applyFont="1" applyFill="1" applyBorder="1"/>
    <xf numFmtId="0" fontId="3" fillId="5" borderId="12" xfId="0" applyFont="1" applyFill="1" applyBorder="1" applyAlignment="1">
      <alignment horizontal="left"/>
    </xf>
    <xf numFmtId="0" fontId="3" fillId="5" borderId="12" xfId="0" applyFont="1" applyFill="1" applyBorder="1" applyAlignment="1">
      <alignment wrapText="1"/>
    </xf>
    <xf numFmtId="164" fontId="3" fillId="5" borderId="12" xfId="1" applyFont="1" applyFill="1" applyBorder="1"/>
    <xf numFmtId="164" fontId="3" fillId="5" borderId="13" xfId="1" applyFont="1" applyFill="1" applyBorder="1"/>
    <xf numFmtId="164" fontId="6" fillId="0" borderId="0" xfId="1" applyFont="1"/>
    <xf numFmtId="0" fontId="6" fillId="4" borderId="9" xfId="0" applyFont="1" applyFill="1" applyBorder="1" applyAlignment="1">
      <alignment horizontal="left"/>
    </xf>
    <xf numFmtId="0" fontId="6" fillId="4" borderId="12" xfId="0" applyFont="1" applyFill="1" applyBorder="1" applyAlignment="1">
      <alignment horizontal="left"/>
    </xf>
    <xf numFmtId="0" fontId="3" fillId="4" borderId="9" xfId="0" applyFont="1" applyFill="1" applyBorder="1" applyAlignment="1">
      <alignment wrapText="1"/>
    </xf>
    <xf numFmtId="164" fontId="3" fillId="4" borderId="9" xfId="1" applyFont="1" applyFill="1" applyBorder="1"/>
    <xf numFmtId="164" fontId="3" fillId="4" borderId="10" xfId="1" applyFont="1" applyFill="1" applyBorder="1"/>
    <xf numFmtId="0" fontId="3" fillId="4" borderId="12" xfId="0" applyFont="1" applyFill="1" applyBorder="1" applyAlignment="1">
      <alignment wrapText="1"/>
    </xf>
    <xf numFmtId="164" fontId="3" fillId="4" borderId="12" xfId="1" applyFont="1" applyFill="1" applyBorder="1"/>
    <xf numFmtId="164" fontId="3" fillId="4" borderId="13" xfId="1" applyFont="1" applyFill="1" applyBorder="1"/>
    <xf numFmtId="164" fontId="6" fillId="0" borderId="2" xfId="1" applyFont="1" applyBorder="1" applyAlignment="1">
      <alignment horizontal="center" vertical="center"/>
    </xf>
    <xf numFmtId="164" fontId="6" fillId="0" borderId="3" xfId="1" applyFont="1" applyBorder="1" applyAlignment="1">
      <alignment horizontal="center" vertical="center"/>
    </xf>
    <xf numFmtId="164" fontId="6" fillId="0" borderId="4" xfId="1" applyFont="1" applyBorder="1" applyAlignment="1">
      <alignment horizontal="center" vertical="center"/>
    </xf>
    <xf numFmtId="164" fontId="2" fillId="2" borderId="1" xfId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64" fontId="2" fillId="2" borderId="5" xfId="1" applyFont="1" applyFill="1" applyBorder="1" applyAlignment="1">
      <alignment horizontal="center" vertical="center" wrapText="1"/>
    </xf>
    <xf numFmtId="164" fontId="2" fillId="2" borderId="6" xfId="1" applyFont="1" applyFill="1" applyBorder="1" applyAlignment="1">
      <alignment horizontal="center" vertical="center" wrapText="1"/>
    </xf>
    <xf numFmtId="164" fontId="2" fillId="2" borderId="7" xfId="1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left" wrapText="1"/>
    </xf>
    <xf numFmtId="0" fontId="6" fillId="4" borderId="0" xfId="0" applyFont="1" applyFill="1" applyBorder="1" applyAlignment="1">
      <alignment horizontal="left" wrapText="1"/>
    </xf>
    <xf numFmtId="0" fontId="6" fillId="4" borderId="15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left" vertical="center" wrapText="1"/>
    </xf>
    <xf numFmtId="0" fontId="4" fillId="6" borderId="1" xfId="0" applyFont="1" applyFill="1" applyBorder="1" applyAlignment="1">
      <alignment horizontal="center" vertical="center" wrapText="1"/>
    </xf>
    <xf numFmtId="164" fontId="4" fillId="6" borderId="1" xfId="1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133350</xdr:colOff>
      <xdr:row>143</xdr:row>
      <xdr:rowOff>47625</xdr:rowOff>
    </xdr:from>
    <xdr:to>
      <xdr:col>10</xdr:col>
      <xdr:colOff>514350</xdr:colOff>
      <xdr:row>145</xdr:row>
      <xdr:rowOff>28575</xdr:rowOff>
    </xdr:to>
    <xdr:sp macro="" textlink="">
      <xdr:nvSpPr>
        <xdr:cNvPr id="2" name="Flecha: hacia arriba 1">
          <a:extLst>
            <a:ext uri="{FF2B5EF4-FFF2-40B4-BE49-F238E27FC236}">
              <a16:creationId xmlns:a16="http://schemas.microsoft.com/office/drawing/2014/main" xmlns="" id="{41880C87-2A1A-4BC5-AA8F-6BE8408C87CD}"/>
            </a:ext>
          </a:extLst>
        </xdr:cNvPr>
        <xdr:cNvSpPr/>
      </xdr:nvSpPr>
      <xdr:spPr>
        <a:xfrm>
          <a:off x="9363075" y="47558325"/>
          <a:ext cx="381000" cy="31432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52"/>
  <sheetViews>
    <sheetView showGridLines="0" tabSelected="1" workbookViewId="0">
      <pane ySplit="4" topLeftCell="A14" activePane="bottomLeft" state="frozen"/>
      <selection pane="bottomLeft" activeCell="E143" sqref="E143"/>
    </sheetView>
  </sheetViews>
  <sheetFormatPr baseColWidth="10" defaultRowHeight="12.75" x14ac:dyDescent="0.2"/>
  <cols>
    <col min="1" max="3" width="11.42578125" style="1"/>
    <col min="4" max="4" width="35.5703125" style="11" customWidth="1"/>
    <col min="5" max="5" width="11.42578125" style="4"/>
    <col min="6" max="8" width="11.42578125" style="8"/>
    <col min="9" max="10" width="11.42578125" style="1"/>
    <col min="11" max="13" width="11.42578125" style="8"/>
    <col min="14" max="16384" width="11.42578125" style="1"/>
  </cols>
  <sheetData>
    <row r="2" spans="2:13" x14ac:dyDescent="0.2">
      <c r="F2" s="39" t="s">
        <v>128</v>
      </c>
      <c r="G2" s="40"/>
      <c r="H2" s="41"/>
      <c r="K2" s="39" t="s">
        <v>128</v>
      </c>
      <c r="L2" s="40"/>
      <c r="M2" s="41"/>
    </row>
    <row r="3" spans="2:13" ht="25.5" x14ac:dyDescent="0.2">
      <c r="B3" s="43" t="s">
        <v>0</v>
      </c>
      <c r="C3" s="43"/>
      <c r="D3" s="43"/>
      <c r="E3" s="13" t="s">
        <v>1</v>
      </c>
      <c r="F3" s="44" t="s">
        <v>108</v>
      </c>
      <c r="G3" s="44" t="s">
        <v>109</v>
      </c>
      <c r="H3" s="44" t="s">
        <v>125</v>
      </c>
      <c r="K3" s="44" t="s">
        <v>108</v>
      </c>
      <c r="L3" s="44" t="s">
        <v>109</v>
      </c>
      <c r="M3" s="44" t="s">
        <v>125</v>
      </c>
    </row>
    <row r="4" spans="2:13" ht="20.25" customHeight="1" x14ac:dyDescent="0.2">
      <c r="B4" s="43" t="s">
        <v>90</v>
      </c>
      <c r="C4" s="43"/>
      <c r="D4" s="43"/>
      <c r="E4" s="43"/>
      <c r="F4" s="45"/>
      <c r="G4" s="45"/>
      <c r="H4" s="45"/>
      <c r="K4" s="45"/>
      <c r="L4" s="45"/>
      <c r="M4" s="45"/>
    </row>
    <row r="5" spans="2:13" ht="25.5" x14ac:dyDescent="0.2">
      <c r="B5" s="13" t="s">
        <v>2</v>
      </c>
      <c r="C5" s="13" t="s">
        <v>3</v>
      </c>
      <c r="D5" s="3" t="s">
        <v>4</v>
      </c>
      <c r="E5" s="13" t="s">
        <v>5</v>
      </c>
      <c r="F5" s="46"/>
      <c r="G5" s="46"/>
      <c r="H5" s="46"/>
      <c r="K5" s="46"/>
      <c r="L5" s="46"/>
      <c r="M5" s="46"/>
    </row>
    <row r="6" spans="2:13" x14ac:dyDescent="0.2">
      <c r="B6" s="2">
        <v>1</v>
      </c>
      <c r="C6" s="5">
        <v>1429099</v>
      </c>
      <c r="D6" s="7" t="s">
        <v>124</v>
      </c>
      <c r="E6" s="2" t="s">
        <v>10</v>
      </c>
      <c r="F6" s="9">
        <v>24000</v>
      </c>
      <c r="G6" s="9">
        <f>+F6*19%</f>
        <v>4560</v>
      </c>
      <c r="H6" s="9">
        <f>+F6+G6</f>
        <v>28560</v>
      </c>
      <c r="K6" s="9"/>
      <c r="L6" s="9">
        <f>+K6*19%</f>
        <v>0</v>
      </c>
      <c r="M6" s="9">
        <f>+K6+L6</f>
        <v>0</v>
      </c>
    </row>
    <row r="7" spans="2:13" ht="25.5" x14ac:dyDescent="0.2">
      <c r="B7" s="43" t="s">
        <v>0</v>
      </c>
      <c r="C7" s="43"/>
      <c r="D7" s="43"/>
      <c r="E7" s="13" t="s">
        <v>1</v>
      </c>
      <c r="F7" s="42" t="s">
        <v>108</v>
      </c>
      <c r="G7" s="42" t="s">
        <v>109</v>
      </c>
      <c r="H7" s="42" t="s">
        <v>125</v>
      </c>
      <c r="K7" s="42" t="s">
        <v>108</v>
      </c>
      <c r="L7" s="42" t="s">
        <v>109</v>
      </c>
      <c r="M7" s="42" t="s">
        <v>125</v>
      </c>
    </row>
    <row r="8" spans="2:13" x14ac:dyDescent="0.2">
      <c r="B8" s="43" t="s">
        <v>106</v>
      </c>
      <c r="C8" s="43"/>
      <c r="D8" s="43"/>
      <c r="E8" s="43"/>
      <c r="F8" s="42"/>
      <c r="G8" s="42"/>
      <c r="H8" s="42"/>
      <c r="K8" s="42"/>
      <c r="L8" s="42"/>
      <c r="M8" s="42"/>
    </row>
    <row r="9" spans="2:13" x14ac:dyDescent="0.2">
      <c r="B9" s="2">
        <v>2</v>
      </c>
      <c r="C9" s="5">
        <v>1531202</v>
      </c>
      <c r="D9" s="7" t="s">
        <v>107</v>
      </c>
      <c r="E9" s="2" t="s">
        <v>6</v>
      </c>
      <c r="F9" s="9">
        <v>72000</v>
      </c>
      <c r="G9" s="9">
        <f t="shared" ref="G9:G11" si="0">+F9*19%</f>
        <v>13680</v>
      </c>
      <c r="H9" s="9">
        <f t="shared" ref="H9:H11" si="1">+F9+G9</f>
        <v>85680</v>
      </c>
      <c r="K9" s="9"/>
      <c r="L9" s="9">
        <f t="shared" ref="L9:L11" si="2">+K9*19%</f>
        <v>0</v>
      </c>
      <c r="M9" s="9">
        <f t="shared" ref="M9:M11" si="3">+K9+L9</f>
        <v>0</v>
      </c>
    </row>
    <row r="10" spans="2:13" x14ac:dyDescent="0.2">
      <c r="B10" s="2">
        <v>3</v>
      </c>
      <c r="C10" s="5">
        <v>1531202</v>
      </c>
      <c r="D10" s="7" t="s">
        <v>7</v>
      </c>
      <c r="E10" s="2" t="s">
        <v>6</v>
      </c>
      <c r="F10" s="9">
        <v>72000</v>
      </c>
      <c r="G10" s="9">
        <f t="shared" si="0"/>
        <v>13680</v>
      </c>
      <c r="H10" s="9">
        <f t="shared" si="1"/>
        <v>85680</v>
      </c>
      <c r="K10" s="9"/>
      <c r="L10" s="9">
        <f t="shared" si="2"/>
        <v>0</v>
      </c>
      <c r="M10" s="9">
        <f t="shared" si="3"/>
        <v>0</v>
      </c>
    </row>
    <row r="11" spans="2:13" x14ac:dyDescent="0.2">
      <c r="B11" s="2">
        <v>4</v>
      </c>
      <c r="C11" s="5">
        <v>1532004</v>
      </c>
      <c r="D11" s="7" t="s">
        <v>8</v>
      </c>
      <c r="E11" s="2" t="s">
        <v>6</v>
      </c>
      <c r="F11" s="9">
        <v>82000</v>
      </c>
      <c r="G11" s="9">
        <f t="shared" si="0"/>
        <v>15580</v>
      </c>
      <c r="H11" s="9">
        <f t="shared" si="1"/>
        <v>97580</v>
      </c>
      <c r="K11" s="9"/>
      <c r="L11" s="9">
        <f t="shared" si="2"/>
        <v>0</v>
      </c>
      <c r="M11" s="9">
        <f t="shared" si="3"/>
        <v>0</v>
      </c>
    </row>
    <row r="12" spans="2:13" ht="25.5" x14ac:dyDescent="0.2">
      <c r="B12" s="43" t="s">
        <v>0</v>
      </c>
      <c r="C12" s="43"/>
      <c r="D12" s="43"/>
      <c r="E12" s="13" t="s">
        <v>1</v>
      </c>
      <c r="F12" s="42" t="s">
        <v>108</v>
      </c>
      <c r="G12" s="42" t="s">
        <v>109</v>
      </c>
      <c r="H12" s="42" t="s">
        <v>125</v>
      </c>
      <c r="K12" s="42" t="s">
        <v>108</v>
      </c>
      <c r="L12" s="42" t="s">
        <v>109</v>
      </c>
      <c r="M12" s="42" t="s">
        <v>125</v>
      </c>
    </row>
    <row r="13" spans="2:13" ht="31.5" customHeight="1" x14ac:dyDescent="0.2">
      <c r="B13" s="43" t="s">
        <v>91</v>
      </c>
      <c r="C13" s="43"/>
      <c r="D13" s="43"/>
      <c r="E13" s="43"/>
      <c r="F13" s="42"/>
      <c r="G13" s="42"/>
      <c r="H13" s="42"/>
      <c r="K13" s="42"/>
      <c r="L13" s="42"/>
      <c r="M13" s="42"/>
    </row>
    <row r="14" spans="2:13" x14ac:dyDescent="0.2">
      <c r="B14" s="2">
        <v>5</v>
      </c>
      <c r="C14" s="5">
        <v>3110001</v>
      </c>
      <c r="D14" s="7" t="s">
        <v>9</v>
      </c>
      <c r="E14" s="2" t="s">
        <v>10</v>
      </c>
      <c r="F14" s="9">
        <v>15630.25</v>
      </c>
      <c r="G14" s="9">
        <f>+F14*19%</f>
        <v>2969.7474999999999</v>
      </c>
      <c r="H14" s="9">
        <f>+F14+G14</f>
        <v>18599.997500000001</v>
      </c>
      <c r="K14" s="9"/>
      <c r="L14" s="9">
        <f>+K14*19%</f>
        <v>0</v>
      </c>
      <c r="M14" s="9">
        <f>+K14+L14</f>
        <v>0</v>
      </c>
    </row>
    <row r="15" spans="2:13" ht="25.5" x14ac:dyDescent="0.2">
      <c r="B15" s="43" t="s">
        <v>0</v>
      </c>
      <c r="C15" s="43"/>
      <c r="D15" s="43"/>
      <c r="E15" s="13" t="s">
        <v>1</v>
      </c>
      <c r="F15" s="42" t="s">
        <v>108</v>
      </c>
      <c r="G15" s="42" t="s">
        <v>109</v>
      </c>
      <c r="H15" s="42" t="s">
        <v>125</v>
      </c>
      <c r="K15" s="42" t="s">
        <v>108</v>
      </c>
      <c r="L15" s="42" t="s">
        <v>109</v>
      </c>
      <c r="M15" s="42" t="s">
        <v>125</v>
      </c>
    </row>
    <row r="16" spans="2:13" ht="46.5" customHeight="1" x14ac:dyDescent="0.2">
      <c r="B16" s="43" t="s">
        <v>92</v>
      </c>
      <c r="C16" s="43"/>
      <c r="D16" s="43"/>
      <c r="E16" s="43"/>
      <c r="F16" s="42"/>
      <c r="G16" s="42"/>
      <c r="H16" s="42"/>
      <c r="K16" s="42"/>
      <c r="L16" s="42"/>
      <c r="M16" s="42"/>
    </row>
    <row r="17" spans="2:13" ht="51" x14ac:dyDescent="0.2">
      <c r="B17" s="2">
        <v>6</v>
      </c>
      <c r="C17" s="5">
        <v>3160003</v>
      </c>
      <c r="D17" s="7" t="s">
        <v>11</v>
      </c>
      <c r="E17" s="2" t="s">
        <v>10</v>
      </c>
      <c r="F17" s="9">
        <v>201596.64</v>
      </c>
      <c r="G17" s="9">
        <f>+F17*19%</f>
        <v>38303.361600000004</v>
      </c>
      <c r="H17" s="9">
        <f>+F17+G17</f>
        <v>239900.00160000002</v>
      </c>
      <c r="K17" s="9"/>
      <c r="L17" s="9">
        <f>+K17*19%</f>
        <v>0</v>
      </c>
      <c r="M17" s="9">
        <f>+K17+L17</f>
        <v>0</v>
      </c>
    </row>
    <row r="18" spans="2:13" ht="25.5" x14ac:dyDescent="0.2">
      <c r="B18" s="43" t="s">
        <v>0</v>
      </c>
      <c r="C18" s="43"/>
      <c r="D18" s="43"/>
      <c r="E18" s="13" t="s">
        <v>1</v>
      </c>
      <c r="F18" s="42" t="s">
        <v>108</v>
      </c>
      <c r="G18" s="42" t="s">
        <v>109</v>
      </c>
      <c r="H18" s="42" t="s">
        <v>125</v>
      </c>
      <c r="K18" s="42" t="s">
        <v>108</v>
      </c>
      <c r="L18" s="42" t="s">
        <v>109</v>
      </c>
      <c r="M18" s="42" t="s">
        <v>125</v>
      </c>
    </row>
    <row r="19" spans="2:13" ht="39" customHeight="1" x14ac:dyDescent="0.2">
      <c r="B19" s="43" t="s">
        <v>121</v>
      </c>
      <c r="C19" s="43"/>
      <c r="D19" s="43"/>
      <c r="E19" s="43"/>
      <c r="F19" s="42"/>
      <c r="G19" s="42"/>
      <c r="H19" s="42"/>
      <c r="K19" s="42"/>
      <c r="L19" s="42"/>
      <c r="M19" s="42"/>
    </row>
    <row r="20" spans="2:13" ht="63.75" x14ac:dyDescent="0.2">
      <c r="B20" s="2">
        <v>7</v>
      </c>
      <c r="C20" s="5">
        <v>3338014</v>
      </c>
      <c r="D20" s="7" t="s">
        <v>12</v>
      </c>
      <c r="E20" s="2" t="s">
        <v>16</v>
      </c>
      <c r="F20" s="9">
        <v>19000</v>
      </c>
      <c r="G20" s="9">
        <f>+F20*19%</f>
        <v>3610</v>
      </c>
      <c r="H20" s="9">
        <f>+F20+G20</f>
        <v>22610</v>
      </c>
      <c r="K20" s="9"/>
      <c r="L20" s="9">
        <f>+K20*19%</f>
        <v>0</v>
      </c>
      <c r="M20" s="9">
        <f>+K20+L20</f>
        <v>0</v>
      </c>
    </row>
    <row r="21" spans="2:13" ht="25.5" x14ac:dyDescent="0.2">
      <c r="B21" s="43" t="s">
        <v>0</v>
      </c>
      <c r="C21" s="43"/>
      <c r="D21" s="43"/>
      <c r="E21" s="13" t="s">
        <v>1</v>
      </c>
      <c r="F21" s="42" t="s">
        <v>108</v>
      </c>
      <c r="G21" s="42" t="s">
        <v>109</v>
      </c>
      <c r="H21" s="42" t="s">
        <v>125</v>
      </c>
      <c r="K21" s="42" t="s">
        <v>108</v>
      </c>
      <c r="L21" s="42" t="s">
        <v>109</v>
      </c>
      <c r="M21" s="42" t="s">
        <v>125</v>
      </c>
    </row>
    <row r="22" spans="2:13" x14ac:dyDescent="0.2">
      <c r="B22" s="43" t="s">
        <v>122</v>
      </c>
      <c r="C22" s="43"/>
      <c r="D22" s="43"/>
      <c r="E22" s="43"/>
      <c r="F22" s="42"/>
      <c r="G22" s="42"/>
      <c r="H22" s="42"/>
      <c r="K22" s="42"/>
      <c r="L22" s="42"/>
      <c r="M22" s="42"/>
    </row>
    <row r="23" spans="2:13" ht="25.5" x14ac:dyDescent="0.2">
      <c r="B23" s="2">
        <v>8</v>
      </c>
      <c r="C23" s="5">
        <v>3473005</v>
      </c>
      <c r="D23" s="7" t="s">
        <v>13</v>
      </c>
      <c r="E23" s="2" t="s">
        <v>10</v>
      </c>
      <c r="F23" s="9">
        <v>1743.9</v>
      </c>
      <c r="G23" s="9">
        <f t="shared" ref="G23:G24" si="4">+F23*19%</f>
        <v>331.34100000000001</v>
      </c>
      <c r="H23" s="9">
        <f t="shared" ref="H23:H24" si="5">+F23+G23</f>
        <v>2075.241</v>
      </c>
      <c r="K23" s="9"/>
      <c r="L23" s="9">
        <f t="shared" ref="L23:L24" si="6">+K23*19%</f>
        <v>0</v>
      </c>
      <c r="M23" s="9">
        <f t="shared" ref="M23:M24" si="7">+K23+L23</f>
        <v>0</v>
      </c>
    </row>
    <row r="24" spans="2:13" ht="38.25" x14ac:dyDescent="0.2">
      <c r="B24" s="2">
        <v>9</v>
      </c>
      <c r="C24" s="5">
        <v>3479025</v>
      </c>
      <c r="D24" s="7" t="s">
        <v>14</v>
      </c>
      <c r="E24" s="2" t="s">
        <v>10</v>
      </c>
      <c r="F24" s="9">
        <v>16000</v>
      </c>
      <c r="G24" s="9">
        <f t="shared" si="4"/>
        <v>3040</v>
      </c>
      <c r="H24" s="9">
        <f t="shared" si="5"/>
        <v>19040</v>
      </c>
      <c r="K24" s="9"/>
      <c r="L24" s="9">
        <f t="shared" si="6"/>
        <v>0</v>
      </c>
      <c r="M24" s="9">
        <f t="shared" si="7"/>
        <v>0</v>
      </c>
    </row>
    <row r="25" spans="2:13" ht="25.5" x14ac:dyDescent="0.2">
      <c r="B25" s="43" t="s">
        <v>0</v>
      </c>
      <c r="C25" s="43"/>
      <c r="D25" s="43"/>
      <c r="E25" s="13" t="s">
        <v>1</v>
      </c>
      <c r="F25" s="44" t="s">
        <v>108</v>
      </c>
      <c r="G25" s="44" t="s">
        <v>109</v>
      </c>
      <c r="H25" s="44" t="s">
        <v>125</v>
      </c>
      <c r="K25" s="44" t="s">
        <v>108</v>
      </c>
      <c r="L25" s="44" t="s">
        <v>109</v>
      </c>
      <c r="M25" s="44" t="s">
        <v>125</v>
      </c>
    </row>
    <row r="26" spans="2:13" ht="46.5" customHeight="1" x14ac:dyDescent="0.2">
      <c r="B26" s="43" t="s">
        <v>93</v>
      </c>
      <c r="C26" s="43"/>
      <c r="D26" s="43"/>
      <c r="E26" s="43"/>
      <c r="F26" s="45"/>
      <c r="G26" s="45"/>
      <c r="H26" s="45"/>
      <c r="K26" s="45"/>
      <c r="L26" s="45"/>
      <c r="M26" s="45"/>
    </row>
    <row r="27" spans="2:13" ht="25.5" x14ac:dyDescent="0.2">
      <c r="B27" s="13" t="s">
        <v>2</v>
      </c>
      <c r="C27" s="13" t="s">
        <v>3</v>
      </c>
      <c r="D27" s="3" t="s">
        <v>4</v>
      </c>
      <c r="E27" s="13" t="s">
        <v>5</v>
      </c>
      <c r="F27" s="46"/>
      <c r="G27" s="46"/>
      <c r="H27" s="46"/>
      <c r="K27" s="46"/>
      <c r="L27" s="46"/>
      <c r="M27" s="46"/>
    </row>
    <row r="28" spans="2:13" ht="25.5" x14ac:dyDescent="0.2">
      <c r="B28" s="2">
        <v>10</v>
      </c>
      <c r="C28" s="5">
        <v>3511004</v>
      </c>
      <c r="D28" s="7" t="s">
        <v>15</v>
      </c>
      <c r="E28" s="2" t="s">
        <v>16</v>
      </c>
      <c r="F28" s="9">
        <v>42647.09</v>
      </c>
      <c r="G28" s="9">
        <f t="shared" ref="G28:G46" si="8">+F28*19%</f>
        <v>8102.9470999999994</v>
      </c>
      <c r="H28" s="9">
        <f t="shared" ref="H28:H46" si="9">+F28+G28</f>
        <v>50750.037099999994</v>
      </c>
      <c r="K28" s="9"/>
      <c r="L28" s="9">
        <f t="shared" ref="L28:L46" si="10">+K28*19%</f>
        <v>0</v>
      </c>
      <c r="M28" s="9">
        <f t="shared" ref="M28:M46" si="11">+K28+L28</f>
        <v>0</v>
      </c>
    </row>
    <row r="29" spans="2:13" ht="38.25" x14ac:dyDescent="0.2">
      <c r="B29" s="2">
        <v>11</v>
      </c>
      <c r="C29" s="5">
        <v>3511002</v>
      </c>
      <c r="D29" s="7" t="s">
        <v>17</v>
      </c>
      <c r="E29" s="2" t="s">
        <v>10</v>
      </c>
      <c r="F29" s="9">
        <v>45000</v>
      </c>
      <c r="G29" s="9">
        <f t="shared" si="8"/>
        <v>8550</v>
      </c>
      <c r="H29" s="9">
        <f t="shared" si="9"/>
        <v>53550</v>
      </c>
      <c r="K29" s="9"/>
      <c r="L29" s="9">
        <f t="shared" si="10"/>
        <v>0</v>
      </c>
      <c r="M29" s="9">
        <f t="shared" si="11"/>
        <v>0</v>
      </c>
    </row>
    <row r="30" spans="2:13" ht="25.5" x14ac:dyDescent="0.2">
      <c r="B30" s="2">
        <v>12</v>
      </c>
      <c r="C30" s="5">
        <v>3511033</v>
      </c>
      <c r="D30" s="7" t="s">
        <v>18</v>
      </c>
      <c r="E30" s="2" t="s">
        <v>19</v>
      </c>
      <c r="F30" s="9">
        <v>12053.5</v>
      </c>
      <c r="G30" s="9">
        <f t="shared" si="8"/>
        <v>2290.165</v>
      </c>
      <c r="H30" s="9">
        <f t="shared" si="9"/>
        <v>14343.665000000001</v>
      </c>
      <c r="K30" s="9"/>
      <c r="L30" s="9">
        <f t="shared" si="10"/>
        <v>0</v>
      </c>
      <c r="M30" s="9">
        <f t="shared" si="11"/>
        <v>0</v>
      </c>
    </row>
    <row r="31" spans="2:13" ht="38.25" x14ac:dyDescent="0.2">
      <c r="B31" s="2">
        <v>13</v>
      </c>
      <c r="C31" s="5">
        <v>3511001</v>
      </c>
      <c r="D31" s="7" t="s">
        <v>20</v>
      </c>
      <c r="E31" s="2" t="s">
        <v>21</v>
      </c>
      <c r="F31" s="9">
        <v>219000</v>
      </c>
      <c r="G31" s="9">
        <f t="shared" si="8"/>
        <v>41610</v>
      </c>
      <c r="H31" s="9">
        <f t="shared" si="9"/>
        <v>260610</v>
      </c>
      <c r="K31" s="9"/>
      <c r="L31" s="9">
        <f t="shared" si="10"/>
        <v>0</v>
      </c>
      <c r="M31" s="9">
        <f t="shared" si="11"/>
        <v>0</v>
      </c>
    </row>
    <row r="32" spans="2:13" ht="38.25" x14ac:dyDescent="0.2">
      <c r="B32" s="2">
        <v>14</v>
      </c>
      <c r="C32" s="5">
        <v>3511001</v>
      </c>
      <c r="D32" s="7" t="s">
        <v>22</v>
      </c>
      <c r="E32" s="2" t="s">
        <v>21</v>
      </c>
      <c r="F32" s="9">
        <v>219000</v>
      </c>
      <c r="G32" s="9">
        <f t="shared" si="8"/>
        <v>41610</v>
      </c>
      <c r="H32" s="9">
        <f t="shared" si="9"/>
        <v>260610</v>
      </c>
      <c r="K32" s="9"/>
      <c r="L32" s="9">
        <f t="shared" si="10"/>
        <v>0</v>
      </c>
      <c r="M32" s="9">
        <f t="shared" si="11"/>
        <v>0</v>
      </c>
    </row>
    <row r="33" spans="2:13" ht="38.25" x14ac:dyDescent="0.2">
      <c r="B33" s="2">
        <v>15</v>
      </c>
      <c r="C33" s="5">
        <v>3511007</v>
      </c>
      <c r="D33" s="7" t="s">
        <v>23</v>
      </c>
      <c r="E33" s="2" t="s">
        <v>21</v>
      </c>
      <c r="F33" s="9">
        <v>219000</v>
      </c>
      <c r="G33" s="9">
        <f t="shared" si="8"/>
        <v>41610</v>
      </c>
      <c r="H33" s="9">
        <f t="shared" si="9"/>
        <v>260610</v>
      </c>
      <c r="K33" s="9"/>
      <c r="L33" s="9">
        <f t="shared" si="10"/>
        <v>0</v>
      </c>
      <c r="M33" s="9">
        <f t="shared" si="11"/>
        <v>0</v>
      </c>
    </row>
    <row r="34" spans="2:13" ht="38.25" x14ac:dyDescent="0.2">
      <c r="B34" s="2">
        <v>16</v>
      </c>
      <c r="C34" s="5">
        <v>3511007</v>
      </c>
      <c r="D34" s="7" t="s">
        <v>24</v>
      </c>
      <c r="E34" s="2" t="s">
        <v>21</v>
      </c>
      <c r="F34" s="9">
        <v>160053.23000000001</v>
      </c>
      <c r="G34" s="9">
        <f t="shared" si="8"/>
        <v>30410.113700000002</v>
      </c>
      <c r="H34" s="9">
        <f t="shared" si="9"/>
        <v>190463.34370000003</v>
      </c>
      <c r="K34" s="9"/>
      <c r="L34" s="9">
        <f t="shared" si="10"/>
        <v>0</v>
      </c>
      <c r="M34" s="9">
        <f t="shared" si="11"/>
        <v>0</v>
      </c>
    </row>
    <row r="35" spans="2:13" ht="38.25" x14ac:dyDescent="0.2">
      <c r="B35" s="2">
        <v>17</v>
      </c>
      <c r="C35" s="5">
        <v>3511007</v>
      </c>
      <c r="D35" s="7" t="s">
        <v>25</v>
      </c>
      <c r="E35" s="2" t="s">
        <v>21</v>
      </c>
      <c r="F35" s="9">
        <v>160862.07999999999</v>
      </c>
      <c r="G35" s="9">
        <f t="shared" si="8"/>
        <v>30563.795199999997</v>
      </c>
      <c r="H35" s="9">
        <f t="shared" si="9"/>
        <v>191425.87519999998</v>
      </c>
      <c r="K35" s="9"/>
      <c r="L35" s="9">
        <f t="shared" si="10"/>
        <v>0</v>
      </c>
      <c r="M35" s="9">
        <f t="shared" si="11"/>
        <v>0</v>
      </c>
    </row>
    <row r="36" spans="2:13" ht="38.25" x14ac:dyDescent="0.2">
      <c r="B36" s="2">
        <v>18</v>
      </c>
      <c r="C36" s="5">
        <v>3511001</v>
      </c>
      <c r="D36" s="7" t="s">
        <v>26</v>
      </c>
      <c r="E36" s="2" t="s">
        <v>21</v>
      </c>
      <c r="F36" s="9">
        <v>148110.10999999999</v>
      </c>
      <c r="G36" s="9">
        <f t="shared" si="8"/>
        <v>28140.920899999997</v>
      </c>
      <c r="H36" s="9">
        <f t="shared" si="9"/>
        <v>176251.03089999998</v>
      </c>
      <c r="K36" s="9"/>
      <c r="L36" s="9">
        <f t="shared" si="10"/>
        <v>0</v>
      </c>
      <c r="M36" s="9">
        <f t="shared" si="11"/>
        <v>0</v>
      </c>
    </row>
    <row r="37" spans="2:13" ht="38.25" x14ac:dyDescent="0.2">
      <c r="B37" s="2">
        <v>19</v>
      </c>
      <c r="C37" s="5">
        <v>3511002</v>
      </c>
      <c r="D37" s="7" t="s">
        <v>27</v>
      </c>
      <c r="E37" s="2" t="s">
        <v>21</v>
      </c>
      <c r="F37" s="9">
        <v>219000</v>
      </c>
      <c r="G37" s="9">
        <f t="shared" si="8"/>
        <v>41610</v>
      </c>
      <c r="H37" s="9">
        <f t="shared" si="9"/>
        <v>260610</v>
      </c>
      <c r="K37" s="9"/>
      <c r="L37" s="9">
        <f t="shared" si="10"/>
        <v>0</v>
      </c>
      <c r="M37" s="9">
        <f t="shared" si="11"/>
        <v>0</v>
      </c>
    </row>
    <row r="38" spans="2:13" x14ac:dyDescent="0.2">
      <c r="B38" s="2">
        <v>20</v>
      </c>
      <c r="C38" s="5">
        <v>3511011</v>
      </c>
      <c r="D38" s="7" t="s">
        <v>28</v>
      </c>
      <c r="E38" s="2" t="s">
        <v>16</v>
      </c>
      <c r="F38" s="9">
        <v>37961.06</v>
      </c>
      <c r="G38" s="9">
        <f t="shared" si="8"/>
        <v>7212.6013999999996</v>
      </c>
      <c r="H38" s="9">
        <f t="shared" si="9"/>
        <v>45173.661399999997</v>
      </c>
      <c r="K38" s="9"/>
      <c r="L38" s="9">
        <f t="shared" si="10"/>
        <v>0</v>
      </c>
      <c r="M38" s="9">
        <f t="shared" si="11"/>
        <v>0</v>
      </c>
    </row>
    <row r="39" spans="2:13" x14ac:dyDescent="0.2">
      <c r="B39" s="2">
        <v>21</v>
      </c>
      <c r="C39" s="5">
        <v>3511011</v>
      </c>
      <c r="D39" s="7" t="s">
        <v>29</v>
      </c>
      <c r="E39" s="2" t="s">
        <v>16</v>
      </c>
      <c r="F39" s="9">
        <v>37961.06</v>
      </c>
      <c r="G39" s="9">
        <f t="shared" si="8"/>
        <v>7212.6013999999996</v>
      </c>
      <c r="H39" s="9">
        <f t="shared" si="9"/>
        <v>45173.661399999997</v>
      </c>
      <c r="K39" s="9"/>
      <c r="L39" s="9">
        <f t="shared" si="10"/>
        <v>0</v>
      </c>
      <c r="M39" s="9">
        <f t="shared" si="11"/>
        <v>0</v>
      </c>
    </row>
    <row r="40" spans="2:13" x14ac:dyDescent="0.2">
      <c r="B40" s="2">
        <v>22</v>
      </c>
      <c r="C40" s="5">
        <v>3511011</v>
      </c>
      <c r="D40" s="7" t="s">
        <v>30</v>
      </c>
      <c r="E40" s="2" t="s">
        <v>16</v>
      </c>
      <c r="F40" s="9">
        <v>37961.06</v>
      </c>
      <c r="G40" s="9">
        <f t="shared" si="8"/>
        <v>7212.6013999999996</v>
      </c>
      <c r="H40" s="9">
        <f t="shared" si="9"/>
        <v>45173.661399999997</v>
      </c>
      <c r="K40" s="9"/>
      <c r="L40" s="9">
        <f t="shared" si="10"/>
        <v>0</v>
      </c>
      <c r="M40" s="9">
        <f t="shared" si="11"/>
        <v>0</v>
      </c>
    </row>
    <row r="41" spans="2:13" x14ac:dyDescent="0.2">
      <c r="B41" s="2">
        <v>23</v>
      </c>
      <c r="C41" s="5">
        <v>3511003</v>
      </c>
      <c r="D41" s="7" t="s">
        <v>31</v>
      </c>
      <c r="E41" s="2" t="s">
        <v>16</v>
      </c>
      <c r="F41" s="9">
        <v>30522.42</v>
      </c>
      <c r="G41" s="9">
        <f t="shared" si="8"/>
        <v>5799.2597999999998</v>
      </c>
      <c r="H41" s="9">
        <f t="shared" si="9"/>
        <v>36321.679799999998</v>
      </c>
      <c r="K41" s="9"/>
      <c r="L41" s="9">
        <f t="shared" si="10"/>
        <v>0</v>
      </c>
      <c r="M41" s="9">
        <f t="shared" si="11"/>
        <v>0</v>
      </c>
    </row>
    <row r="42" spans="2:13" x14ac:dyDescent="0.2">
      <c r="B42" s="2">
        <v>24</v>
      </c>
      <c r="C42" s="5">
        <v>3511003</v>
      </c>
      <c r="D42" s="7" t="s">
        <v>32</v>
      </c>
      <c r="E42" s="2" t="s">
        <v>16</v>
      </c>
      <c r="F42" s="9">
        <v>30522.42</v>
      </c>
      <c r="G42" s="9">
        <f t="shared" si="8"/>
        <v>5799.2597999999998</v>
      </c>
      <c r="H42" s="9">
        <f t="shared" si="9"/>
        <v>36321.679799999998</v>
      </c>
      <c r="K42" s="9"/>
      <c r="L42" s="9">
        <f t="shared" si="10"/>
        <v>0</v>
      </c>
      <c r="M42" s="9">
        <f t="shared" si="11"/>
        <v>0</v>
      </c>
    </row>
    <row r="43" spans="2:13" ht="25.5" x14ac:dyDescent="0.2">
      <c r="B43" s="2">
        <v>25</v>
      </c>
      <c r="C43" s="5">
        <v>3511007</v>
      </c>
      <c r="D43" s="7" t="s">
        <v>33</v>
      </c>
      <c r="E43" s="2" t="s">
        <v>16</v>
      </c>
      <c r="F43" s="9">
        <v>40500</v>
      </c>
      <c r="G43" s="9">
        <f t="shared" si="8"/>
        <v>7695</v>
      </c>
      <c r="H43" s="9">
        <f t="shared" si="9"/>
        <v>48195</v>
      </c>
      <c r="K43" s="9"/>
      <c r="L43" s="9">
        <f t="shared" si="10"/>
        <v>0</v>
      </c>
      <c r="M43" s="9">
        <f t="shared" si="11"/>
        <v>0</v>
      </c>
    </row>
    <row r="44" spans="2:13" ht="38.25" x14ac:dyDescent="0.2">
      <c r="B44" s="2">
        <v>26</v>
      </c>
      <c r="C44" s="5">
        <v>3511003</v>
      </c>
      <c r="D44" s="7" t="s">
        <v>25</v>
      </c>
      <c r="E44" s="2" t="s">
        <v>16</v>
      </c>
      <c r="F44" s="9">
        <v>30522.42</v>
      </c>
      <c r="G44" s="9">
        <f t="shared" si="8"/>
        <v>5799.2597999999998</v>
      </c>
      <c r="H44" s="9">
        <f t="shared" si="9"/>
        <v>36321.679799999998</v>
      </c>
      <c r="K44" s="9"/>
      <c r="L44" s="9">
        <f t="shared" si="10"/>
        <v>0</v>
      </c>
      <c r="M44" s="9">
        <f t="shared" si="11"/>
        <v>0</v>
      </c>
    </row>
    <row r="45" spans="2:13" ht="38.25" x14ac:dyDescent="0.2">
      <c r="B45" s="2">
        <v>27</v>
      </c>
      <c r="C45" s="5">
        <v>3511001</v>
      </c>
      <c r="D45" s="7" t="s">
        <v>34</v>
      </c>
      <c r="E45" s="2" t="s">
        <v>16</v>
      </c>
      <c r="F45" s="9">
        <v>27972.02</v>
      </c>
      <c r="G45" s="9">
        <f t="shared" si="8"/>
        <v>5314.6837999999998</v>
      </c>
      <c r="H45" s="9">
        <f t="shared" si="9"/>
        <v>33286.703800000003</v>
      </c>
      <c r="K45" s="9"/>
      <c r="L45" s="9">
        <f t="shared" si="10"/>
        <v>0</v>
      </c>
      <c r="M45" s="9">
        <f t="shared" si="11"/>
        <v>0</v>
      </c>
    </row>
    <row r="46" spans="2:13" ht="38.25" x14ac:dyDescent="0.2">
      <c r="B46" s="2">
        <v>28</v>
      </c>
      <c r="C46" s="5">
        <v>3511007</v>
      </c>
      <c r="D46" s="7" t="s">
        <v>35</v>
      </c>
      <c r="E46" s="2" t="s">
        <v>16</v>
      </c>
      <c r="F46" s="9">
        <v>40500</v>
      </c>
      <c r="G46" s="9">
        <f t="shared" si="8"/>
        <v>7695</v>
      </c>
      <c r="H46" s="9">
        <f t="shared" si="9"/>
        <v>48195</v>
      </c>
      <c r="K46" s="9"/>
      <c r="L46" s="9">
        <f t="shared" si="10"/>
        <v>0</v>
      </c>
      <c r="M46" s="9">
        <f t="shared" si="11"/>
        <v>0</v>
      </c>
    </row>
    <row r="47" spans="2:13" ht="25.5" x14ac:dyDescent="0.2">
      <c r="B47" s="43" t="s">
        <v>0</v>
      </c>
      <c r="C47" s="43"/>
      <c r="D47" s="43"/>
      <c r="E47" s="13" t="s">
        <v>1</v>
      </c>
      <c r="F47" s="44" t="s">
        <v>108</v>
      </c>
      <c r="G47" s="44" t="s">
        <v>109</v>
      </c>
      <c r="H47" s="44" t="s">
        <v>125</v>
      </c>
      <c r="K47" s="44" t="s">
        <v>108</v>
      </c>
      <c r="L47" s="44" t="s">
        <v>109</v>
      </c>
      <c r="M47" s="44" t="s">
        <v>125</v>
      </c>
    </row>
    <row r="48" spans="2:13" x14ac:dyDescent="0.2">
      <c r="B48" s="43" t="s">
        <v>94</v>
      </c>
      <c r="C48" s="43"/>
      <c r="D48" s="43"/>
      <c r="E48" s="43"/>
      <c r="F48" s="45"/>
      <c r="G48" s="45"/>
      <c r="H48" s="45"/>
      <c r="K48" s="45"/>
      <c r="L48" s="45"/>
      <c r="M48" s="45"/>
    </row>
    <row r="49" spans="2:13" ht="25.5" x14ac:dyDescent="0.2">
      <c r="B49" s="13" t="s">
        <v>2</v>
      </c>
      <c r="C49" s="13" t="s">
        <v>3</v>
      </c>
      <c r="D49" s="3" t="s">
        <v>4</v>
      </c>
      <c r="E49" s="13" t="s">
        <v>5</v>
      </c>
      <c r="F49" s="46"/>
      <c r="G49" s="46"/>
      <c r="H49" s="46"/>
      <c r="K49" s="46"/>
      <c r="L49" s="46"/>
      <c r="M49" s="46"/>
    </row>
    <row r="50" spans="2:13" ht="51" x14ac:dyDescent="0.2">
      <c r="B50" s="2">
        <v>29</v>
      </c>
      <c r="C50" s="5">
        <v>3542007</v>
      </c>
      <c r="D50" s="7" t="s">
        <v>36</v>
      </c>
      <c r="E50" s="2" t="s">
        <v>10</v>
      </c>
      <c r="F50" s="9">
        <v>25000</v>
      </c>
      <c r="G50" s="9">
        <f t="shared" ref="G50:G54" si="12">+F50*19%</f>
        <v>4750</v>
      </c>
      <c r="H50" s="9">
        <f t="shared" ref="H50:H54" si="13">+F50+G50</f>
        <v>29750</v>
      </c>
      <c r="K50" s="9"/>
      <c r="L50" s="9">
        <f t="shared" ref="L50:L54" si="14">+K50*19%</f>
        <v>0</v>
      </c>
      <c r="M50" s="9">
        <f t="shared" ref="M50:M54" si="15">+K50+L50</f>
        <v>0</v>
      </c>
    </row>
    <row r="51" spans="2:13" ht="25.5" x14ac:dyDescent="0.2">
      <c r="B51" s="2">
        <v>30</v>
      </c>
      <c r="C51" s="5">
        <v>3542006</v>
      </c>
      <c r="D51" s="7" t="s">
        <v>110</v>
      </c>
      <c r="E51" s="2" t="s">
        <v>10</v>
      </c>
      <c r="F51" s="9">
        <v>89000</v>
      </c>
      <c r="G51" s="9">
        <f t="shared" si="12"/>
        <v>16910</v>
      </c>
      <c r="H51" s="9">
        <f t="shared" si="13"/>
        <v>105910</v>
      </c>
      <c r="K51" s="9"/>
      <c r="L51" s="9">
        <f t="shared" si="14"/>
        <v>0</v>
      </c>
      <c r="M51" s="9">
        <f t="shared" si="15"/>
        <v>0</v>
      </c>
    </row>
    <row r="52" spans="2:13" ht="38.25" x14ac:dyDescent="0.2">
      <c r="B52" s="2">
        <v>31</v>
      </c>
      <c r="C52" s="5">
        <v>3549051</v>
      </c>
      <c r="D52" s="7" t="s">
        <v>111</v>
      </c>
      <c r="E52" s="2" t="s">
        <v>19</v>
      </c>
      <c r="F52" s="9">
        <v>39000</v>
      </c>
      <c r="G52" s="9">
        <f t="shared" si="12"/>
        <v>7410</v>
      </c>
      <c r="H52" s="9">
        <f t="shared" si="13"/>
        <v>46410</v>
      </c>
      <c r="K52" s="9"/>
      <c r="L52" s="9">
        <f t="shared" si="14"/>
        <v>0</v>
      </c>
      <c r="M52" s="9">
        <f t="shared" si="15"/>
        <v>0</v>
      </c>
    </row>
    <row r="53" spans="2:13" ht="25.5" x14ac:dyDescent="0.2">
      <c r="B53" s="2">
        <v>32</v>
      </c>
      <c r="C53" s="5">
        <v>3549051</v>
      </c>
      <c r="D53" s="7" t="s">
        <v>38</v>
      </c>
      <c r="E53" s="2" t="s">
        <v>10</v>
      </c>
      <c r="F53" s="9">
        <v>63759.82</v>
      </c>
      <c r="G53" s="9">
        <f t="shared" si="12"/>
        <v>12114.3658</v>
      </c>
      <c r="H53" s="9">
        <f t="shared" si="13"/>
        <v>75874.185800000007</v>
      </c>
      <c r="K53" s="9"/>
      <c r="L53" s="9">
        <f t="shared" si="14"/>
        <v>0</v>
      </c>
      <c r="M53" s="9">
        <f t="shared" si="15"/>
        <v>0</v>
      </c>
    </row>
    <row r="54" spans="2:13" ht="38.25" x14ac:dyDescent="0.2">
      <c r="B54" s="2">
        <v>33</v>
      </c>
      <c r="C54" s="5">
        <v>3549051</v>
      </c>
      <c r="D54" s="7" t="s">
        <v>113</v>
      </c>
      <c r="E54" s="2" t="s">
        <v>114</v>
      </c>
      <c r="F54" s="9">
        <v>55760.93</v>
      </c>
      <c r="G54" s="9">
        <f t="shared" si="12"/>
        <v>10594.5767</v>
      </c>
      <c r="H54" s="9">
        <f t="shared" si="13"/>
        <v>66355.506699999998</v>
      </c>
      <c r="K54" s="9"/>
      <c r="L54" s="9">
        <f t="shared" si="14"/>
        <v>0</v>
      </c>
      <c r="M54" s="9">
        <f t="shared" si="15"/>
        <v>0</v>
      </c>
    </row>
    <row r="55" spans="2:13" ht="25.5" x14ac:dyDescent="0.2">
      <c r="B55" s="43" t="s">
        <v>0</v>
      </c>
      <c r="C55" s="43"/>
      <c r="D55" s="43"/>
      <c r="E55" s="13" t="s">
        <v>1</v>
      </c>
      <c r="F55" s="44" t="s">
        <v>108</v>
      </c>
      <c r="G55" s="44" t="s">
        <v>109</v>
      </c>
      <c r="H55" s="44" t="s">
        <v>125</v>
      </c>
      <c r="K55" s="44" t="s">
        <v>108</v>
      </c>
      <c r="L55" s="44" t="s">
        <v>109</v>
      </c>
      <c r="M55" s="44" t="s">
        <v>125</v>
      </c>
    </row>
    <row r="56" spans="2:13" x14ac:dyDescent="0.2">
      <c r="B56" s="43" t="s">
        <v>95</v>
      </c>
      <c r="C56" s="43"/>
      <c r="D56" s="43"/>
      <c r="E56" s="43"/>
      <c r="F56" s="45"/>
      <c r="G56" s="45"/>
      <c r="H56" s="45"/>
      <c r="K56" s="45"/>
      <c r="L56" s="45"/>
      <c r="M56" s="45"/>
    </row>
    <row r="57" spans="2:13" ht="25.5" x14ac:dyDescent="0.2">
      <c r="B57" s="13" t="s">
        <v>2</v>
      </c>
      <c r="C57" s="13" t="s">
        <v>3</v>
      </c>
      <c r="D57" s="3" t="s">
        <v>4</v>
      </c>
      <c r="E57" s="13" t="s">
        <v>5</v>
      </c>
      <c r="F57" s="46"/>
      <c r="G57" s="46"/>
      <c r="H57" s="46"/>
      <c r="K57" s="46"/>
      <c r="L57" s="46"/>
      <c r="M57" s="46"/>
    </row>
    <row r="58" spans="2:13" ht="38.25" x14ac:dyDescent="0.2">
      <c r="B58" s="2">
        <v>34</v>
      </c>
      <c r="C58" s="6">
        <v>3632003</v>
      </c>
      <c r="D58" s="7" t="s">
        <v>39</v>
      </c>
      <c r="E58" s="2" t="s">
        <v>10</v>
      </c>
      <c r="F58" s="9">
        <v>450</v>
      </c>
      <c r="G58" s="9">
        <f t="shared" ref="G58:G64" si="16">+F58*19%</f>
        <v>85.5</v>
      </c>
      <c r="H58" s="9">
        <f t="shared" ref="H58:H64" si="17">+F58+G58</f>
        <v>535.5</v>
      </c>
      <c r="K58" s="9"/>
      <c r="L58" s="9">
        <f t="shared" ref="L58:L64" si="18">+K58*19%</f>
        <v>0</v>
      </c>
      <c r="M58" s="9">
        <f t="shared" ref="M58:M64" si="19">+K58+L58</f>
        <v>0</v>
      </c>
    </row>
    <row r="59" spans="2:13" ht="38.25" x14ac:dyDescent="0.2">
      <c r="B59" s="2">
        <v>35</v>
      </c>
      <c r="C59" s="6">
        <v>3632003</v>
      </c>
      <c r="D59" s="7" t="s">
        <v>40</v>
      </c>
      <c r="E59" s="2" t="s">
        <v>10</v>
      </c>
      <c r="F59" s="9">
        <v>450</v>
      </c>
      <c r="G59" s="9">
        <f t="shared" si="16"/>
        <v>85.5</v>
      </c>
      <c r="H59" s="9">
        <f t="shared" si="17"/>
        <v>535.5</v>
      </c>
      <c r="K59" s="9"/>
      <c r="L59" s="9">
        <f t="shared" si="18"/>
        <v>0</v>
      </c>
      <c r="M59" s="9">
        <f t="shared" si="19"/>
        <v>0</v>
      </c>
    </row>
    <row r="60" spans="2:13" ht="25.5" x14ac:dyDescent="0.2">
      <c r="B60" s="2">
        <v>36</v>
      </c>
      <c r="C60" s="6">
        <v>3632003</v>
      </c>
      <c r="D60" s="7" t="s">
        <v>41</v>
      </c>
      <c r="E60" s="2" t="s">
        <v>10</v>
      </c>
      <c r="F60" s="9">
        <v>500</v>
      </c>
      <c r="G60" s="9">
        <f t="shared" si="16"/>
        <v>95</v>
      </c>
      <c r="H60" s="9">
        <f t="shared" si="17"/>
        <v>595</v>
      </c>
      <c r="K60" s="9"/>
      <c r="L60" s="9">
        <f t="shared" si="18"/>
        <v>0</v>
      </c>
      <c r="M60" s="9">
        <f t="shared" si="19"/>
        <v>0</v>
      </c>
    </row>
    <row r="61" spans="2:13" ht="25.5" x14ac:dyDescent="0.2">
      <c r="B61" s="2">
        <v>37</v>
      </c>
      <c r="C61" s="6">
        <v>3632001</v>
      </c>
      <c r="D61" s="7" t="s">
        <v>42</v>
      </c>
      <c r="E61" s="2" t="s">
        <v>10</v>
      </c>
      <c r="F61" s="9">
        <v>911.01</v>
      </c>
      <c r="G61" s="9">
        <f t="shared" si="16"/>
        <v>173.09190000000001</v>
      </c>
      <c r="H61" s="9">
        <f t="shared" si="17"/>
        <v>1084.1019000000001</v>
      </c>
      <c r="K61" s="9"/>
      <c r="L61" s="9">
        <f t="shared" si="18"/>
        <v>0</v>
      </c>
      <c r="M61" s="9">
        <f t="shared" si="19"/>
        <v>0</v>
      </c>
    </row>
    <row r="62" spans="2:13" ht="63.75" x14ac:dyDescent="0.2">
      <c r="B62" s="2">
        <v>38</v>
      </c>
      <c r="C62" s="6">
        <v>3632001</v>
      </c>
      <c r="D62" s="7" t="s">
        <v>43</v>
      </c>
      <c r="E62" s="2" t="s">
        <v>10</v>
      </c>
      <c r="F62" s="9">
        <v>23000</v>
      </c>
      <c r="G62" s="9">
        <f t="shared" si="16"/>
        <v>4370</v>
      </c>
      <c r="H62" s="9">
        <f t="shared" si="17"/>
        <v>27370</v>
      </c>
      <c r="K62" s="9"/>
      <c r="L62" s="9">
        <f t="shared" si="18"/>
        <v>0</v>
      </c>
      <c r="M62" s="9">
        <f t="shared" si="19"/>
        <v>0</v>
      </c>
    </row>
    <row r="63" spans="2:13" ht="51" x14ac:dyDescent="0.2">
      <c r="B63" s="2">
        <v>39</v>
      </c>
      <c r="C63" s="6">
        <v>3632001</v>
      </c>
      <c r="D63" s="7" t="s">
        <v>44</v>
      </c>
      <c r="E63" s="2" t="s">
        <v>10</v>
      </c>
      <c r="F63" s="9">
        <v>21000</v>
      </c>
      <c r="G63" s="9">
        <f t="shared" si="16"/>
        <v>3990</v>
      </c>
      <c r="H63" s="9">
        <f t="shared" si="17"/>
        <v>24990</v>
      </c>
      <c r="K63" s="9"/>
      <c r="L63" s="9">
        <f t="shared" si="18"/>
        <v>0</v>
      </c>
      <c r="M63" s="9">
        <f t="shared" si="19"/>
        <v>0</v>
      </c>
    </row>
    <row r="64" spans="2:13" ht="51" x14ac:dyDescent="0.2">
      <c r="B64" s="2">
        <v>40</v>
      </c>
      <c r="C64" s="6">
        <v>3632001</v>
      </c>
      <c r="D64" s="7" t="s">
        <v>45</v>
      </c>
      <c r="E64" s="2" t="s">
        <v>10</v>
      </c>
      <c r="F64" s="9">
        <v>16000</v>
      </c>
      <c r="G64" s="9">
        <f t="shared" si="16"/>
        <v>3040</v>
      </c>
      <c r="H64" s="9">
        <f t="shared" si="17"/>
        <v>19040</v>
      </c>
      <c r="K64" s="9"/>
      <c r="L64" s="9">
        <f t="shared" si="18"/>
        <v>0</v>
      </c>
      <c r="M64" s="9">
        <f t="shared" si="19"/>
        <v>0</v>
      </c>
    </row>
    <row r="65" spans="2:13" ht="25.5" x14ac:dyDescent="0.2">
      <c r="B65" s="43" t="s">
        <v>0</v>
      </c>
      <c r="C65" s="43"/>
      <c r="D65" s="43"/>
      <c r="E65" s="13" t="s">
        <v>1</v>
      </c>
      <c r="F65" s="42" t="s">
        <v>108</v>
      </c>
      <c r="G65" s="42" t="s">
        <v>109</v>
      </c>
      <c r="H65" s="42" t="s">
        <v>125</v>
      </c>
      <c r="K65" s="42" t="s">
        <v>108</v>
      </c>
      <c r="L65" s="42" t="s">
        <v>109</v>
      </c>
      <c r="M65" s="42" t="s">
        <v>125</v>
      </c>
    </row>
    <row r="66" spans="2:13" x14ac:dyDescent="0.2">
      <c r="B66" s="43" t="s">
        <v>96</v>
      </c>
      <c r="C66" s="43"/>
      <c r="D66" s="43"/>
      <c r="E66" s="43"/>
      <c r="F66" s="42"/>
      <c r="G66" s="42"/>
      <c r="H66" s="42"/>
      <c r="K66" s="42"/>
      <c r="L66" s="42"/>
      <c r="M66" s="42"/>
    </row>
    <row r="67" spans="2:13" ht="38.25" x14ac:dyDescent="0.2">
      <c r="B67" s="2">
        <v>41</v>
      </c>
      <c r="C67" s="5">
        <v>3692001</v>
      </c>
      <c r="D67" s="7" t="s">
        <v>46</v>
      </c>
      <c r="E67" s="2" t="s">
        <v>10</v>
      </c>
      <c r="F67" s="9">
        <v>1210.73</v>
      </c>
      <c r="G67" s="9">
        <f t="shared" ref="G67:G74" si="20">+F67*19%</f>
        <v>230.03870000000001</v>
      </c>
      <c r="H67" s="9">
        <f t="shared" ref="H67:H74" si="21">+F67+G67</f>
        <v>1440.7687000000001</v>
      </c>
      <c r="K67" s="9"/>
      <c r="L67" s="9">
        <f t="shared" ref="L67:L74" si="22">+K67*19%</f>
        <v>0</v>
      </c>
      <c r="M67" s="9">
        <f t="shared" ref="M67:M74" si="23">+K67+L67</f>
        <v>0</v>
      </c>
    </row>
    <row r="68" spans="2:13" ht="25.5" x14ac:dyDescent="0.2">
      <c r="B68" s="2">
        <v>42</v>
      </c>
      <c r="C68" s="5">
        <v>3692002</v>
      </c>
      <c r="D68" s="7" t="s">
        <v>47</v>
      </c>
      <c r="E68" s="2" t="s">
        <v>10</v>
      </c>
      <c r="F68" s="9">
        <v>12000</v>
      </c>
      <c r="G68" s="9">
        <f t="shared" si="20"/>
        <v>2280</v>
      </c>
      <c r="H68" s="9">
        <f t="shared" si="21"/>
        <v>14280</v>
      </c>
      <c r="K68" s="9"/>
      <c r="L68" s="9">
        <f t="shared" si="22"/>
        <v>0</v>
      </c>
      <c r="M68" s="9">
        <f t="shared" si="23"/>
        <v>0</v>
      </c>
    </row>
    <row r="69" spans="2:13" ht="38.25" x14ac:dyDescent="0.2">
      <c r="B69" s="2">
        <v>43</v>
      </c>
      <c r="C69" s="5">
        <v>3695004</v>
      </c>
      <c r="D69" s="7" t="s">
        <v>48</v>
      </c>
      <c r="E69" s="2" t="s">
        <v>10</v>
      </c>
      <c r="F69" s="9">
        <v>55245.99</v>
      </c>
      <c r="G69" s="9">
        <f t="shared" si="20"/>
        <v>10496.7381</v>
      </c>
      <c r="H69" s="9">
        <f t="shared" si="21"/>
        <v>65742.728099999993</v>
      </c>
      <c r="K69" s="9"/>
      <c r="L69" s="9">
        <f t="shared" si="22"/>
        <v>0</v>
      </c>
      <c r="M69" s="9">
        <f t="shared" si="23"/>
        <v>0</v>
      </c>
    </row>
    <row r="70" spans="2:13" ht="25.5" x14ac:dyDescent="0.2">
      <c r="B70" s="2">
        <v>44</v>
      </c>
      <c r="C70" s="5">
        <v>3695006</v>
      </c>
      <c r="D70" s="7" t="s">
        <v>49</v>
      </c>
      <c r="E70" s="2" t="s">
        <v>10</v>
      </c>
      <c r="F70" s="9">
        <v>21253.279999999999</v>
      </c>
      <c r="G70" s="9">
        <f t="shared" si="20"/>
        <v>4038.1232</v>
      </c>
      <c r="H70" s="9">
        <f t="shared" si="21"/>
        <v>25291.403200000001</v>
      </c>
      <c r="K70" s="9"/>
      <c r="L70" s="9">
        <f t="shared" si="22"/>
        <v>0</v>
      </c>
      <c r="M70" s="9">
        <f t="shared" si="23"/>
        <v>0</v>
      </c>
    </row>
    <row r="71" spans="2:13" ht="25.5" x14ac:dyDescent="0.2">
      <c r="B71" s="2">
        <v>45</v>
      </c>
      <c r="C71" s="6">
        <v>3693001</v>
      </c>
      <c r="D71" s="7" t="s">
        <v>50</v>
      </c>
      <c r="E71" s="2" t="s">
        <v>10</v>
      </c>
      <c r="F71" s="9">
        <v>17313.32</v>
      </c>
      <c r="G71" s="9">
        <f t="shared" si="20"/>
        <v>3289.5308</v>
      </c>
      <c r="H71" s="9">
        <f t="shared" si="21"/>
        <v>20602.8508</v>
      </c>
      <c r="K71" s="9"/>
      <c r="L71" s="9">
        <f t="shared" si="22"/>
        <v>0</v>
      </c>
      <c r="M71" s="9">
        <f t="shared" si="23"/>
        <v>0</v>
      </c>
    </row>
    <row r="72" spans="2:13" ht="25.5" x14ac:dyDescent="0.2">
      <c r="B72" s="2">
        <v>46</v>
      </c>
      <c r="C72" s="5">
        <v>3695011</v>
      </c>
      <c r="D72" s="7" t="s">
        <v>51</v>
      </c>
      <c r="E72" s="2" t="s">
        <v>10</v>
      </c>
      <c r="F72" s="9">
        <v>23375.98</v>
      </c>
      <c r="G72" s="9">
        <f t="shared" si="20"/>
        <v>4441.4362000000001</v>
      </c>
      <c r="H72" s="9">
        <f t="shared" si="21"/>
        <v>27817.4162</v>
      </c>
      <c r="K72" s="9"/>
      <c r="L72" s="9">
        <f t="shared" si="22"/>
        <v>0</v>
      </c>
      <c r="M72" s="9">
        <f t="shared" si="23"/>
        <v>0</v>
      </c>
    </row>
    <row r="73" spans="2:13" ht="25.5" x14ac:dyDescent="0.2">
      <c r="B73" s="2">
        <v>47</v>
      </c>
      <c r="C73" s="5">
        <v>3695011</v>
      </c>
      <c r="D73" s="51" t="s">
        <v>137</v>
      </c>
      <c r="E73" s="52" t="s">
        <v>10</v>
      </c>
      <c r="F73" s="53">
        <v>189067</v>
      </c>
      <c r="G73" s="53">
        <f t="shared" si="20"/>
        <v>35922.730000000003</v>
      </c>
      <c r="H73" s="53">
        <f t="shared" si="21"/>
        <v>224989.73</v>
      </c>
      <c r="K73" s="9"/>
      <c r="L73" s="9">
        <f t="shared" si="22"/>
        <v>0</v>
      </c>
      <c r="M73" s="9">
        <f t="shared" si="23"/>
        <v>0</v>
      </c>
    </row>
    <row r="74" spans="2:13" ht="25.5" x14ac:dyDescent="0.2">
      <c r="B74" s="2">
        <v>48</v>
      </c>
      <c r="C74" s="5">
        <v>3695011</v>
      </c>
      <c r="D74" s="7" t="s">
        <v>52</v>
      </c>
      <c r="E74" s="2" t="s">
        <v>10</v>
      </c>
      <c r="F74" s="9">
        <v>36410</v>
      </c>
      <c r="G74" s="9">
        <f t="shared" si="20"/>
        <v>6917.9</v>
      </c>
      <c r="H74" s="9">
        <f t="shared" si="21"/>
        <v>43327.9</v>
      </c>
      <c r="K74" s="9"/>
      <c r="L74" s="9">
        <f t="shared" si="22"/>
        <v>0</v>
      </c>
      <c r="M74" s="9">
        <f t="shared" si="23"/>
        <v>0</v>
      </c>
    </row>
    <row r="75" spans="2:13" ht="25.5" x14ac:dyDescent="0.2">
      <c r="B75" s="43" t="s">
        <v>0</v>
      </c>
      <c r="C75" s="43"/>
      <c r="D75" s="43"/>
      <c r="E75" s="13" t="s">
        <v>1</v>
      </c>
      <c r="F75" s="44" t="s">
        <v>108</v>
      </c>
      <c r="G75" s="44" t="s">
        <v>109</v>
      </c>
      <c r="H75" s="44" t="s">
        <v>125</v>
      </c>
      <c r="K75" s="44" t="s">
        <v>108</v>
      </c>
      <c r="L75" s="44" t="s">
        <v>109</v>
      </c>
      <c r="M75" s="44" t="s">
        <v>125</v>
      </c>
    </row>
    <row r="76" spans="2:13" x14ac:dyDescent="0.2">
      <c r="B76" s="43" t="s">
        <v>97</v>
      </c>
      <c r="C76" s="43"/>
      <c r="D76" s="43"/>
      <c r="E76" s="43"/>
      <c r="F76" s="45"/>
      <c r="G76" s="45"/>
      <c r="H76" s="45"/>
      <c r="K76" s="45"/>
      <c r="L76" s="45"/>
      <c r="M76" s="45"/>
    </row>
    <row r="77" spans="2:13" ht="25.5" x14ac:dyDescent="0.2">
      <c r="B77" s="13" t="s">
        <v>2</v>
      </c>
      <c r="C77" s="13" t="s">
        <v>3</v>
      </c>
      <c r="D77" s="3" t="s">
        <v>4</v>
      </c>
      <c r="E77" s="13" t="s">
        <v>5</v>
      </c>
      <c r="F77" s="46"/>
      <c r="G77" s="46"/>
      <c r="H77" s="46"/>
      <c r="K77" s="46"/>
      <c r="L77" s="46"/>
      <c r="M77" s="46"/>
    </row>
    <row r="78" spans="2:13" ht="25.5" x14ac:dyDescent="0.2">
      <c r="B78" s="2">
        <v>49</v>
      </c>
      <c r="C78" s="5">
        <v>3711201</v>
      </c>
      <c r="D78" s="7" t="s">
        <v>53</v>
      </c>
      <c r="E78" s="2" t="s">
        <v>10</v>
      </c>
      <c r="F78" s="9">
        <v>254000</v>
      </c>
      <c r="G78" s="9">
        <f t="shared" ref="G78:G81" si="24">+F78*19%</f>
        <v>48260</v>
      </c>
      <c r="H78" s="9">
        <f t="shared" ref="H78:H81" si="25">+F78+G78</f>
        <v>302260</v>
      </c>
      <c r="K78" s="9"/>
      <c r="L78" s="9">
        <f t="shared" ref="L78:L81" si="26">+K78*19%</f>
        <v>0</v>
      </c>
      <c r="M78" s="9">
        <f t="shared" ref="M78:M81" si="27">+K78+L78</f>
        <v>0</v>
      </c>
    </row>
    <row r="79" spans="2:13" x14ac:dyDescent="0.2">
      <c r="B79" s="2">
        <v>50</v>
      </c>
      <c r="C79" s="5">
        <v>3711402</v>
      </c>
      <c r="D79" s="7" t="s">
        <v>115</v>
      </c>
      <c r="E79" s="2" t="s">
        <v>55</v>
      </c>
      <c r="F79" s="9">
        <v>200000</v>
      </c>
      <c r="G79" s="9">
        <f t="shared" si="24"/>
        <v>38000</v>
      </c>
      <c r="H79" s="9">
        <f t="shared" si="25"/>
        <v>238000</v>
      </c>
      <c r="K79" s="9"/>
      <c r="L79" s="9">
        <f t="shared" si="26"/>
        <v>0</v>
      </c>
      <c r="M79" s="9">
        <f t="shared" si="27"/>
        <v>0</v>
      </c>
    </row>
    <row r="80" spans="2:13" x14ac:dyDescent="0.2">
      <c r="B80" s="2">
        <v>51</v>
      </c>
      <c r="C80" s="5">
        <v>3711201</v>
      </c>
      <c r="D80" s="7" t="s">
        <v>116</v>
      </c>
      <c r="E80" s="2" t="s">
        <v>55</v>
      </c>
      <c r="F80" s="9">
        <v>185000</v>
      </c>
      <c r="G80" s="9">
        <f t="shared" si="24"/>
        <v>35150</v>
      </c>
      <c r="H80" s="9">
        <f t="shared" si="25"/>
        <v>220150</v>
      </c>
      <c r="K80" s="9"/>
      <c r="L80" s="9">
        <f t="shared" si="26"/>
        <v>0</v>
      </c>
      <c r="M80" s="9">
        <f t="shared" si="27"/>
        <v>0</v>
      </c>
    </row>
    <row r="81" spans="2:13" x14ac:dyDescent="0.2">
      <c r="B81" s="2">
        <v>52</v>
      </c>
      <c r="C81" s="5">
        <v>3711402</v>
      </c>
      <c r="D81" s="7" t="s">
        <v>117</v>
      </c>
      <c r="E81" s="2" t="s">
        <v>55</v>
      </c>
      <c r="F81" s="9">
        <v>200000</v>
      </c>
      <c r="G81" s="9">
        <f t="shared" si="24"/>
        <v>38000</v>
      </c>
      <c r="H81" s="9">
        <f t="shared" si="25"/>
        <v>238000</v>
      </c>
      <c r="K81" s="9"/>
      <c r="L81" s="9">
        <f t="shared" si="26"/>
        <v>0</v>
      </c>
      <c r="M81" s="9">
        <f t="shared" si="27"/>
        <v>0</v>
      </c>
    </row>
    <row r="82" spans="2:13" ht="25.5" x14ac:dyDescent="0.2">
      <c r="B82" s="43" t="s">
        <v>0</v>
      </c>
      <c r="C82" s="43"/>
      <c r="D82" s="43"/>
      <c r="E82" s="13" t="s">
        <v>1</v>
      </c>
      <c r="F82" s="42" t="s">
        <v>108</v>
      </c>
      <c r="G82" s="42" t="s">
        <v>109</v>
      </c>
      <c r="H82" s="42" t="s">
        <v>125</v>
      </c>
      <c r="K82" s="42" t="s">
        <v>108</v>
      </c>
      <c r="L82" s="42" t="s">
        <v>109</v>
      </c>
      <c r="M82" s="42" t="s">
        <v>125</v>
      </c>
    </row>
    <row r="83" spans="2:13" x14ac:dyDescent="0.2">
      <c r="B83" s="43" t="s">
        <v>98</v>
      </c>
      <c r="C83" s="43"/>
      <c r="D83" s="43"/>
      <c r="E83" s="43"/>
      <c r="F83" s="42"/>
      <c r="G83" s="42"/>
      <c r="H83" s="42"/>
      <c r="K83" s="42"/>
      <c r="L83" s="42"/>
      <c r="M83" s="42"/>
    </row>
    <row r="84" spans="2:13" x14ac:dyDescent="0.2">
      <c r="B84" s="2">
        <v>53</v>
      </c>
      <c r="C84" s="5">
        <v>3732002</v>
      </c>
      <c r="D84" s="7" t="s">
        <v>54</v>
      </c>
      <c r="E84" s="2" t="s">
        <v>55</v>
      </c>
      <c r="F84" s="9">
        <v>14168.85</v>
      </c>
      <c r="G84" s="9">
        <f>+F84*19%</f>
        <v>2692.0815000000002</v>
      </c>
      <c r="H84" s="9">
        <f>+F84+G84</f>
        <v>16860.931499999999</v>
      </c>
      <c r="K84" s="9"/>
      <c r="L84" s="9">
        <f>+K84*19%</f>
        <v>0</v>
      </c>
      <c r="M84" s="9">
        <f>+K84+L84</f>
        <v>0</v>
      </c>
    </row>
    <row r="85" spans="2:13" ht="25.5" x14ac:dyDescent="0.2">
      <c r="B85" s="2">
        <v>54</v>
      </c>
      <c r="C85" s="5">
        <v>3732002</v>
      </c>
      <c r="D85" s="7" t="s">
        <v>56</v>
      </c>
      <c r="E85" s="2" t="s">
        <v>55</v>
      </c>
      <c r="F85" s="9">
        <v>31000</v>
      </c>
      <c r="G85" s="9">
        <f>+F85*19%</f>
        <v>5890</v>
      </c>
      <c r="H85" s="9">
        <f>+F85+G85</f>
        <v>36890</v>
      </c>
      <c r="K85" s="9"/>
      <c r="L85" s="9">
        <f>+K85*19%</f>
        <v>0</v>
      </c>
      <c r="M85" s="9">
        <f>+K85+L85</f>
        <v>0</v>
      </c>
    </row>
    <row r="86" spans="2:13" ht="38.25" x14ac:dyDescent="0.2">
      <c r="B86" s="2">
        <v>55</v>
      </c>
      <c r="C86" s="5">
        <v>3735003</v>
      </c>
      <c r="D86" s="7" t="s">
        <v>129</v>
      </c>
      <c r="E86" s="2" t="s">
        <v>10</v>
      </c>
      <c r="F86" s="10">
        <v>600</v>
      </c>
      <c r="G86" s="10"/>
      <c r="H86" s="10">
        <f>+F86+G86</f>
        <v>600</v>
      </c>
      <c r="K86" s="10"/>
      <c r="L86" s="10"/>
      <c r="M86" s="10">
        <f>+K86+L86</f>
        <v>0</v>
      </c>
    </row>
    <row r="87" spans="2:13" ht="38.25" x14ac:dyDescent="0.2">
      <c r="B87" s="2">
        <v>56</v>
      </c>
      <c r="C87" s="5">
        <v>3735003</v>
      </c>
      <c r="D87" s="7" t="s">
        <v>112</v>
      </c>
      <c r="E87" s="2" t="s">
        <v>10</v>
      </c>
      <c r="F87" s="10">
        <v>483</v>
      </c>
      <c r="G87" s="10"/>
      <c r="H87" s="10">
        <f t="shared" ref="H87:H88" si="28">+F87+G87</f>
        <v>483</v>
      </c>
      <c r="K87" s="10"/>
      <c r="L87" s="10"/>
      <c r="M87" s="10">
        <f t="shared" ref="M87:M88" si="29">+K87+L87</f>
        <v>0</v>
      </c>
    </row>
    <row r="88" spans="2:13" ht="25.5" x14ac:dyDescent="0.2">
      <c r="B88" s="2">
        <v>57</v>
      </c>
      <c r="C88" s="5">
        <v>3737004</v>
      </c>
      <c r="D88" s="7" t="s">
        <v>57</v>
      </c>
      <c r="E88" s="2" t="s">
        <v>55</v>
      </c>
      <c r="F88" s="9">
        <v>19000</v>
      </c>
      <c r="G88" s="9">
        <f t="shared" ref="G88" si="30">+F88*19%</f>
        <v>3610</v>
      </c>
      <c r="H88" s="9">
        <f t="shared" si="28"/>
        <v>22610</v>
      </c>
      <c r="K88" s="9"/>
      <c r="L88" s="9">
        <f t="shared" ref="L88" si="31">+K88*19%</f>
        <v>0</v>
      </c>
      <c r="M88" s="9">
        <f t="shared" si="29"/>
        <v>0</v>
      </c>
    </row>
    <row r="89" spans="2:13" ht="25.5" x14ac:dyDescent="0.2">
      <c r="B89" s="43" t="s">
        <v>0</v>
      </c>
      <c r="C89" s="43"/>
      <c r="D89" s="43"/>
      <c r="E89" s="13" t="s">
        <v>1</v>
      </c>
      <c r="F89" s="44" t="s">
        <v>108</v>
      </c>
      <c r="G89" s="44" t="s">
        <v>109</v>
      </c>
      <c r="H89" s="44" t="s">
        <v>125</v>
      </c>
      <c r="K89" s="44" t="s">
        <v>108</v>
      </c>
      <c r="L89" s="44" t="s">
        <v>109</v>
      </c>
      <c r="M89" s="44" t="s">
        <v>125</v>
      </c>
    </row>
    <row r="90" spans="2:13" x14ac:dyDescent="0.2">
      <c r="B90" s="43" t="s">
        <v>99</v>
      </c>
      <c r="C90" s="43"/>
      <c r="D90" s="43"/>
      <c r="E90" s="43"/>
      <c r="F90" s="45"/>
      <c r="G90" s="45"/>
      <c r="H90" s="45"/>
      <c r="K90" s="45"/>
      <c r="L90" s="45"/>
      <c r="M90" s="45"/>
    </row>
    <row r="91" spans="2:13" ht="25.5" x14ac:dyDescent="0.2">
      <c r="B91" s="13" t="s">
        <v>2</v>
      </c>
      <c r="C91" s="13" t="s">
        <v>3</v>
      </c>
      <c r="D91" s="3" t="s">
        <v>4</v>
      </c>
      <c r="E91" s="13" t="s">
        <v>5</v>
      </c>
      <c r="F91" s="46"/>
      <c r="G91" s="46"/>
      <c r="H91" s="46"/>
      <c r="K91" s="46"/>
      <c r="L91" s="46"/>
      <c r="M91" s="46"/>
    </row>
    <row r="92" spans="2:13" x14ac:dyDescent="0.2">
      <c r="B92" s="2">
        <v>58</v>
      </c>
      <c r="C92" s="5">
        <v>3744002</v>
      </c>
      <c r="D92" s="7" t="s">
        <v>118</v>
      </c>
      <c r="E92" s="2" t="s">
        <v>19</v>
      </c>
      <c r="F92" s="9">
        <v>6000</v>
      </c>
      <c r="G92" s="9">
        <f t="shared" ref="G92:G94" si="32">+F92*19%</f>
        <v>1140</v>
      </c>
      <c r="H92" s="9">
        <f t="shared" ref="H92:H94" si="33">+F92+G92</f>
        <v>7140</v>
      </c>
      <c r="K92" s="9"/>
      <c r="L92" s="9">
        <f t="shared" ref="L92:L94" si="34">+K92*19%</f>
        <v>0</v>
      </c>
      <c r="M92" s="9">
        <f t="shared" ref="M92:M94" si="35">+K92+L92</f>
        <v>0</v>
      </c>
    </row>
    <row r="93" spans="2:13" x14ac:dyDescent="0.2">
      <c r="B93" s="2">
        <v>59</v>
      </c>
      <c r="C93" s="5">
        <v>3744001</v>
      </c>
      <c r="D93" s="7" t="s">
        <v>119</v>
      </c>
      <c r="E93" s="2" t="s">
        <v>19</v>
      </c>
      <c r="F93" s="9">
        <v>23191.99</v>
      </c>
      <c r="G93" s="9">
        <f t="shared" si="32"/>
        <v>4406.4781000000003</v>
      </c>
      <c r="H93" s="9">
        <f t="shared" si="33"/>
        <v>27598.468100000002</v>
      </c>
      <c r="K93" s="9"/>
      <c r="L93" s="9">
        <f t="shared" si="34"/>
        <v>0</v>
      </c>
      <c r="M93" s="9">
        <f t="shared" si="35"/>
        <v>0</v>
      </c>
    </row>
    <row r="94" spans="2:13" ht="25.5" x14ac:dyDescent="0.2">
      <c r="B94" s="2">
        <v>60</v>
      </c>
      <c r="C94" s="5">
        <v>3744099</v>
      </c>
      <c r="D94" s="7" t="s">
        <v>37</v>
      </c>
      <c r="E94" s="2" t="s">
        <v>10</v>
      </c>
      <c r="F94" s="9">
        <v>89000</v>
      </c>
      <c r="G94" s="9">
        <f t="shared" si="32"/>
        <v>16910</v>
      </c>
      <c r="H94" s="9">
        <f t="shared" si="33"/>
        <v>105910</v>
      </c>
      <c r="K94" s="9"/>
      <c r="L94" s="9">
        <f t="shared" si="34"/>
        <v>0</v>
      </c>
      <c r="M94" s="9">
        <f t="shared" si="35"/>
        <v>0</v>
      </c>
    </row>
    <row r="95" spans="2:13" ht="25.5" x14ac:dyDescent="0.2">
      <c r="B95" s="43" t="s">
        <v>0</v>
      </c>
      <c r="C95" s="43"/>
      <c r="D95" s="43"/>
      <c r="E95" s="13" t="s">
        <v>1</v>
      </c>
      <c r="F95" s="42" t="s">
        <v>108</v>
      </c>
      <c r="G95" s="42" t="s">
        <v>109</v>
      </c>
      <c r="H95" s="42" t="s">
        <v>125</v>
      </c>
      <c r="K95" s="42" t="s">
        <v>108</v>
      </c>
      <c r="L95" s="42" t="s">
        <v>109</v>
      </c>
      <c r="M95" s="42" t="s">
        <v>125</v>
      </c>
    </row>
    <row r="96" spans="2:13" x14ac:dyDescent="0.2">
      <c r="B96" s="43" t="s">
        <v>123</v>
      </c>
      <c r="C96" s="43"/>
      <c r="D96" s="43"/>
      <c r="E96" s="43"/>
      <c r="F96" s="42"/>
      <c r="G96" s="42"/>
      <c r="H96" s="42"/>
      <c r="K96" s="42"/>
      <c r="L96" s="42"/>
      <c r="M96" s="42"/>
    </row>
    <row r="97" spans="2:13" ht="25.5" x14ac:dyDescent="0.2">
      <c r="B97" s="2">
        <v>61</v>
      </c>
      <c r="C97" s="5">
        <v>3753002</v>
      </c>
      <c r="D97" s="7" t="s">
        <v>120</v>
      </c>
      <c r="E97" s="2" t="s">
        <v>10</v>
      </c>
      <c r="F97" s="9">
        <v>25111.81</v>
      </c>
      <c r="G97" s="9">
        <f>+F97*19%</f>
        <v>4771.2439000000004</v>
      </c>
      <c r="H97" s="9">
        <f>+F97+G97</f>
        <v>29883.053900000003</v>
      </c>
      <c r="K97" s="9"/>
      <c r="L97" s="9">
        <f>+K97*19%</f>
        <v>0</v>
      </c>
      <c r="M97" s="9">
        <f>+K97+L97</f>
        <v>0</v>
      </c>
    </row>
    <row r="98" spans="2:13" x14ac:dyDescent="0.2">
      <c r="B98" s="43" t="s">
        <v>0</v>
      </c>
      <c r="C98" s="43"/>
      <c r="D98" s="43"/>
      <c r="E98" s="13"/>
      <c r="F98" s="42" t="s">
        <v>108</v>
      </c>
      <c r="G98" s="42" t="s">
        <v>109</v>
      </c>
      <c r="H98" s="42" t="s">
        <v>125</v>
      </c>
      <c r="K98" s="42" t="s">
        <v>108</v>
      </c>
      <c r="L98" s="42" t="s">
        <v>109</v>
      </c>
      <c r="M98" s="42" t="s">
        <v>125</v>
      </c>
    </row>
    <row r="99" spans="2:13" x14ac:dyDescent="0.2">
      <c r="B99" s="43" t="s">
        <v>100</v>
      </c>
      <c r="C99" s="43"/>
      <c r="D99" s="43"/>
      <c r="E99" s="43"/>
      <c r="F99" s="42"/>
      <c r="G99" s="42"/>
      <c r="H99" s="42"/>
      <c r="K99" s="42"/>
      <c r="L99" s="42"/>
      <c r="M99" s="42"/>
    </row>
    <row r="100" spans="2:13" ht="38.25" x14ac:dyDescent="0.2">
      <c r="B100" s="2">
        <v>62</v>
      </c>
      <c r="C100" s="5">
        <v>3899310</v>
      </c>
      <c r="D100" s="7" t="s">
        <v>58</v>
      </c>
      <c r="E100" s="2" t="s">
        <v>10</v>
      </c>
      <c r="F100" s="9">
        <v>7000</v>
      </c>
      <c r="G100" s="9">
        <f t="shared" ref="G100:G105" si="36">+F100*19%</f>
        <v>1330</v>
      </c>
      <c r="H100" s="9">
        <f t="shared" ref="H100:H105" si="37">+F100+G100</f>
        <v>8330</v>
      </c>
      <c r="K100" s="9"/>
      <c r="L100" s="9">
        <f t="shared" ref="L100:L105" si="38">+K100*19%</f>
        <v>0</v>
      </c>
      <c r="M100" s="9">
        <f t="shared" ref="M100:M105" si="39">+K100+L100</f>
        <v>0</v>
      </c>
    </row>
    <row r="101" spans="2:13" ht="38.25" x14ac:dyDescent="0.2">
      <c r="B101" s="2">
        <v>63</v>
      </c>
      <c r="C101" s="5">
        <v>3899310</v>
      </c>
      <c r="D101" s="7" t="s">
        <v>60</v>
      </c>
      <c r="E101" s="2" t="s">
        <v>10</v>
      </c>
      <c r="F101" s="9">
        <v>12000</v>
      </c>
      <c r="G101" s="9">
        <f t="shared" si="36"/>
        <v>2280</v>
      </c>
      <c r="H101" s="9">
        <f t="shared" si="37"/>
        <v>14280</v>
      </c>
      <c r="K101" s="9"/>
      <c r="L101" s="9">
        <f t="shared" si="38"/>
        <v>0</v>
      </c>
      <c r="M101" s="9">
        <f t="shared" si="39"/>
        <v>0</v>
      </c>
    </row>
    <row r="102" spans="2:13" ht="38.25" x14ac:dyDescent="0.2">
      <c r="B102" s="2">
        <v>64</v>
      </c>
      <c r="C102" s="5">
        <v>3899310</v>
      </c>
      <c r="D102" s="7" t="s">
        <v>59</v>
      </c>
      <c r="E102" s="2" t="s">
        <v>10</v>
      </c>
      <c r="F102" s="9">
        <v>25000</v>
      </c>
      <c r="G102" s="9">
        <f t="shared" si="36"/>
        <v>4750</v>
      </c>
      <c r="H102" s="9">
        <f t="shared" si="37"/>
        <v>29750</v>
      </c>
      <c r="K102" s="9"/>
      <c r="L102" s="9">
        <f t="shared" si="38"/>
        <v>0</v>
      </c>
      <c r="M102" s="9">
        <f t="shared" si="39"/>
        <v>0</v>
      </c>
    </row>
    <row r="103" spans="2:13" ht="25.5" x14ac:dyDescent="0.2">
      <c r="B103" s="2">
        <v>65</v>
      </c>
      <c r="C103" s="5">
        <v>3899311</v>
      </c>
      <c r="D103" s="7" t="s">
        <v>61</v>
      </c>
      <c r="E103" s="2" t="s">
        <v>10</v>
      </c>
      <c r="F103" s="9">
        <v>8500</v>
      </c>
      <c r="G103" s="9">
        <f t="shared" si="36"/>
        <v>1615</v>
      </c>
      <c r="H103" s="9">
        <f t="shared" si="37"/>
        <v>10115</v>
      </c>
      <c r="K103" s="9"/>
      <c r="L103" s="9">
        <f t="shared" si="38"/>
        <v>0</v>
      </c>
      <c r="M103" s="9">
        <f t="shared" si="39"/>
        <v>0</v>
      </c>
    </row>
    <row r="104" spans="2:13" x14ac:dyDescent="0.2">
      <c r="B104" s="2">
        <v>66</v>
      </c>
      <c r="C104" s="5">
        <v>3899311</v>
      </c>
      <c r="D104" s="7" t="s">
        <v>62</v>
      </c>
      <c r="E104" s="2" t="s">
        <v>10</v>
      </c>
      <c r="F104" s="9">
        <v>9200</v>
      </c>
      <c r="G104" s="9">
        <f t="shared" si="36"/>
        <v>1748</v>
      </c>
      <c r="H104" s="9">
        <f t="shared" si="37"/>
        <v>10948</v>
      </c>
      <c r="K104" s="9"/>
      <c r="L104" s="9">
        <f t="shared" si="38"/>
        <v>0</v>
      </c>
      <c r="M104" s="9">
        <f t="shared" si="39"/>
        <v>0</v>
      </c>
    </row>
    <row r="105" spans="2:13" ht="38.25" x14ac:dyDescent="0.2">
      <c r="B105" s="2">
        <v>67</v>
      </c>
      <c r="C105" s="5">
        <v>3899311</v>
      </c>
      <c r="D105" s="7" t="s">
        <v>63</v>
      </c>
      <c r="E105" s="2" t="s">
        <v>10</v>
      </c>
      <c r="F105" s="9">
        <v>9282.2900000000009</v>
      </c>
      <c r="G105" s="9">
        <f t="shared" si="36"/>
        <v>1763.6351000000002</v>
      </c>
      <c r="H105" s="9">
        <f t="shared" si="37"/>
        <v>11045.9251</v>
      </c>
      <c r="K105" s="9"/>
      <c r="L105" s="9">
        <f t="shared" si="38"/>
        <v>0</v>
      </c>
      <c r="M105" s="9">
        <f t="shared" si="39"/>
        <v>0</v>
      </c>
    </row>
    <row r="106" spans="2:13" ht="25.5" x14ac:dyDescent="0.2">
      <c r="B106" s="43" t="s">
        <v>0</v>
      </c>
      <c r="C106" s="43"/>
      <c r="D106" s="43"/>
      <c r="E106" s="13" t="s">
        <v>1</v>
      </c>
      <c r="F106" s="44" t="s">
        <v>108</v>
      </c>
      <c r="G106" s="44" t="s">
        <v>109</v>
      </c>
      <c r="H106" s="44" t="s">
        <v>125</v>
      </c>
      <c r="K106" s="44" t="s">
        <v>108</v>
      </c>
      <c r="L106" s="44" t="s">
        <v>109</v>
      </c>
      <c r="M106" s="44" t="s">
        <v>125</v>
      </c>
    </row>
    <row r="107" spans="2:13" x14ac:dyDescent="0.2">
      <c r="B107" s="43" t="s">
        <v>101</v>
      </c>
      <c r="C107" s="43"/>
      <c r="D107" s="43"/>
      <c r="E107" s="43"/>
      <c r="F107" s="45"/>
      <c r="G107" s="45"/>
      <c r="H107" s="45"/>
      <c r="K107" s="45"/>
      <c r="L107" s="45"/>
      <c r="M107" s="45"/>
    </row>
    <row r="108" spans="2:13" ht="25.5" x14ac:dyDescent="0.2">
      <c r="B108" s="43" t="s">
        <v>2</v>
      </c>
      <c r="C108" s="43"/>
      <c r="D108" s="43"/>
      <c r="E108" s="13" t="s">
        <v>3</v>
      </c>
      <c r="F108" s="46"/>
      <c r="G108" s="46"/>
      <c r="H108" s="46"/>
      <c r="K108" s="46"/>
      <c r="L108" s="46"/>
      <c r="M108" s="46"/>
    </row>
    <row r="109" spans="2:13" ht="38.25" x14ac:dyDescent="0.2">
      <c r="B109" s="2">
        <v>68</v>
      </c>
      <c r="C109" s="2">
        <v>4126301</v>
      </c>
      <c r="D109" s="7" t="s">
        <v>64</v>
      </c>
      <c r="E109" s="2" t="s">
        <v>19</v>
      </c>
      <c r="F109" s="9">
        <v>6000</v>
      </c>
      <c r="G109" s="9">
        <f>+F109*19%</f>
        <v>1140</v>
      </c>
      <c r="H109" s="9">
        <f>+F109+G109</f>
        <v>7140</v>
      </c>
      <c r="K109" s="9"/>
      <c r="L109" s="9">
        <f>+K109*19%</f>
        <v>0</v>
      </c>
      <c r="M109" s="9">
        <f>+K109+L109</f>
        <v>0</v>
      </c>
    </row>
    <row r="110" spans="2:13" ht="51" x14ac:dyDescent="0.2">
      <c r="B110" s="2">
        <v>69</v>
      </c>
      <c r="C110" s="2">
        <v>4151301</v>
      </c>
      <c r="D110" s="7" t="s">
        <v>65</v>
      </c>
      <c r="E110" s="2" t="s">
        <v>66</v>
      </c>
      <c r="F110" s="9">
        <v>1800</v>
      </c>
      <c r="G110" s="9">
        <f t="shared" ref="G110" si="40">+F110*19%</f>
        <v>342</v>
      </c>
      <c r="H110" s="9">
        <f t="shared" ref="H110" si="41">+F110+G110</f>
        <v>2142</v>
      </c>
      <c r="K110" s="9"/>
      <c r="L110" s="9">
        <f t="shared" ref="L110" si="42">+K110*19%</f>
        <v>0</v>
      </c>
      <c r="M110" s="9">
        <f t="shared" ref="M110" si="43">+K110+L110</f>
        <v>0</v>
      </c>
    </row>
    <row r="111" spans="2:13" ht="25.5" x14ac:dyDescent="0.2">
      <c r="B111" s="43" t="s">
        <v>0</v>
      </c>
      <c r="C111" s="43"/>
      <c r="D111" s="43"/>
      <c r="E111" s="13" t="s">
        <v>1</v>
      </c>
      <c r="F111" s="42" t="s">
        <v>108</v>
      </c>
      <c r="G111" s="42" t="s">
        <v>109</v>
      </c>
      <c r="H111" s="42" t="s">
        <v>125</v>
      </c>
      <c r="K111" s="42" t="s">
        <v>108</v>
      </c>
      <c r="L111" s="42" t="s">
        <v>109</v>
      </c>
      <c r="M111" s="42" t="s">
        <v>125</v>
      </c>
    </row>
    <row r="112" spans="2:13" x14ac:dyDescent="0.2">
      <c r="B112" s="50" t="s">
        <v>102</v>
      </c>
      <c r="C112" s="50"/>
      <c r="D112" s="50"/>
      <c r="E112" s="50"/>
      <c r="F112" s="42"/>
      <c r="G112" s="42"/>
      <c r="H112" s="42"/>
      <c r="K112" s="42"/>
      <c r="L112" s="42"/>
      <c r="M112" s="42"/>
    </row>
    <row r="113" spans="2:13" ht="51" x14ac:dyDescent="0.2">
      <c r="B113" s="2">
        <v>70</v>
      </c>
      <c r="C113" s="2">
        <v>4294201</v>
      </c>
      <c r="D113" s="7" t="s">
        <v>67</v>
      </c>
      <c r="E113" s="2" t="s">
        <v>66</v>
      </c>
      <c r="F113" s="9">
        <v>2100</v>
      </c>
      <c r="G113" s="9">
        <f t="shared" ref="G113:G121" si="44">+F113*19%</f>
        <v>399</v>
      </c>
      <c r="H113" s="9">
        <f t="shared" ref="H113:H121" si="45">+F113+G113</f>
        <v>2499</v>
      </c>
      <c r="K113" s="9"/>
      <c r="L113" s="9">
        <f t="shared" ref="L113:L121" si="46">+K113*19%</f>
        <v>0</v>
      </c>
      <c r="M113" s="9">
        <f t="shared" ref="M113:M121" si="47">+K113+L113</f>
        <v>0</v>
      </c>
    </row>
    <row r="114" spans="2:13" ht="25.5" x14ac:dyDescent="0.2">
      <c r="B114" s="2">
        <v>71</v>
      </c>
      <c r="C114" s="2">
        <v>4294201</v>
      </c>
      <c r="D114" s="7" t="s">
        <v>68</v>
      </c>
      <c r="E114" s="2" t="s">
        <v>66</v>
      </c>
      <c r="F114" s="9">
        <v>3342</v>
      </c>
      <c r="G114" s="9">
        <f t="shared" si="44"/>
        <v>634.98</v>
      </c>
      <c r="H114" s="9">
        <f t="shared" si="45"/>
        <v>3976.98</v>
      </c>
      <c r="K114" s="9"/>
      <c r="L114" s="9">
        <f t="shared" si="46"/>
        <v>0</v>
      </c>
      <c r="M114" s="9">
        <f t="shared" si="47"/>
        <v>0</v>
      </c>
    </row>
    <row r="115" spans="2:13" ht="38.25" x14ac:dyDescent="0.2">
      <c r="B115" s="2">
        <v>72</v>
      </c>
      <c r="C115" s="2">
        <v>4294201</v>
      </c>
      <c r="D115" s="7" t="s">
        <v>69</v>
      </c>
      <c r="E115" s="2" t="s">
        <v>66</v>
      </c>
      <c r="F115" s="9">
        <v>2100</v>
      </c>
      <c r="G115" s="9">
        <f t="shared" si="44"/>
        <v>399</v>
      </c>
      <c r="H115" s="9">
        <f t="shared" si="45"/>
        <v>2499</v>
      </c>
      <c r="K115" s="9"/>
      <c r="L115" s="9">
        <f t="shared" si="46"/>
        <v>0</v>
      </c>
      <c r="M115" s="9">
        <f t="shared" si="47"/>
        <v>0</v>
      </c>
    </row>
    <row r="116" spans="2:13" x14ac:dyDescent="0.2">
      <c r="B116" s="2">
        <v>73</v>
      </c>
      <c r="C116" s="2">
        <v>4294201</v>
      </c>
      <c r="D116" s="7" t="s">
        <v>70</v>
      </c>
      <c r="E116" s="2" t="s">
        <v>66</v>
      </c>
      <c r="F116" s="9">
        <v>28337.69</v>
      </c>
      <c r="G116" s="9">
        <f t="shared" si="44"/>
        <v>5384.1611000000003</v>
      </c>
      <c r="H116" s="9">
        <f t="shared" si="45"/>
        <v>33721.8511</v>
      </c>
      <c r="K116" s="9"/>
      <c r="L116" s="9">
        <f t="shared" si="46"/>
        <v>0</v>
      </c>
      <c r="M116" s="9">
        <f t="shared" si="47"/>
        <v>0</v>
      </c>
    </row>
    <row r="117" spans="2:13" x14ac:dyDescent="0.2">
      <c r="B117" s="2">
        <v>74</v>
      </c>
      <c r="C117" s="2">
        <v>4294408</v>
      </c>
      <c r="D117" s="7" t="s">
        <v>71</v>
      </c>
      <c r="E117" s="2" t="s">
        <v>10</v>
      </c>
      <c r="F117" s="9">
        <v>119.15</v>
      </c>
      <c r="G117" s="9">
        <f t="shared" si="44"/>
        <v>22.638500000000001</v>
      </c>
      <c r="H117" s="9">
        <f t="shared" si="45"/>
        <v>141.7885</v>
      </c>
      <c r="K117" s="9"/>
      <c r="L117" s="9">
        <f t="shared" si="46"/>
        <v>0</v>
      </c>
      <c r="M117" s="9">
        <f t="shared" si="47"/>
        <v>0</v>
      </c>
    </row>
    <row r="118" spans="2:13" ht="51" x14ac:dyDescent="0.2">
      <c r="B118" s="2">
        <v>75</v>
      </c>
      <c r="C118" s="2">
        <v>4299203</v>
      </c>
      <c r="D118" s="7" t="s">
        <v>72</v>
      </c>
      <c r="E118" s="2" t="s">
        <v>10</v>
      </c>
      <c r="F118" s="9">
        <v>85000</v>
      </c>
      <c r="G118" s="9">
        <f t="shared" si="44"/>
        <v>16150</v>
      </c>
      <c r="H118" s="9">
        <f t="shared" si="45"/>
        <v>101150</v>
      </c>
      <c r="K118" s="9"/>
      <c r="L118" s="9">
        <f t="shared" si="46"/>
        <v>0</v>
      </c>
      <c r="M118" s="9">
        <f t="shared" si="47"/>
        <v>0</v>
      </c>
    </row>
    <row r="119" spans="2:13" ht="38.25" x14ac:dyDescent="0.2">
      <c r="B119" s="2">
        <v>76</v>
      </c>
      <c r="C119" s="5">
        <v>4299203</v>
      </c>
      <c r="D119" s="7" t="s">
        <v>73</v>
      </c>
      <c r="E119" s="2" t="s">
        <v>10</v>
      </c>
      <c r="F119" s="9">
        <v>85380.160000000003</v>
      </c>
      <c r="G119" s="9">
        <f t="shared" si="44"/>
        <v>16222.2304</v>
      </c>
      <c r="H119" s="9">
        <f t="shared" si="45"/>
        <v>101602.3904</v>
      </c>
      <c r="K119" s="9"/>
      <c r="L119" s="9">
        <f t="shared" si="46"/>
        <v>0</v>
      </c>
      <c r="M119" s="9">
        <f t="shared" si="47"/>
        <v>0</v>
      </c>
    </row>
    <row r="120" spans="2:13" ht="25.5" x14ac:dyDescent="0.2">
      <c r="B120" s="2">
        <v>77</v>
      </c>
      <c r="C120" s="5">
        <v>4294408</v>
      </c>
      <c r="D120" s="7" t="s">
        <v>74</v>
      </c>
      <c r="E120" s="2" t="s">
        <v>75</v>
      </c>
      <c r="F120" s="9">
        <v>8538.02</v>
      </c>
      <c r="G120" s="9">
        <f t="shared" si="44"/>
        <v>1622.2238000000002</v>
      </c>
      <c r="H120" s="9">
        <f t="shared" si="45"/>
        <v>10160.2438</v>
      </c>
      <c r="K120" s="9"/>
      <c r="L120" s="9">
        <f t="shared" si="46"/>
        <v>0</v>
      </c>
      <c r="M120" s="9">
        <f t="shared" si="47"/>
        <v>0</v>
      </c>
    </row>
    <row r="121" spans="2:13" x14ac:dyDescent="0.2">
      <c r="B121" s="2">
        <v>78</v>
      </c>
      <c r="C121" s="5">
        <v>4294401</v>
      </c>
      <c r="D121" s="7" t="s">
        <v>76</v>
      </c>
      <c r="E121" s="2" t="s">
        <v>75</v>
      </c>
      <c r="F121" s="9">
        <v>6218.49</v>
      </c>
      <c r="G121" s="9">
        <f t="shared" si="44"/>
        <v>1181.5130999999999</v>
      </c>
      <c r="H121" s="9">
        <f t="shared" si="45"/>
        <v>7400.0030999999999</v>
      </c>
      <c r="K121" s="9"/>
      <c r="L121" s="9">
        <f t="shared" si="46"/>
        <v>0</v>
      </c>
      <c r="M121" s="9">
        <f t="shared" si="47"/>
        <v>0</v>
      </c>
    </row>
    <row r="122" spans="2:13" ht="25.5" x14ac:dyDescent="0.2">
      <c r="B122" s="43" t="s">
        <v>0</v>
      </c>
      <c r="C122" s="43"/>
      <c r="D122" s="43"/>
      <c r="E122" s="13" t="s">
        <v>1</v>
      </c>
      <c r="F122" s="44" t="s">
        <v>108</v>
      </c>
      <c r="G122" s="44" t="s">
        <v>109</v>
      </c>
      <c r="H122" s="44" t="s">
        <v>125</v>
      </c>
      <c r="K122" s="44" t="s">
        <v>108</v>
      </c>
      <c r="L122" s="44" t="s">
        <v>109</v>
      </c>
      <c r="M122" s="44" t="s">
        <v>125</v>
      </c>
    </row>
    <row r="123" spans="2:13" x14ac:dyDescent="0.2">
      <c r="B123" s="43" t="s">
        <v>103</v>
      </c>
      <c r="C123" s="43"/>
      <c r="D123" s="43"/>
      <c r="E123" s="43"/>
      <c r="F123" s="45"/>
      <c r="G123" s="45"/>
      <c r="H123" s="45"/>
      <c r="K123" s="45"/>
      <c r="L123" s="45"/>
      <c r="M123" s="45"/>
    </row>
    <row r="124" spans="2:13" ht="25.5" x14ac:dyDescent="0.2">
      <c r="B124" s="43" t="s">
        <v>2</v>
      </c>
      <c r="C124" s="43"/>
      <c r="D124" s="43"/>
      <c r="E124" s="13" t="s">
        <v>3</v>
      </c>
      <c r="F124" s="46"/>
      <c r="G124" s="46"/>
      <c r="H124" s="46"/>
      <c r="K124" s="46"/>
      <c r="L124" s="46"/>
      <c r="M124" s="46"/>
    </row>
    <row r="125" spans="2:13" x14ac:dyDescent="0.2">
      <c r="B125" s="2">
        <v>79</v>
      </c>
      <c r="C125" s="12">
        <v>4324002</v>
      </c>
      <c r="D125" s="7" t="s">
        <v>77</v>
      </c>
      <c r="E125" s="2" t="s">
        <v>10</v>
      </c>
      <c r="F125" s="9">
        <v>7084.43</v>
      </c>
      <c r="G125" s="9">
        <f t="shared" ref="G125:G129" si="48">+F125*19%</f>
        <v>1346.0417</v>
      </c>
      <c r="H125" s="9">
        <f t="shared" ref="H125:H129" si="49">+F125+G125</f>
        <v>8430.4717000000001</v>
      </c>
      <c r="K125" s="9"/>
      <c r="L125" s="9">
        <f t="shared" ref="L125:L129" si="50">+K125*19%</f>
        <v>0</v>
      </c>
      <c r="M125" s="9">
        <f t="shared" ref="M125:M129" si="51">+K125+L125</f>
        <v>0</v>
      </c>
    </row>
    <row r="126" spans="2:13" ht="25.5" x14ac:dyDescent="0.2">
      <c r="B126" s="2">
        <v>80</v>
      </c>
      <c r="C126" s="2">
        <v>4324004</v>
      </c>
      <c r="D126" s="7" t="s">
        <v>78</v>
      </c>
      <c r="E126" s="2" t="s">
        <v>10</v>
      </c>
      <c r="F126" s="9">
        <v>5283.77</v>
      </c>
      <c r="G126" s="9">
        <f t="shared" si="48"/>
        <v>1003.9163000000001</v>
      </c>
      <c r="H126" s="9">
        <f t="shared" si="49"/>
        <v>6287.6863000000003</v>
      </c>
      <c r="K126" s="9"/>
      <c r="L126" s="9">
        <f t="shared" si="50"/>
        <v>0</v>
      </c>
      <c r="M126" s="9">
        <f t="shared" si="51"/>
        <v>0</v>
      </c>
    </row>
    <row r="127" spans="2:13" x14ac:dyDescent="0.2">
      <c r="B127" s="2">
        <v>81</v>
      </c>
      <c r="C127" s="5">
        <v>4324004</v>
      </c>
      <c r="D127" s="7" t="s">
        <v>79</v>
      </c>
      <c r="E127" s="2" t="s">
        <v>10</v>
      </c>
      <c r="F127" s="9">
        <v>61389.95</v>
      </c>
      <c r="G127" s="9">
        <f t="shared" si="48"/>
        <v>11664.0905</v>
      </c>
      <c r="H127" s="9">
        <f t="shared" si="49"/>
        <v>73054.040500000003</v>
      </c>
      <c r="K127" s="9"/>
      <c r="L127" s="9">
        <f t="shared" si="50"/>
        <v>0</v>
      </c>
      <c r="M127" s="9">
        <f t="shared" si="51"/>
        <v>0</v>
      </c>
    </row>
    <row r="128" spans="2:13" x14ac:dyDescent="0.2">
      <c r="B128" s="2">
        <v>82</v>
      </c>
      <c r="C128" s="5">
        <v>4324004</v>
      </c>
      <c r="D128" s="7" t="s">
        <v>80</v>
      </c>
      <c r="E128" s="2" t="s">
        <v>10</v>
      </c>
      <c r="F128" s="9">
        <v>13584.23</v>
      </c>
      <c r="G128" s="9">
        <f t="shared" si="48"/>
        <v>2581.0036999999998</v>
      </c>
      <c r="H128" s="9">
        <f t="shared" si="49"/>
        <v>16165.233699999999</v>
      </c>
      <c r="K128" s="9"/>
      <c r="L128" s="9">
        <f t="shared" si="50"/>
        <v>0</v>
      </c>
      <c r="M128" s="9">
        <f t="shared" si="51"/>
        <v>0</v>
      </c>
    </row>
    <row r="129" spans="2:13" x14ac:dyDescent="0.2">
      <c r="B129" s="2">
        <v>83</v>
      </c>
      <c r="C129" s="5">
        <v>4324004</v>
      </c>
      <c r="D129" s="7" t="s">
        <v>81</v>
      </c>
      <c r="E129" s="2" t="s">
        <v>10</v>
      </c>
      <c r="F129" s="9">
        <v>13058.2</v>
      </c>
      <c r="G129" s="9">
        <f t="shared" si="48"/>
        <v>2481.058</v>
      </c>
      <c r="H129" s="9">
        <f t="shared" si="49"/>
        <v>15539.258000000002</v>
      </c>
      <c r="K129" s="9"/>
      <c r="L129" s="9">
        <f t="shared" si="50"/>
        <v>0</v>
      </c>
      <c r="M129" s="9">
        <f t="shared" si="51"/>
        <v>0</v>
      </c>
    </row>
    <row r="130" spans="2:13" ht="25.5" x14ac:dyDescent="0.2">
      <c r="B130" s="43" t="s">
        <v>0</v>
      </c>
      <c r="C130" s="43"/>
      <c r="D130" s="43"/>
      <c r="E130" s="13" t="s">
        <v>1</v>
      </c>
      <c r="F130" s="42" t="s">
        <v>108</v>
      </c>
      <c r="G130" s="42" t="s">
        <v>109</v>
      </c>
      <c r="H130" s="42" t="s">
        <v>125</v>
      </c>
      <c r="K130" s="42" t="s">
        <v>108</v>
      </c>
      <c r="L130" s="42" t="s">
        <v>109</v>
      </c>
      <c r="M130" s="42" t="s">
        <v>125</v>
      </c>
    </row>
    <row r="131" spans="2:13" x14ac:dyDescent="0.2">
      <c r="B131" s="43" t="s">
        <v>104</v>
      </c>
      <c r="C131" s="43"/>
      <c r="D131" s="43"/>
      <c r="E131" s="43"/>
      <c r="F131" s="42"/>
      <c r="G131" s="42"/>
      <c r="H131" s="42"/>
      <c r="K131" s="42"/>
      <c r="L131" s="42"/>
      <c r="M131" s="42"/>
    </row>
    <row r="132" spans="2:13" ht="25.5" x14ac:dyDescent="0.2">
      <c r="B132" s="2">
        <v>84</v>
      </c>
      <c r="C132" s="2">
        <v>4621202</v>
      </c>
      <c r="D132" s="7" t="s">
        <v>82</v>
      </c>
      <c r="E132" s="2" t="s">
        <v>10</v>
      </c>
      <c r="F132" s="9">
        <v>4250.66</v>
      </c>
      <c r="G132" s="9">
        <f t="shared" ref="G132:G135" si="52">+F132*19%</f>
        <v>807.62540000000001</v>
      </c>
      <c r="H132" s="9">
        <f t="shared" ref="H132:H135" si="53">+F132+G132</f>
        <v>5058.2853999999998</v>
      </c>
      <c r="K132" s="9"/>
      <c r="L132" s="9">
        <f t="shared" ref="L132:L135" si="54">+K132*19%</f>
        <v>0</v>
      </c>
      <c r="M132" s="9">
        <f t="shared" ref="M132:M135" si="55">+K132+L132</f>
        <v>0</v>
      </c>
    </row>
    <row r="133" spans="2:13" x14ac:dyDescent="0.2">
      <c r="B133" s="2">
        <v>85</v>
      </c>
      <c r="C133" s="2">
        <v>4621205</v>
      </c>
      <c r="D133" s="7" t="s">
        <v>83</v>
      </c>
      <c r="E133" s="2" t="s">
        <v>10</v>
      </c>
      <c r="F133" s="9">
        <v>920.07</v>
      </c>
      <c r="G133" s="9">
        <f t="shared" si="52"/>
        <v>174.8133</v>
      </c>
      <c r="H133" s="9">
        <f t="shared" si="53"/>
        <v>1094.8833</v>
      </c>
      <c r="K133" s="9"/>
      <c r="L133" s="9">
        <f t="shared" si="54"/>
        <v>0</v>
      </c>
      <c r="M133" s="9">
        <f t="shared" si="55"/>
        <v>0</v>
      </c>
    </row>
    <row r="134" spans="2:13" x14ac:dyDescent="0.2">
      <c r="B134" s="2">
        <v>86</v>
      </c>
      <c r="C134" s="2">
        <v>4621208</v>
      </c>
      <c r="D134" s="7" t="s">
        <v>127</v>
      </c>
      <c r="E134" s="2" t="s">
        <v>10</v>
      </c>
      <c r="F134" s="9">
        <v>12751.97</v>
      </c>
      <c r="G134" s="9">
        <f t="shared" si="52"/>
        <v>2422.8742999999999</v>
      </c>
      <c r="H134" s="9">
        <f t="shared" si="53"/>
        <v>15174.844299999999</v>
      </c>
      <c r="K134" s="9"/>
      <c r="L134" s="9">
        <f t="shared" si="54"/>
        <v>0</v>
      </c>
      <c r="M134" s="9">
        <f t="shared" si="55"/>
        <v>0</v>
      </c>
    </row>
    <row r="135" spans="2:13" x14ac:dyDescent="0.2">
      <c r="B135" s="2">
        <v>87</v>
      </c>
      <c r="C135" s="2">
        <v>4621213</v>
      </c>
      <c r="D135" s="7" t="s">
        <v>84</v>
      </c>
      <c r="E135" s="2" t="s">
        <v>10</v>
      </c>
      <c r="F135" s="9">
        <v>5010.37</v>
      </c>
      <c r="G135" s="9">
        <f t="shared" si="52"/>
        <v>951.97029999999995</v>
      </c>
      <c r="H135" s="9">
        <f t="shared" si="53"/>
        <v>5962.3402999999998</v>
      </c>
      <c r="K135" s="9"/>
      <c r="L135" s="9">
        <f t="shared" si="54"/>
        <v>0</v>
      </c>
      <c r="M135" s="9">
        <f t="shared" si="55"/>
        <v>0</v>
      </c>
    </row>
    <row r="136" spans="2:13" ht="25.5" x14ac:dyDescent="0.2">
      <c r="B136" s="43" t="s">
        <v>0</v>
      </c>
      <c r="C136" s="43"/>
      <c r="D136" s="43"/>
      <c r="E136" s="13" t="s">
        <v>1</v>
      </c>
      <c r="F136" s="42" t="s">
        <v>108</v>
      </c>
      <c r="G136" s="42" t="s">
        <v>109</v>
      </c>
      <c r="H136" s="42" t="s">
        <v>125</v>
      </c>
      <c r="K136" s="42" t="s">
        <v>108</v>
      </c>
      <c r="L136" s="42" t="s">
        <v>109</v>
      </c>
      <c r="M136" s="42" t="s">
        <v>125</v>
      </c>
    </row>
    <row r="137" spans="2:13" x14ac:dyDescent="0.2">
      <c r="B137" s="43" t="s">
        <v>105</v>
      </c>
      <c r="C137" s="43"/>
      <c r="D137" s="43"/>
      <c r="E137" s="43"/>
      <c r="F137" s="42"/>
      <c r="G137" s="42"/>
      <c r="H137" s="42"/>
      <c r="K137" s="42"/>
      <c r="L137" s="42"/>
      <c r="M137" s="42"/>
    </row>
    <row r="138" spans="2:13" ht="25.5" x14ac:dyDescent="0.2">
      <c r="B138" s="2">
        <v>88</v>
      </c>
      <c r="C138" s="2">
        <v>4651007</v>
      </c>
      <c r="D138" s="7" t="s">
        <v>85</v>
      </c>
      <c r="E138" s="2" t="s">
        <v>10</v>
      </c>
      <c r="F138" s="9">
        <v>10500.65</v>
      </c>
      <c r="G138" s="9">
        <f t="shared" ref="G138:G143" si="56">+F138*19%</f>
        <v>1995.1234999999999</v>
      </c>
      <c r="H138" s="9">
        <f t="shared" ref="H138:H143" si="57">+F138+G138</f>
        <v>12495.773499999999</v>
      </c>
      <c r="K138" s="9"/>
      <c r="L138" s="9">
        <f t="shared" ref="L138:L143" si="58">+K138*19%</f>
        <v>0</v>
      </c>
      <c r="M138" s="9">
        <f t="shared" ref="M138:M143" si="59">+K138+L138</f>
        <v>0</v>
      </c>
    </row>
    <row r="139" spans="2:13" x14ac:dyDescent="0.2">
      <c r="B139" s="2">
        <v>89</v>
      </c>
      <c r="C139" s="2">
        <v>4651007</v>
      </c>
      <c r="D139" s="7" t="s">
        <v>86</v>
      </c>
      <c r="E139" s="2" t="s">
        <v>10</v>
      </c>
      <c r="F139" s="9">
        <v>4206.7</v>
      </c>
      <c r="G139" s="9">
        <f t="shared" si="56"/>
        <v>799.27300000000002</v>
      </c>
      <c r="H139" s="9">
        <f t="shared" si="57"/>
        <v>5005.973</v>
      </c>
      <c r="K139" s="9"/>
      <c r="L139" s="9">
        <f t="shared" si="58"/>
        <v>0</v>
      </c>
      <c r="M139" s="9">
        <f t="shared" si="59"/>
        <v>0</v>
      </c>
    </row>
    <row r="140" spans="2:13" ht="25.5" x14ac:dyDescent="0.2">
      <c r="B140" s="2">
        <v>90</v>
      </c>
      <c r="C140" s="2">
        <v>4651007</v>
      </c>
      <c r="D140" s="7" t="s">
        <v>87</v>
      </c>
      <c r="E140" s="2" t="s">
        <v>10</v>
      </c>
      <c r="F140" s="9">
        <v>10700.65</v>
      </c>
      <c r="G140" s="9">
        <f t="shared" si="56"/>
        <v>2033.1234999999999</v>
      </c>
      <c r="H140" s="9">
        <f t="shared" si="57"/>
        <v>12733.773499999999</v>
      </c>
      <c r="K140" s="9"/>
      <c r="L140" s="9">
        <f t="shared" si="58"/>
        <v>0</v>
      </c>
      <c r="M140" s="9">
        <f t="shared" si="59"/>
        <v>0</v>
      </c>
    </row>
    <row r="141" spans="2:13" ht="25.5" x14ac:dyDescent="0.2">
      <c r="B141" s="2">
        <v>91</v>
      </c>
      <c r="C141" s="2">
        <v>4651007</v>
      </c>
      <c r="D141" s="7" t="s">
        <v>88</v>
      </c>
      <c r="E141" s="2" t="s">
        <v>10</v>
      </c>
      <c r="F141" s="9">
        <v>7478.01</v>
      </c>
      <c r="G141" s="9">
        <f t="shared" si="56"/>
        <v>1420.8219000000001</v>
      </c>
      <c r="H141" s="9">
        <f t="shared" si="57"/>
        <v>8898.831900000001</v>
      </c>
      <c r="K141" s="9"/>
      <c r="L141" s="9">
        <f t="shared" si="58"/>
        <v>0</v>
      </c>
      <c r="M141" s="9">
        <f t="shared" si="59"/>
        <v>0</v>
      </c>
    </row>
    <row r="142" spans="2:13" ht="25.5" x14ac:dyDescent="0.2">
      <c r="B142" s="2">
        <v>92</v>
      </c>
      <c r="C142" s="2">
        <v>4651007</v>
      </c>
      <c r="D142" s="7" t="s">
        <v>89</v>
      </c>
      <c r="E142" s="2" t="s">
        <v>10</v>
      </c>
      <c r="F142" s="9">
        <v>13921.48</v>
      </c>
      <c r="G142" s="9">
        <f t="shared" si="56"/>
        <v>2645.0812000000001</v>
      </c>
      <c r="H142" s="9">
        <f t="shared" si="57"/>
        <v>16566.5612</v>
      </c>
      <c r="K142" s="9"/>
      <c r="L142" s="9">
        <f t="shared" si="58"/>
        <v>0</v>
      </c>
      <c r="M142" s="9">
        <f t="shared" si="59"/>
        <v>0</v>
      </c>
    </row>
    <row r="143" spans="2:13" ht="38.25" x14ac:dyDescent="0.2">
      <c r="B143" s="2">
        <v>93</v>
      </c>
      <c r="C143" s="2">
        <v>4651007</v>
      </c>
      <c r="D143" s="7" t="s">
        <v>126</v>
      </c>
      <c r="E143" s="2" t="s">
        <v>10</v>
      </c>
      <c r="F143" s="9">
        <v>208403.36</v>
      </c>
      <c r="G143" s="9">
        <f t="shared" si="56"/>
        <v>39596.638399999996</v>
      </c>
      <c r="H143" s="9">
        <f t="shared" si="57"/>
        <v>247999.99839999998</v>
      </c>
      <c r="K143" s="9"/>
      <c r="L143" s="9">
        <f t="shared" si="58"/>
        <v>0</v>
      </c>
      <c r="M143" s="9">
        <f t="shared" si="59"/>
        <v>0</v>
      </c>
    </row>
    <row r="145" spans="2:11" ht="13.5" thickBot="1" x14ac:dyDescent="0.25"/>
    <row r="146" spans="2:11" x14ac:dyDescent="0.2">
      <c r="B146" s="14" t="s">
        <v>130</v>
      </c>
      <c r="C146" s="15"/>
      <c r="D146" s="31"/>
      <c r="E146" s="33"/>
      <c r="F146" s="34"/>
      <c r="G146" s="34"/>
      <c r="H146" s="35"/>
      <c r="K146" s="30" t="s">
        <v>135</v>
      </c>
    </row>
    <row r="147" spans="2:11" x14ac:dyDescent="0.2">
      <c r="B147" s="47" t="s">
        <v>136</v>
      </c>
      <c r="C147" s="48"/>
      <c r="D147" s="48"/>
      <c r="E147" s="48"/>
      <c r="F147" s="48"/>
      <c r="G147" s="48"/>
      <c r="H147" s="49"/>
    </row>
    <row r="148" spans="2:11" x14ac:dyDescent="0.2">
      <c r="B148" s="47"/>
      <c r="C148" s="48"/>
      <c r="D148" s="48"/>
      <c r="E148" s="48"/>
      <c r="F148" s="48"/>
      <c r="G148" s="48"/>
      <c r="H148" s="49"/>
    </row>
    <row r="149" spans="2:11" ht="13.5" thickBot="1" x14ac:dyDescent="0.25">
      <c r="B149" s="16" t="s">
        <v>131</v>
      </c>
      <c r="C149" s="17"/>
      <c r="D149" s="32"/>
      <c r="E149" s="36"/>
      <c r="F149" s="37"/>
      <c r="G149" s="37"/>
      <c r="H149" s="38"/>
      <c r="K149" s="1"/>
    </row>
    <row r="150" spans="2:11" ht="13.5" thickBot="1" x14ac:dyDescent="0.25"/>
    <row r="151" spans="2:11" x14ac:dyDescent="0.2">
      <c r="B151" s="18" t="s">
        <v>132</v>
      </c>
      <c r="C151" s="19"/>
      <c r="D151" s="20"/>
      <c r="E151" s="21"/>
      <c r="F151" s="22"/>
      <c r="G151" s="23"/>
    </row>
    <row r="152" spans="2:11" ht="13.5" thickBot="1" x14ac:dyDescent="0.25">
      <c r="B152" s="24" t="s">
        <v>133</v>
      </c>
      <c r="C152" s="25" t="s">
        <v>134</v>
      </c>
      <c r="D152" s="26"/>
      <c r="E152" s="27"/>
      <c r="F152" s="28"/>
      <c r="G152" s="29"/>
    </row>
  </sheetData>
  <mergeCells count="165">
    <mergeCell ref="B130:D130"/>
    <mergeCell ref="B123:E123"/>
    <mergeCell ref="B124:D124"/>
    <mergeCell ref="B112:E112"/>
    <mergeCell ref="B122:D122"/>
    <mergeCell ref="B111:D111"/>
    <mergeCell ref="F106:F108"/>
    <mergeCell ref="G106:G108"/>
    <mergeCell ref="M75:M77"/>
    <mergeCell ref="M82:M83"/>
    <mergeCell ref="K18:K19"/>
    <mergeCell ref="M18:M19"/>
    <mergeCell ref="M21:M22"/>
    <mergeCell ref="K25:K27"/>
    <mergeCell ref="M25:M27"/>
    <mergeCell ref="M47:M49"/>
    <mergeCell ref="B147:H148"/>
    <mergeCell ref="K111:K112"/>
    <mergeCell ref="M111:M112"/>
    <mergeCell ref="M122:M124"/>
    <mergeCell ref="K130:K131"/>
    <mergeCell ref="M130:M131"/>
    <mergeCell ref="M136:M137"/>
    <mergeCell ref="K89:K91"/>
    <mergeCell ref="M89:M91"/>
    <mergeCell ref="M95:M96"/>
    <mergeCell ref="K98:K99"/>
    <mergeCell ref="M98:M99"/>
    <mergeCell ref="M106:M108"/>
    <mergeCell ref="B137:E137"/>
    <mergeCell ref="B131:E131"/>
    <mergeCell ref="B136:D136"/>
    <mergeCell ref="M12:M13"/>
    <mergeCell ref="M15:M16"/>
    <mergeCell ref="F136:F137"/>
    <mergeCell ref="G136:G137"/>
    <mergeCell ref="H136:H137"/>
    <mergeCell ref="K136:K137"/>
    <mergeCell ref="L136:L137"/>
    <mergeCell ref="F130:F131"/>
    <mergeCell ref="G130:G131"/>
    <mergeCell ref="H130:H131"/>
    <mergeCell ref="L130:L131"/>
    <mergeCell ref="F122:F124"/>
    <mergeCell ref="G122:G124"/>
    <mergeCell ref="H122:H124"/>
    <mergeCell ref="K122:K124"/>
    <mergeCell ref="L122:L124"/>
    <mergeCell ref="F111:F112"/>
    <mergeCell ref="G111:G112"/>
    <mergeCell ref="H111:H112"/>
    <mergeCell ref="L111:L112"/>
    <mergeCell ref="K55:K57"/>
    <mergeCell ref="M55:M57"/>
    <mergeCell ref="M65:M66"/>
    <mergeCell ref="K75:K77"/>
    <mergeCell ref="H106:H108"/>
    <mergeCell ref="B107:E107"/>
    <mergeCell ref="B108:D108"/>
    <mergeCell ref="K106:K108"/>
    <mergeCell ref="L106:L108"/>
    <mergeCell ref="F98:F99"/>
    <mergeCell ref="G98:G99"/>
    <mergeCell ref="H98:H99"/>
    <mergeCell ref="B99:E99"/>
    <mergeCell ref="B106:D106"/>
    <mergeCell ref="L98:L99"/>
    <mergeCell ref="B98:D98"/>
    <mergeCell ref="F95:F96"/>
    <mergeCell ref="G95:G96"/>
    <mergeCell ref="H95:H96"/>
    <mergeCell ref="B96:E96"/>
    <mergeCell ref="K95:K96"/>
    <mergeCell ref="L95:L96"/>
    <mergeCell ref="F89:F91"/>
    <mergeCell ref="G89:G91"/>
    <mergeCell ref="H89:H91"/>
    <mergeCell ref="B90:E90"/>
    <mergeCell ref="B95:D95"/>
    <mergeCell ref="L89:L91"/>
    <mergeCell ref="B89:D89"/>
    <mergeCell ref="F82:F83"/>
    <mergeCell ref="G82:G83"/>
    <mergeCell ref="H82:H83"/>
    <mergeCell ref="B83:E83"/>
    <mergeCell ref="K82:K83"/>
    <mergeCell ref="L82:L83"/>
    <mergeCell ref="F75:F77"/>
    <mergeCell ref="G75:G77"/>
    <mergeCell ref="H75:H77"/>
    <mergeCell ref="B76:E76"/>
    <mergeCell ref="B82:D82"/>
    <mergeCell ref="L75:L77"/>
    <mergeCell ref="B75:D75"/>
    <mergeCell ref="F65:F66"/>
    <mergeCell ref="G65:G66"/>
    <mergeCell ref="H65:H66"/>
    <mergeCell ref="B66:E66"/>
    <mergeCell ref="K65:K66"/>
    <mergeCell ref="L65:L66"/>
    <mergeCell ref="F55:F57"/>
    <mergeCell ref="G55:G57"/>
    <mergeCell ref="H55:H57"/>
    <mergeCell ref="B56:E56"/>
    <mergeCell ref="B65:D65"/>
    <mergeCell ref="L55:L57"/>
    <mergeCell ref="B55:D55"/>
    <mergeCell ref="F47:F49"/>
    <mergeCell ref="G47:G49"/>
    <mergeCell ref="H47:H49"/>
    <mergeCell ref="B48:E48"/>
    <mergeCell ref="K47:K49"/>
    <mergeCell ref="L47:L49"/>
    <mergeCell ref="F25:F27"/>
    <mergeCell ref="G25:G27"/>
    <mergeCell ref="H25:H27"/>
    <mergeCell ref="B26:E26"/>
    <mergeCell ref="B47:D47"/>
    <mergeCell ref="L25:L27"/>
    <mergeCell ref="B25:D25"/>
    <mergeCell ref="F21:F22"/>
    <mergeCell ref="G21:G22"/>
    <mergeCell ref="H21:H22"/>
    <mergeCell ref="B22:E22"/>
    <mergeCell ref="K21:K22"/>
    <mergeCell ref="L21:L22"/>
    <mergeCell ref="F18:F19"/>
    <mergeCell ref="G18:G19"/>
    <mergeCell ref="H18:H19"/>
    <mergeCell ref="B19:E19"/>
    <mergeCell ref="B21:D21"/>
    <mergeCell ref="L18:L19"/>
    <mergeCell ref="B18:D18"/>
    <mergeCell ref="F15:F16"/>
    <mergeCell ref="G15:G16"/>
    <mergeCell ref="H15:H16"/>
    <mergeCell ref="B16:E16"/>
    <mergeCell ref="K15:K16"/>
    <mergeCell ref="L15:L16"/>
    <mergeCell ref="F12:F13"/>
    <mergeCell ref="G12:G13"/>
    <mergeCell ref="H12:H13"/>
    <mergeCell ref="B13:E13"/>
    <mergeCell ref="B15:D15"/>
    <mergeCell ref="L12:L13"/>
    <mergeCell ref="B12:D12"/>
    <mergeCell ref="K12:K13"/>
    <mergeCell ref="F2:H2"/>
    <mergeCell ref="K2:M2"/>
    <mergeCell ref="F7:F8"/>
    <mergeCell ref="G7:G8"/>
    <mergeCell ref="H7:H8"/>
    <mergeCell ref="B8:E8"/>
    <mergeCell ref="K7:K8"/>
    <mergeCell ref="L7:L8"/>
    <mergeCell ref="F3:F5"/>
    <mergeCell ref="G3:G5"/>
    <mergeCell ref="H3:H5"/>
    <mergeCell ref="B4:E4"/>
    <mergeCell ref="B7:D7"/>
    <mergeCell ref="L3:L5"/>
    <mergeCell ref="B3:D3"/>
    <mergeCell ref="K3:K5"/>
    <mergeCell ref="M3:M5"/>
    <mergeCell ref="M7:M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FORMULARIO DE PRECIOS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Alberto Rivera Canchila</dc:creator>
  <cp:lastModifiedBy>Daniel Alberto Rivera Canchila</cp:lastModifiedBy>
  <cp:lastPrinted>2021-02-11T19:29:11Z</cp:lastPrinted>
  <dcterms:created xsi:type="dcterms:W3CDTF">2021-02-11T16:45:12Z</dcterms:created>
  <dcterms:modified xsi:type="dcterms:W3CDTF">2021-03-01T23:22:21Z</dcterms:modified>
</cp:coreProperties>
</file>