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3820"/>
  <mc:AlternateContent xmlns:mc="http://schemas.openxmlformats.org/markup-compatibility/2006">
    <mc:Choice Requires="x15">
      <x15ac:absPath xmlns:x15ac="http://schemas.microsoft.com/office/spreadsheetml/2010/11/ac" url="D:\PAGOS C2026\10 OCTUBRE\IMPERMEABILIZACIÓN\"/>
    </mc:Choice>
  </mc:AlternateContent>
  <xr:revisionPtr revIDLastSave="0" documentId="8_{14AFCE8B-A32A-4CFE-9970-06B8F07138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 " sheetId="4" r:id="rId1"/>
  </sheets>
  <definedNames>
    <definedName name="_xlnm.Print_Area" localSheetId="0">'PRESUPUESTO '!$A$1:$G$35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4" l="1"/>
  <c r="G30" i="4"/>
  <c r="G29" i="4"/>
  <c r="G28" i="4"/>
  <c r="G27" i="4"/>
  <c r="G26" i="4"/>
  <c r="G25" i="4"/>
  <c r="E26" i="4" l="1"/>
</calcChain>
</file>

<file path=xl/sharedStrings.xml><?xml version="1.0" encoding="utf-8"?>
<sst xmlns="http://schemas.openxmlformats.org/spreadsheetml/2006/main" count="70" uniqueCount="57">
  <si>
    <t>UBICACIÓN: CENTRO DE SERVICIOS FINANCIEROS BOGOTÁ D.C. CUNDINAMARCA</t>
  </si>
  <si>
    <t>ITEM</t>
  </si>
  <si>
    <t>DESCRIPCIÓN DE LA ACTIVIDAD</t>
  </si>
  <si>
    <t>UND.</t>
  </si>
  <si>
    <t>CANTIDAD</t>
  </si>
  <si>
    <t>VALOR UNITARIO</t>
  </si>
  <si>
    <t>VALOR TOTAL</t>
  </si>
  <si>
    <t>1.0</t>
  </si>
  <si>
    <t>ACTIVIDADES PRELIMINARES</t>
  </si>
  <si>
    <t>1.1.</t>
  </si>
  <si>
    <t>Cerca en tela verde h: 2.10</t>
  </si>
  <si>
    <t>ML</t>
  </si>
  <si>
    <t>2.0</t>
  </si>
  <si>
    <t>PINTURA</t>
  </si>
  <si>
    <t>2.1</t>
  </si>
  <si>
    <t>Vinilo sobre pañete dos manos</t>
  </si>
  <si>
    <t>M2</t>
  </si>
  <si>
    <t>3.0</t>
  </si>
  <si>
    <t>BASES, PISOS Y ENCHAPES -</t>
  </si>
  <si>
    <t>3.1.2</t>
  </si>
  <si>
    <t>Media caña  en granito - Prefabricado</t>
  </si>
  <si>
    <t>3.1.4</t>
  </si>
  <si>
    <t>Cerámica piso tráfico 5, calidad primera</t>
  </si>
  <si>
    <t>OBRAS DE ARTE</t>
  </si>
  <si>
    <t>4.1</t>
  </si>
  <si>
    <t>BARANDA METÁLICA</t>
  </si>
  <si>
    <t>LIMPIEZA GENERAL</t>
  </si>
  <si>
    <t>5.1.</t>
  </si>
  <si>
    <t>Aseo final de obra</t>
  </si>
  <si>
    <t>COSTO DIRECTO TOTAL</t>
  </si>
  <si>
    <t>Administración</t>
  </si>
  <si>
    <t>Utilidad</t>
  </si>
  <si>
    <t>IVA  (19%)</t>
  </si>
  <si>
    <t>VALOR TOTAL DEL PROYECTO</t>
  </si>
  <si>
    <t>1.1.2</t>
  </si>
  <si>
    <t>Demolición baldosa de piso H=0.04 M, Inc. Retiro</t>
  </si>
  <si>
    <t>988,28</t>
  </si>
  <si>
    <t>1.1.3</t>
  </si>
  <si>
    <t>Servicio logístico y operativo que incluye el desmonte completo (cubiertas y estructuras metálicas) de dos carpas (11×11 m y 5×7 m), traslado interno.</t>
  </si>
  <si>
    <t>156,00</t>
  </si>
  <si>
    <t>1.1.4</t>
  </si>
  <si>
    <t>Servicio logístico y operativo que incluye la instalacion completa  de (cubiertas y estructuras metálicas) de dos carpas (11×11 m y 5×7 m), traslado interno.</t>
  </si>
  <si>
    <t>1.1.5</t>
  </si>
  <si>
    <t>Desmonte técnico,  preventivo de pisos de cubiertas de las carpas de 11*11 y 5*7 y pisos de HUB 6 piso y terraza biblioteca 5 piso.</t>
  </si>
  <si>
    <t>374,30</t>
  </si>
  <si>
    <t>1.1.6</t>
  </si>
  <si>
    <t>Instalacion  técnica, de pisos de cubiertas de las carpas de 11*11 y 5*7 y pisos de HUB 6 piso y terraza biblioteca 5 piso.</t>
  </si>
  <si>
    <t>3.1</t>
  </si>
  <si>
    <t>Alistado impermeabilizado pisos 1:3, E= 0.04</t>
  </si>
  <si>
    <t>3.1.3</t>
  </si>
  <si>
    <t>Destronque pulida de plomo baldosa grano de mármol fundido en sitio</t>
  </si>
  <si>
    <t>741,03</t>
  </si>
  <si>
    <t>COSTOS INDIRECTOS (A.U. )</t>
  </si>
  <si>
    <t>SUBTOTAL CON A.U.</t>
  </si>
  <si>
    <r>
      <t xml:space="preserve">PROPONENTE
</t>
    </r>
    <r>
      <rPr>
        <sz val="8.5"/>
        <color rgb="FF000000"/>
        <rFont val="Calibri"/>
        <family val="2"/>
      </rPr>
      <t xml:space="preserve">NIT </t>
    </r>
  </si>
  <si>
    <t xml:space="preserve">OFERTA ECONOMICA                                                              </t>
  </si>
  <si>
    <t>EL MANTENIMIENTO DE LA INFRAESTRUCTURA Y LA IMPERMEABILIZACIÓN DE TERRAZAS, CUBIERTAS Y PISOS EDIFICIO CARRERA 13 65-10 CENTRO SERVICIOS FINANCIEROS DEL SENA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</si>
</sst>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164" formatCode="0.00#######"/>
    <numFmt numFmtId="165" formatCode="&quot;$&quot;\ #,##0.00"/>
    <numFmt numFmtId="166" formatCode="&quot;$&quot;\ #,##0"/>
    <numFmt numFmtId="167" formatCode="0.00#####"/>
  </numFmts>
  <fonts count="8" x14ac:knownFonts="1">
    <font>
      <sz val="11"/>
      <color rgb="FF000000"/>
      <name val="Calibri"/>
      <family val="2"/>
      <charset val="204"/>
    </font>
    <font>
      <b/>
      <sz val="11"/>
      <color rgb="FF1B365D"/>
      <name val="Calibri"/>
      <family val="2"/>
    </font>
    <font>
      <sz val="8.5"/>
      <color rgb="FF000000"/>
      <name val="Calibri"/>
      <family val="2"/>
    </font>
    <font>
      <b/>
      <sz val="8"/>
      <color rgb="FF000000"/>
      <name val="Calibri"/>
      <family val="2"/>
    </font>
    <font>
      <b/>
      <sz val="11"/>
      <color rgb="FF333333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1B365D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1EEDA"/>
      </patternFill>
    </fill>
    <fill>
      <patternFill patternType="solid">
        <fgColor rgb="FFECECEC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5" fillId="0" borderId="0" xfId="0" applyFont="1"/>
    <xf numFmtId="0" fontId="5" fillId="2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165" fontId="5" fillId="0" borderId="1" xfId="0" applyNumberFormat="1" applyFont="1" applyBorder="1" applyAlignment="1">
      <alignment horizontal="left" vertical="top"/>
    </xf>
    <xf numFmtId="16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horizontal="left" vertical="top"/>
    </xf>
    <xf numFmtId="165" fontId="6" fillId="2" borderId="1" xfId="0" applyNumberFormat="1" applyFont="1" applyFill="1" applyBorder="1" applyAlignment="1">
      <alignment horizontal="left" vertical="top"/>
    </xf>
    <xf numFmtId="166" fontId="0" fillId="0" borderId="0" xfId="0" applyNumberFormat="1"/>
    <xf numFmtId="166" fontId="5" fillId="2" borderId="1" xfId="0" applyNumberFormat="1" applyFont="1" applyFill="1" applyBorder="1" applyAlignment="1">
      <alignment horizontal="left" vertical="top"/>
    </xf>
    <xf numFmtId="8" fontId="5" fillId="0" borderId="1" xfId="0" applyNumberFormat="1" applyFont="1" applyBorder="1" applyAlignment="1">
      <alignment horizontal="left" vertical="top" wrapText="1"/>
    </xf>
    <xf numFmtId="6" fontId="5" fillId="2" borderId="1" xfId="0" applyNumberFormat="1" applyFont="1" applyFill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0" fillId="0" borderId="3" xfId="0" applyBorder="1"/>
    <xf numFmtId="0" fontId="5" fillId="3" borderId="3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166" fontId="0" fillId="0" borderId="3" xfId="0" applyNumberFormat="1" applyBorder="1" applyAlignment="1">
      <alignment horizontal="center"/>
    </xf>
    <xf numFmtId="166" fontId="0" fillId="4" borderId="3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0" fillId="4" borderId="3" xfId="0" applyNumberForma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4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1" fontId="1" fillId="2" borderId="4" xfId="0" applyNumberFormat="1" applyFont="1" applyFill="1" applyBorder="1" applyAlignment="1">
      <alignment horizontal="center" vertical="top" shrinkToFit="1"/>
    </xf>
    <xf numFmtId="1" fontId="1" fillId="2" borderId="6" xfId="0" applyNumberFormat="1" applyFont="1" applyFill="1" applyBorder="1" applyAlignment="1">
      <alignment horizontal="center" vertical="top" shrinkToFit="1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6" fillId="2" borderId="4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33</xdr:row>
      <xdr:rowOff>0</xdr:rowOff>
    </xdr:from>
    <xdr:ext cx="1700951" cy="0"/>
    <xdr:sp macro="" textlink="">
      <xdr:nvSpPr>
        <xdr:cNvPr id="5" name="Shape 2">
          <a:extLst>
            <a:ext uri="{FF2B5EF4-FFF2-40B4-BE49-F238E27FC236}">
              <a16:creationId xmlns:a16="http://schemas.microsoft.com/office/drawing/2014/main" id="{62143AC1-ACFF-42EF-AA3F-BD08C6E4E919}"/>
            </a:ext>
          </a:extLst>
        </xdr:cNvPr>
        <xdr:cNvSpPr/>
      </xdr:nvSpPr>
      <xdr:spPr>
        <a:xfrm>
          <a:off x="0" y="9448800"/>
          <a:ext cx="1700951" cy="0"/>
        </a:xfrm>
        <a:custGeom>
          <a:avLst/>
          <a:gdLst/>
          <a:ahLst/>
          <a:cxnLst/>
          <a:rect l="0" t="0" r="0" b="0"/>
          <a:pathLst>
            <a:path w="1700951">
              <a:moveTo>
                <a:pt x="0" y="0"/>
              </a:moveTo>
              <a:lnTo>
                <a:pt x="1700951" y="0"/>
              </a:lnTo>
            </a:path>
          </a:pathLst>
        </a:custGeom>
        <a:ln w="7125">
          <a:solidFill>
            <a:srgbClr val="000000"/>
          </a:solidFill>
          <a:prstDash val="solid"/>
        </a:ln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9331-F284-4EE6-968C-C20FB7FB7F5D}">
  <dimension ref="A1:K35"/>
  <sheetViews>
    <sheetView tabSelected="1" view="pageBreakPreview" zoomScaleNormal="100" zoomScaleSheetLayoutView="100" workbookViewId="0">
      <selection activeCell="E42" sqref="E42"/>
    </sheetView>
  </sheetViews>
  <sheetFormatPr baseColWidth="10" defaultColWidth="9.140625" defaultRowHeight="15" x14ac:dyDescent="0.25"/>
  <cols>
    <col min="1" max="1" width="8" customWidth="1"/>
    <col min="2" max="2" width="2.42578125" customWidth="1"/>
    <col min="3" max="3" width="44.85546875" customWidth="1"/>
    <col min="4" max="4" width="6.85546875" customWidth="1"/>
    <col min="5" max="5" width="12" style="39" customWidth="1"/>
    <col min="6" max="6" width="15.85546875" customWidth="1"/>
    <col min="7" max="7" width="17.85546875" customWidth="1"/>
    <col min="8" max="8" width="1.85546875" customWidth="1"/>
    <col min="9" max="9" width="12.7109375" bestFit="1" customWidth="1"/>
    <col min="10" max="10" width="10.140625" bestFit="1" customWidth="1"/>
  </cols>
  <sheetData>
    <row r="1" spans="1:8" ht="49.5" customHeight="1" x14ac:dyDescent="0.25">
      <c r="A1" s="51" t="s">
        <v>55</v>
      </c>
      <c r="B1" s="51"/>
      <c r="C1" s="51"/>
      <c r="D1" s="51"/>
      <c r="E1" s="51"/>
      <c r="F1" s="51"/>
      <c r="G1" s="51"/>
      <c r="H1" s="8"/>
    </row>
    <row r="2" spans="1:8" ht="50.85" customHeight="1" x14ac:dyDescent="0.25">
      <c r="A2" s="52" t="s">
        <v>56</v>
      </c>
      <c r="B2" s="52"/>
      <c r="C2" s="52"/>
      <c r="D2" s="52"/>
      <c r="E2" s="52"/>
      <c r="F2" s="52"/>
      <c r="G2" s="52"/>
      <c r="H2" s="8"/>
    </row>
    <row r="3" spans="1:8" ht="15" customHeight="1" x14ac:dyDescent="0.25">
      <c r="A3" s="53" t="s">
        <v>0</v>
      </c>
      <c r="B3" s="53"/>
      <c r="C3" s="53"/>
      <c r="D3" s="53"/>
      <c r="E3" s="53"/>
      <c r="F3" s="53"/>
      <c r="G3" s="53"/>
      <c r="H3" s="8"/>
    </row>
    <row r="4" spans="1:8" ht="14.1" customHeight="1" x14ac:dyDescent="0.25">
      <c r="A4" s="42"/>
      <c r="B4" s="43"/>
      <c r="C4" s="3"/>
      <c r="D4" s="3"/>
      <c r="E4" s="27"/>
      <c r="F4" s="3"/>
      <c r="G4" s="3"/>
      <c r="H4" s="8"/>
    </row>
    <row r="5" spans="1:8" ht="24.6" customHeight="1" x14ac:dyDescent="0.25">
      <c r="A5" s="56" t="s">
        <v>1</v>
      </c>
      <c r="B5" s="57"/>
      <c r="C5" s="1" t="s">
        <v>2</v>
      </c>
      <c r="D5" s="1" t="s">
        <v>3</v>
      </c>
      <c r="E5" s="33" t="s">
        <v>4</v>
      </c>
      <c r="F5" s="1" t="s">
        <v>5</v>
      </c>
      <c r="G5" s="1" t="s">
        <v>6</v>
      </c>
      <c r="H5" s="8"/>
    </row>
    <row r="6" spans="1:8" ht="20.65" customHeight="1" x14ac:dyDescent="0.25">
      <c r="A6" s="48" t="s">
        <v>7</v>
      </c>
      <c r="B6" s="49"/>
      <c r="C6" s="2" t="s">
        <v>8</v>
      </c>
      <c r="D6" s="9"/>
      <c r="E6" s="34"/>
      <c r="F6" s="9"/>
      <c r="G6" s="14"/>
      <c r="H6" s="8"/>
    </row>
    <row r="7" spans="1:8" ht="18.95" customHeight="1" x14ac:dyDescent="0.25">
      <c r="A7" s="42" t="s">
        <v>9</v>
      </c>
      <c r="B7" s="43"/>
      <c r="C7" s="5" t="s">
        <v>10</v>
      </c>
      <c r="D7" s="4" t="s">
        <v>11</v>
      </c>
      <c r="E7" s="29">
        <v>30</v>
      </c>
      <c r="F7" s="4"/>
      <c r="G7" s="12"/>
      <c r="H7" s="8"/>
    </row>
    <row r="8" spans="1:8" ht="27.75" customHeight="1" x14ac:dyDescent="0.25">
      <c r="A8" s="46" t="s">
        <v>34</v>
      </c>
      <c r="B8" s="47"/>
      <c r="C8" s="5" t="s">
        <v>35</v>
      </c>
      <c r="D8" s="5" t="s">
        <v>16</v>
      </c>
      <c r="E8" s="30" t="s">
        <v>36</v>
      </c>
      <c r="F8" s="13"/>
      <c r="G8" s="12"/>
      <c r="H8" s="8"/>
    </row>
    <row r="9" spans="1:8" ht="58.5" customHeight="1" x14ac:dyDescent="0.25">
      <c r="A9" s="46" t="s">
        <v>37</v>
      </c>
      <c r="B9" s="47"/>
      <c r="C9" s="5" t="s">
        <v>38</v>
      </c>
      <c r="D9" s="5" t="s">
        <v>16</v>
      </c>
      <c r="E9" s="30" t="s">
        <v>39</v>
      </c>
      <c r="F9" s="13"/>
      <c r="G9" s="12"/>
      <c r="H9" s="8"/>
    </row>
    <row r="10" spans="1:8" ht="64.5" customHeight="1" x14ac:dyDescent="0.25">
      <c r="A10" s="46" t="s">
        <v>40</v>
      </c>
      <c r="B10" s="47"/>
      <c r="C10" s="5" t="s">
        <v>41</v>
      </c>
      <c r="D10" s="5" t="s">
        <v>16</v>
      </c>
      <c r="E10" s="30" t="s">
        <v>39</v>
      </c>
      <c r="F10" s="13"/>
      <c r="G10" s="12"/>
      <c r="H10" s="8"/>
    </row>
    <row r="11" spans="1:8" ht="50.25" customHeight="1" x14ac:dyDescent="0.25">
      <c r="A11" s="46" t="s">
        <v>42</v>
      </c>
      <c r="B11" s="47"/>
      <c r="C11" s="5" t="s">
        <v>43</v>
      </c>
      <c r="D11" s="5" t="s">
        <v>16</v>
      </c>
      <c r="E11" s="30" t="s">
        <v>44</v>
      </c>
      <c r="F11" s="13"/>
      <c r="G11" s="12"/>
      <c r="H11" s="8"/>
    </row>
    <row r="12" spans="1:8" ht="42.75" customHeight="1" x14ac:dyDescent="0.25">
      <c r="A12" s="46" t="s">
        <v>45</v>
      </c>
      <c r="B12" s="47"/>
      <c r="C12" s="5" t="s">
        <v>46</v>
      </c>
      <c r="D12" s="5" t="s">
        <v>16</v>
      </c>
      <c r="E12" s="30" t="s">
        <v>44</v>
      </c>
      <c r="F12" s="13"/>
      <c r="G12" s="12"/>
      <c r="H12" s="8"/>
    </row>
    <row r="13" spans="1:8" ht="20.65" customHeight="1" x14ac:dyDescent="0.25">
      <c r="A13" s="48" t="s">
        <v>12</v>
      </c>
      <c r="B13" s="49"/>
      <c r="C13" s="2" t="s">
        <v>13</v>
      </c>
      <c r="D13" s="9"/>
      <c r="E13" s="34"/>
      <c r="F13" s="9"/>
      <c r="G13" s="17"/>
      <c r="H13" s="8"/>
    </row>
    <row r="14" spans="1:8" ht="18.95" customHeight="1" x14ac:dyDescent="0.25">
      <c r="A14" s="42" t="s">
        <v>14</v>
      </c>
      <c r="B14" s="43"/>
      <c r="C14" s="3" t="s">
        <v>15</v>
      </c>
      <c r="D14" s="3" t="s">
        <v>16</v>
      </c>
      <c r="E14" s="29">
        <v>199.32</v>
      </c>
      <c r="F14" s="3"/>
      <c r="G14" s="11"/>
      <c r="H14" s="8"/>
    </row>
    <row r="15" spans="1:8" ht="20.65" customHeight="1" x14ac:dyDescent="0.25">
      <c r="A15" s="48" t="s">
        <v>17</v>
      </c>
      <c r="B15" s="49"/>
      <c r="C15" s="2" t="s">
        <v>18</v>
      </c>
      <c r="D15" s="9"/>
      <c r="E15" s="34"/>
      <c r="F15" s="9"/>
      <c r="G15" s="19"/>
      <c r="H15" s="8"/>
    </row>
    <row r="16" spans="1:8" ht="26.45" customHeight="1" x14ac:dyDescent="0.25">
      <c r="A16" s="46" t="s">
        <v>47</v>
      </c>
      <c r="B16" s="47"/>
      <c r="C16" s="5" t="s">
        <v>48</v>
      </c>
      <c r="D16" s="5" t="s">
        <v>16</v>
      </c>
      <c r="E16" s="30">
        <v>988.28</v>
      </c>
      <c r="F16" s="5"/>
      <c r="G16" s="18"/>
      <c r="H16" s="8"/>
    </row>
    <row r="17" spans="1:11" ht="18.95" customHeight="1" x14ac:dyDescent="0.25">
      <c r="A17" s="42" t="s">
        <v>19</v>
      </c>
      <c r="B17" s="43"/>
      <c r="C17" s="3" t="s">
        <v>20</v>
      </c>
      <c r="D17" s="4" t="s">
        <v>11</v>
      </c>
      <c r="E17" s="29">
        <v>302</v>
      </c>
      <c r="F17" s="3"/>
      <c r="G17" s="18"/>
      <c r="H17" s="8"/>
    </row>
    <row r="18" spans="1:11" ht="32.25" customHeight="1" x14ac:dyDescent="0.25">
      <c r="A18" s="46" t="s">
        <v>49</v>
      </c>
      <c r="B18" s="47"/>
      <c r="C18" s="5" t="s">
        <v>50</v>
      </c>
      <c r="D18" s="5" t="s">
        <v>16</v>
      </c>
      <c r="E18" s="30" t="s">
        <v>51</v>
      </c>
      <c r="F18" s="5"/>
      <c r="G18" s="18"/>
      <c r="H18" s="8"/>
    </row>
    <row r="19" spans="1:11" ht="18.95" customHeight="1" x14ac:dyDescent="0.25">
      <c r="A19" s="42" t="s">
        <v>21</v>
      </c>
      <c r="B19" s="43"/>
      <c r="C19" s="3" t="s">
        <v>22</v>
      </c>
      <c r="D19" s="3" t="s">
        <v>16</v>
      </c>
      <c r="E19" s="29">
        <v>988.28</v>
      </c>
      <c r="F19" s="3"/>
      <c r="G19" s="18"/>
      <c r="H19" s="8"/>
    </row>
    <row r="20" spans="1:11" ht="18.95" customHeight="1" x14ac:dyDescent="0.25">
      <c r="A20" s="44">
        <v>4</v>
      </c>
      <c r="B20" s="45"/>
      <c r="C20" s="2" t="s">
        <v>23</v>
      </c>
      <c r="D20" s="9"/>
      <c r="E20" s="34"/>
      <c r="F20" s="9"/>
      <c r="G20" s="15"/>
      <c r="H20" s="8"/>
    </row>
    <row r="21" spans="1:11" ht="16.149999999999999" customHeight="1" x14ac:dyDescent="0.25">
      <c r="A21" s="42" t="s">
        <v>24</v>
      </c>
      <c r="B21" s="43"/>
      <c r="C21" s="3" t="s">
        <v>25</v>
      </c>
      <c r="D21" s="4" t="s">
        <v>11</v>
      </c>
      <c r="E21" s="29">
        <v>16.309999999999999</v>
      </c>
      <c r="F21" s="3"/>
      <c r="G21" s="11"/>
      <c r="H21" s="8"/>
    </row>
    <row r="22" spans="1:11" ht="20.65" customHeight="1" x14ac:dyDescent="0.25">
      <c r="A22" s="44">
        <v>5</v>
      </c>
      <c r="B22" s="45"/>
      <c r="C22" s="2" t="s">
        <v>26</v>
      </c>
      <c r="D22" s="9"/>
      <c r="E22" s="34"/>
      <c r="F22" s="9"/>
      <c r="G22" s="15"/>
      <c r="H22" s="8"/>
    </row>
    <row r="23" spans="1:11" ht="18.95" customHeight="1" x14ac:dyDescent="0.25">
      <c r="A23" s="42" t="s">
        <v>27</v>
      </c>
      <c r="B23" s="43"/>
      <c r="C23" s="3" t="s">
        <v>28</v>
      </c>
      <c r="D23" s="3" t="s">
        <v>16</v>
      </c>
      <c r="E23" s="35">
        <v>218</v>
      </c>
      <c r="F23" s="3"/>
      <c r="G23" s="11"/>
      <c r="H23" s="8"/>
    </row>
    <row r="24" spans="1:11" ht="14.1" customHeight="1" x14ac:dyDescent="0.25">
      <c r="A24" s="42"/>
      <c r="B24" s="43"/>
      <c r="C24" s="3"/>
      <c r="D24" s="3"/>
      <c r="E24" s="27"/>
      <c r="F24" s="20"/>
      <c r="G24" s="20"/>
      <c r="H24" s="8"/>
    </row>
    <row r="25" spans="1:11" ht="14.1" customHeight="1" x14ac:dyDescent="0.25">
      <c r="A25" s="42"/>
      <c r="B25" s="43"/>
      <c r="C25" s="6" t="s">
        <v>29</v>
      </c>
      <c r="D25" s="3"/>
      <c r="E25" s="36"/>
      <c r="F25" s="21"/>
      <c r="G25" s="28">
        <f>+G22+G20+G15+G13+G6</f>
        <v>0</v>
      </c>
      <c r="H25" s="8"/>
    </row>
    <row r="26" spans="1:11" ht="14.1" customHeight="1" x14ac:dyDescent="0.25">
      <c r="A26" s="42"/>
      <c r="B26" s="43"/>
      <c r="C26" s="6" t="s">
        <v>52</v>
      </c>
      <c r="D26" s="3"/>
      <c r="E26" s="31">
        <f ca="1">SUM(E26:E28)</f>
        <v>0.25</v>
      </c>
      <c r="F26" s="21"/>
      <c r="G26" s="26">
        <f>+G27+G28</f>
        <v>0</v>
      </c>
      <c r="H26" s="8"/>
    </row>
    <row r="27" spans="1:11" ht="14.1" customHeight="1" x14ac:dyDescent="0.25">
      <c r="A27" s="42"/>
      <c r="B27" s="43"/>
      <c r="C27" s="3" t="s">
        <v>30</v>
      </c>
      <c r="D27" s="3"/>
      <c r="E27" s="32">
        <v>0.18</v>
      </c>
      <c r="F27" s="21"/>
      <c r="G27" s="25">
        <f>+G25*E27</f>
        <v>0</v>
      </c>
      <c r="H27" s="8"/>
    </row>
    <row r="28" spans="1:11" ht="14.1" customHeight="1" x14ac:dyDescent="0.25">
      <c r="A28" s="42"/>
      <c r="B28" s="43"/>
      <c r="C28" s="3" t="s">
        <v>31</v>
      </c>
      <c r="D28" s="3"/>
      <c r="E28" s="32">
        <v>7.0000000000000007E-2</v>
      </c>
      <c r="F28" s="21"/>
      <c r="G28" s="25">
        <f>+G25*E28</f>
        <v>0</v>
      </c>
      <c r="H28" s="8"/>
      <c r="K28" s="16"/>
    </row>
    <row r="29" spans="1:11" ht="14.1" customHeight="1" x14ac:dyDescent="0.25">
      <c r="A29" s="42"/>
      <c r="B29" s="43"/>
      <c r="C29" s="7" t="s">
        <v>53</v>
      </c>
      <c r="D29" s="10"/>
      <c r="E29" s="37"/>
      <c r="F29" s="23"/>
      <c r="G29" s="26">
        <f>+G25+G26</f>
        <v>0</v>
      </c>
      <c r="H29" s="8"/>
    </row>
    <row r="30" spans="1:11" ht="14.1" customHeight="1" x14ac:dyDescent="0.25">
      <c r="A30" s="42"/>
      <c r="B30" s="43"/>
      <c r="C30" s="3" t="s">
        <v>32</v>
      </c>
      <c r="D30" s="3"/>
      <c r="E30" s="32">
        <v>0.19000003170099289</v>
      </c>
      <c r="F30" s="22"/>
      <c r="G30" s="25">
        <f>+G28*E30</f>
        <v>0</v>
      </c>
      <c r="H30" s="8"/>
    </row>
    <row r="31" spans="1:11" ht="14.1" customHeight="1" x14ac:dyDescent="0.25">
      <c r="A31" s="40"/>
      <c r="B31" s="41"/>
      <c r="C31" s="1" t="s">
        <v>33</v>
      </c>
      <c r="D31" s="9"/>
      <c r="E31" s="38"/>
      <c r="F31" s="24"/>
      <c r="G31" s="26">
        <f>+G29+G30</f>
        <v>0</v>
      </c>
      <c r="H31" s="8"/>
    </row>
    <row r="32" spans="1:11" ht="28.35" customHeight="1" x14ac:dyDescent="0.25">
      <c r="A32" s="54"/>
      <c r="B32" s="54"/>
      <c r="C32" s="54"/>
      <c r="D32" s="54"/>
      <c r="E32" s="54"/>
      <c r="F32" s="54"/>
      <c r="G32" s="54"/>
      <c r="H32" s="54"/>
    </row>
    <row r="33" spans="1:8" ht="28.9" customHeight="1" x14ac:dyDescent="0.25">
      <c r="A33" s="55"/>
      <c r="B33" s="55"/>
      <c r="C33" s="55"/>
      <c r="D33" s="55"/>
      <c r="E33" s="55"/>
      <c r="F33" s="55"/>
      <c r="G33" s="55"/>
      <c r="H33" s="55"/>
    </row>
    <row r="34" spans="1:8" ht="0.6" customHeight="1" x14ac:dyDescent="0.25">
      <c r="A34" s="54"/>
      <c r="B34" s="54"/>
      <c r="C34" s="54"/>
      <c r="D34" s="54"/>
      <c r="E34" s="54"/>
      <c r="F34" s="54"/>
      <c r="G34" s="54"/>
      <c r="H34" s="54"/>
    </row>
    <row r="35" spans="1:8" ht="24.4" customHeight="1" x14ac:dyDescent="0.25">
      <c r="A35" s="50" t="s">
        <v>54</v>
      </c>
      <c r="B35" s="50"/>
      <c r="C35" s="50"/>
      <c r="D35" s="50"/>
      <c r="E35" s="50"/>
      <c r="F35" s="50"/>
      <c r="G35" s="50"/>
      <c r="H35" s="50"/>
    </row>
  </sheetData>
  <mergeCells count="35">
    <mergeCell ref="A35:H35"/>
    <mergeCell ref="A1:G1"/>
    <mergeCell ref="A2:G2"/>
    <mergeCell ref="A3:G3"/>
    <mergeCell ref="A32:H32"/>
    <mergeCell ref="A33:H33"/>
    <mergeCell ref="A34:H34"/>
    <mergeCell ref="A6:B6"/>
    <mergeCell ref="A5:B5"/>
    <mergeCell ref="A7:B7"/>
    <mergeCell ref="A4:B4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1:B31"/>
    <mergeCell ref="A26:B26"/>
    <mergeCell ref="A27:B27"/>
    <mergeCell ref="A28:B28"/>
    <mergeCell ref="A29:B29"/>
    <mergeCell ref="A30:B30"/>
  </mergeCells>
  <pageMargins left="0.7" right="0.7" top="0.75" bottom="0.75" header="0.3" footer="0.3"/>
  <pageSetup paperSize="9" scale="78" orientation="portrait" r:id="rId1"/>
  <ignoredErrors>
    <ignoredError sqref="E8:E12 F15 E1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</vt:lpstr>
      <vt:lpstr>'PRESUPUESTO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RyzenPRO</dc:creator>
  <cp:lastModifiedBy>Harold Medina Medina</cp:lastModifiedBy>
  <dcterms:created xsi:type="dcterms:W3CDTF">2026-10-01T00:15:40Z</dcterms:created>
  <dcterms:modified xsi:type="dcterms:W3CDTF">2026-10-02T20:00:22Z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2026-10-01T00:19:34Z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838a11d4-5e2c-431e-9a87-d20f9a956a89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