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semillapais-my.sharepoint.com/personal/info_semillapais_onmicrosoft_com/Documents/Semilla País/PROYECTOS/PROCESOS 2026/Diplomado Mesa de Mujeres/PROPUESTA/"/>
    </mc:Choice>
  </mc:AlternateContent>
  <xr:revisionPtr revIDLastSave="63" documentId="13_ncr:1_{EBA3689E-0541-AF4B-9F14-FD0E083ADA06}" xr6:coauthVersionLast="47" xr6:coauthVersionMax="47" xr10:uidLastSave="{C5AFA648-3957-4449-B97D-0489E54990F8}"/>
  <bookViews>
    <workbookView xWindow="28680" yWindow="-120" windowWidth="29040" windowHeight="15720" xr2:uid="{8CFB243A-C2D0-4E00-88DC-0B0C3A60E9FE}"/>
  </bookViews>
  <sheets>
    <sheet name="Hoja1" sheetId="1" r:id="rId1"/>
  </sheets>
  <definedNames>
    <definedName name="_xlnm.Print_Area" localSheetId="0">Hoja1!$A$1:$G$85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37" i="1" l="1"/>
  <c r="G38" i="1"/>
  <c r="G39" i="1"/>
  <c r="G40" i="1"/>
  <c r="G41" i="1"/>
  <c r="G42" i="1"/>
  <c r="G43" i="1"/>
  <c r="G44" i="1"/>
  <c r="G45" i="1"/>
  <c r="G46" i="1"/>
  <c r="G47" i="1"/>
  <c r="G48" i="1"/>
  <c r="G49" i="1"/>
  <c r="G50" i="1"/>
  <c r="G51" i="1"/>
  <c r="G52" i="1"/>
  <c r="G53" i="1"/>
  <c r="G54" i="1"/>
  <c r="G55" i="1"/>
  <c r="G56" i="1"/>
  <c r="G57" i="1"/>
  <c r="G58" i="1"/>
  <c r="G59" i="1"/>
  <c r="G60" i="1"/>
  <c r="G61" i="1"/>
  <c r="G36" i="1"/>
  <c r="G62" i="1" l="1"/>
  <c r="F31" i="1" l="1"/>
  <c r="F30" i="1"/>
  <c r="F29" i="1"/>
  <c r="F28" i="1"/>
  <c r="F27" i="1"/>
  <c r="F26" i="1"/>
  <c r="F25" i="1"/>
  <c r="F24" i="1"/>
  <c r="F23" i="1"/>
  <c r="F22" i="1"/>
  <c r="F21" i="1"/>
  <c r="F20" i="1"/>
  <c r="F19" i="1"/>
  <c r="F18" i="1"/>
  <c r="F17" i="1"/>
  <c r="F32" i="1" l="1"/>
</calcChain>
</file>

<file path=xl/sharedStrings.xml><?xml version="1.0" encoding="utf-8"?>
<sst xmlns="http://schemas.openxmlformats.org/spreadsheetml/2006/main" count="147" uniqueCount="92">
  <si>
    <t>CANTIDAD</t>
  </si>
  <si>
    <t>VALOR UNITARIO</t>
  </si>
  <si>
    <t>VALOR TOTAL</t>
  </si>
  <si>
    <t>Producto</t>
  </si>
  <si>
    <t>Mes</t>
  </si>
  <si>
    <t>Hora-docente</t>
  </si>
  <si>
    <t>Hora</t>
  </si>
  <si>
    <t>Jornada-grupo</t>
  </si>
  <si>
    <t>Unidad</t>
  </si>
  <si>
    <t>ANEXO ECONOMICO</t>
  </si>
  <si>
    <t>DETALLE PROPUESTA ECONOMICA</t>
  </si>
  <si>
    <t>Señores</t>
  </si>
  <si>
    <t>SECRETARIA DE BIENESTAR SOCIAL</t>
  </si>
  <si>
    <t>DISTRITO DE SANTIAGO DE CALI</t>
  </si>
  <si>
    <t>Ciudad</t>
  </si>
  <si>
    <t>presento de manera libre y espontanea conciente que la misma incluye todos los gastos, tributos y/o impuestos nacionales, departamentales y Municipales, y los costos directos e indirectos que implique la debida ejecución del contrato.</t>
  </si>
  <si>
    <t>De igual manera manifiesto bajo la gravedad de juramento que los mismos se ajustan al precio del mercado se mantendrán durante la vigencia del contrato, asi como sus adiciones, prórrogas o modificaciones que se presenten.</t>
  </si>
  <si>
    <t>NOTA 1:</t>
  </si>
  <si>
    <t>Deducciones y retenciones que podrían realizarse de acuerdo con la naturaleza jurídica del interesado, quedan sujetas a revisión del Departamento Administrativo de Hacienda Municipal</t>
  </si>
  <si>
    <t>Valor total de la propuesta:</t>
  </si>
  <si>
    <t>Declaro que los valores relacionados en la presente oferta económica incluyen todos los costos directos e indirectos, gastos administrativos, operativos, logísticos, honorarios, materiales, insumos, transporte, impuestos, tasas, contribuciones, tributos y demás conceptos que resulten necesarios para la adecuada, oportuna e integral ejecución de las obligaciones a cargo del asociado.</t>
  </si>
  <si>
    <t>Asimismo, manifiesto que los valores ofertados corresponden a precios de mercado y han sido determinados teniendo en cuenta la totalidad de las actividades, bienes, servicios, recursos humanos, técnicos, logísticos y demás requerimientos necesarios para el cumplimiento del objeto contractual.</t>
  </si>
  <si>
    <t>En consecuencia, declaro que los valores establecidos en la presente oferta económica corresponden al costo total requerido para la ejecución de las actividades ofertadas, de acuerdo con las condiciones establecidas por la Entidad.</t>
  </si>
  <si>
    <t>Atentamente,</t>
  </si>
  <si>
    <r>
      <rPr>
        <sz val="11"/>
        <color rgb="FF000000"/>
        <rFont val="Arial"/>
        <family val="2"/>
      </rPr>
      <t>Reconozco que de presentarse diferencia entre los valores unitarios al sumarse el valor total del presente anexo y la plataforma SECOP II, dará lugar a rechazo de la oferta</t>
    </r>
    <r>
      <rPr>
        <b/>
        <sz val="11"/>
        <color rgb="FF000000"/>
        <rFont val="Arial"/>
        <family val="2"/>
      </rPr>
      <t xml:space="preserve"> </t>
    </r>
    <r>
      <rPr>
        <sz val="11"/>
        <color rgb="FF000000"/>
        <rFont val="Arial"/>
        <family val="2"/>
      </rPr>
      <t>del intersado en la SIP</t>
    </r>
  </si>
  <si>
    <t>DETALLE DE ACTIVIDAD</t>
  </si>
  <si>
    <t>Técnico-académico - Diseño técnico-metodológico y curricular. Crear un Instrumento técnico que formule siete módulos, metodología participativa, resultados de aprendizaje, instrumentos, bibliografía, cronograma de ocho semanas y criterios de evaluación.</t>
  </si>
  <si>
    <t>Técnico-académico - Convocatoria, comunicación institucional, caracterización e inscripción. Diseñar un producto que contenga las piezas digitales, articular la difusión institucional, verificar requisitos, caracterizar y matricular cincuenta mujeres.</t>
  </si>
  <si>
    <t>Técnico-académico - Coordinación académica. Coordinar durante dos meses docentes, contenidos, grupos, calendario, metodología, evaluación y articulación con la supervisión.</t>
  </si>
  <si>
    <t>Técnico-académico - Docencia especializada. Desarrollar 160 horas-docente agregadas: 80 horas para cada uno de los dos grupos, mediante sesiones de cuatro horas.</t>
  </si>
  <si>
    <t>Técnico-académico - Tutoría, evaluación y retroalimentación. Acompañar productos aplicados, resolver consultas y evaluar los aprendizajes de los dos grupos.</t>
  </si>
  <si>
    <t>Técnico-académico - Seguimiento, informes y sistematización. Aplicar instrumentos validados por la SSEG, consolidar indicadores y elaborar informes de avance y final. este producto estará conformado por: i) consolidado y análisis de los resultados de los instrumentos de entrada y salida validados por la SSEG; ii) matriz consolidada de los indicadores de seguimiento del proceso formativo; iii) informe de avance y final de la ejecución; y iv) informe final de sistematización, que incluya los resultados obtenidos, análisis comparativo de los instrumentos aplicados, principales aprendizajes, conclusiones y recomendaciones del proceso</t>
  </si>
  <si>
    <t>Logístico - Espacios físicos dotados. Disponer de treinta jornadas-grupo presenciales de cuatro horas, con accesibilidad, ajustes razonables, mobiliario, aire acondicionado, conectividad, sonido y proyección.</t>
  </si>
  <si>
    <t>Logístico - Refrigerio tipo II. Suministrar un refrigerio a cada participante en cada sesión presencial, con opción vegetariana, bebida, empaque biodegradable, transporte y condiciones sanitarias.</t>
  </si>
  <si>
    <t>Logístico - Almuerzo tipo I. Suministrar un almuerzo completo a cada participante en cada sesión presencial, con bebida, postre, alternativa vegetariana, entrega y condiciones sanitarias.</t>
  </si>
  <si>
    <t>Logístico - Kits pedagógicos y material POP. Entregar a cada participante un kit con cuaderno o cartilla, carpeta, material de trabajo y lapicero, con identidad institucional aprobada.</t>
  </si>
  <si>
    <t>Logístico - Certificados de participación. Diseñar y entregar certificados a quienes acrediten al menos 64 horas, equivalentes al 80 % de la intensidad total.</t>
  </si>
  <si>
    <t>Logístico - Producción audiovisual y memoria digital. Cubrir las treinta jornadas-grupo presenciales, organizar evidencias por grupo, fecha y módulo, y producir un video resumen.</t>
  </si>
  <si>
    <t>Gestión - Coordinación administrativa y logística. Gestionar durante dos meses espacios, alimentación, materiales, asistencia, archivo, ejecución financiera y soportes de supervisión.</t>
  </si>
  <si>
    <t>Técnico-académico - Acompañamiento psicosocial y orientación de rutas. Brindar disponibilidad profesional durante las treinta jornadas-grupo presenciales y orientar rutas cuando corresponda.</t>
  </si>
  <si>
    <t>Logístico - Aula virtual y soporte básico. Habilitar durante dos meses el aula o repositorio, accesos, materiales y soporte para diez jornadas-grupo virtuales.</t>
  </si>
  <si>
    <t>TOTAL</t>
  </si>
  <si>
    <t>ACTIVIDAD</t>
  </si>
  <si>
    <t>DETALLE DE LA ACTIVIDAD</t>
  </si>
  <si>
    <t>Cantidad</t>
  </si>
  <si>
    <t>Valor Unitario</t>
  </si>
  <si>
    <t xml:space="preserve">Valor Total </t>
  </si>
  <si>
    <t>Foro preparatorio político-electoral</t>
  </si>
  <si>
    <t>Facilitación especializada de una jornada preparatoria sobre participación político-electoral de las mujeres, construcción de agenda política de género, formulación de preguntas ciudadanas, reglas de diálogo plural, prevención de violencia política y preparación de escenarios de interlocución para próximos procesos electorales territoriales. La actividad tendrá carácter pedagógico, plural y no partidista y no incluirá promoción de candidaturas.
Base / referencia de costeo: Referencia: tarifa de docencia especializada del presupuesto 2026.
Entregable / soporte: Agenda, memoria metodológica, listado de asistencia y registro.</t>
  </si>
  <si>
    <t>Espacio físico dotado para una jornada ampliada de hasta 60 personas, con mobiliario, conectividad, sonido y proyección.
Base / referencia de costeo: Referencia: espacio físico dotado del presupuesto principal 2026.
Entregable / soporte: Soporte de disponibilidad y registro de uso.</t>
  </si>
  <si>
    <t>Jornada</t>
  </si>
  <si>
    <t>Refrigerios para participantes y equipo de apoyo.
Base / referencia de costeo: Referencia: refrigerio tipo II del presupuesto 2026.
Entregable / soporte: Planilla de entrega y registro fotográfico.</t>
  </si>
  <si>
    <t>Material pedagógico y de trabajo para el foro: formatos de preguntas, matriz de agenda política de género y material de apoyo.
Base / referencia de costeo: Referencia técnica de material de apoyo; sujeto al estudio de mercado.
Entregable / soporte: Material entregado y archivos editables.</t>
  </si>
  <si>
    <t>Elaborar documento técnico con la ruta metodológica para futuros foros político-electorales con enfoque de género: estructura de agenda, criterios de pluralidad, preguntas orientadoras, reglas de participación, prevención de violencia política y recomendaciones para la interlocución con candidatas y candidatos.
Base / referencia de costeo: Producto técnico complementario; valor referencial sujeto al estudio de mercado.
Entregable / soporte: Documento editable y PDF.</t>
  </si>
  <si>
    <t>Advocacy e incidencia política</t>
  </si>
  <si>
    <t>Facilitadora especializada para dos (2) sesiones de cuatro (4) horas por cada grupo de 25 mujeres, para un total de dieciséis (16) horas. Contenidos: advocacy desde la dimensión política, construcción y priorización de agenda política de las mujeres, mapeo de actores y poder, narrativa y mensajes, negociación, interlocución y preparación de diálogo con actores políticos.
Base / referencia de costeo: Referencia: tarifa de docencia especializada del presupuesto 2026.
Entregable / soporte: Planeación de 4 sesiones, materiales, listados y evidencias.</t>
  </si>
  <si>
    <t>Espacios físicos dotados para cuatro (4) sesiones presenciales.
Base / referencia de costeo: Referencia: espacio físico dotado del presupuesto principal 2026.
Entregable / soporte: Soportes de uso de espacios.</t>
  </si>
  <si>
    <t>Refrigerios para cien (100) participaciones, correspondientes a 25 mujeres por cuatro sesiones.
Base / referencia de costeo: Referencia: refrigerio tipo II del presupuesto 2026.
Entregable / soporte: Planillas de entrega.</t>
  </si>
  <si>
    <t>Material e insumos para ejercicios aplicados de agenda, mapeo de actores, argumentación y actividad grupal de campaña política simulada. La simulación será estrictamente pedagógica y no partidista e integrará propuesta, nociones básicas de financiación, estrategia de comunicación y presentación pública.
Base / referencia de costeo: Se retoma metodológicamente la experiencia de Escuela Político-Electoral 2025, sin trasladar su valor histórico ni crear un proceso independiente.
Entregable / soporte: Guías, matrices y productos de los equipos.</t>
  </si>
  <si>
    <t>Incidencia desde la gestión pública institucional</t>
  </si>
  <si>
    <t>Facilitadora especializada para una (1) sesión de cuatro (4) horas por cada grupo de 25 mujeres, para un total de ocho (8) horas. Enfoque: incidencia desde la gestión pública institucional, competencias de entidades, ciclo de gestión pública, instrumentos de planeación y presupuesto, mecanismos de participación, seguimiento a compromisos, control social y rutas formales de interlocución.
Base / referencia de costeo: Referencia: tarifa de docencia especializada del presupuesto 2026. Se aplica la alternativa de una jornada por grupo.
Entregable / soporte: Planeación de 2 sesiones, materiales, listados y evidencias.</t>
  </si>
  <si>
    <t>Espacios físicos dotados para dos (2) sesiones presenciales.
Base / referencia de costeo: Referencia: espacio físico dotado del presupuesto principal 2026.
Entregable / soporte: Soportes de uso de espacios.</t>
  </si>
  <si>
    <t>Refrigerios para cincuenta (50) participaciones, correspondientes a 25 mujeres por dos sesiones.
Base / referencia de costeo: Referencia: refrigerio tipo II del presupuesto 2026.
Entregable / soporte: Planillas de entrega.</t>
  </si>
  <si>
    <t>Construcción de una Agenda Institucional de Incidencia de las Mujeres, con mapa de entidades, rutas de gestión, instrumentos de planeación y participación, responsables, compromisos, mecanismos de seguimiento y matriz de priorización para la interlocución con la Administración Distrital y otras entidades públicas.
Base / referencia de costeo: Producto técnico complementario; valor referencial sujeto al estudio de mercado.
Entregable / soporte: Agenda institucional editable, matriz de seguimiento y PDF.</t>
  </si>
  <si>
    <t>Trabajo en equipo y liderazgo colaborativo</t>
  </si>
  <si>
    <t>Facilitación especializada para dos (2) sesiones de cuatro (4) horas por cada grupo de 25 mujeres, para un total de dieciséis (16) horas. Contenidos: comunicación efectiva, confianza, manejo de conflictos, corresponsabilidad, toma de decisiones, distribución de roles y liderazgo colaborativo.
Base / referencia de costeo: Referencia: tarifa de docencia especializada del presupuesto 2026.
Entregable / soporte: Planeación de 4 sesiones, materiales, listados y evidencias.</t>
  </si>
  <si>
    <t>Refrigerios para cien (100) participaciones.
Base / referencia de costeo: Referencia: refrigerio tipo II del presupuesto 2026.
Entregable / soporte: Planillas de entrega.</t>
  </si>
  <si>
    <t>Material e insumos para dinámicas, ejercicios colaborativos y construcción de compromisos de equipo.
Base / referencia de costeo: Valor referencial para materiales de apoyo; sujeto al estudio de mercado.
Entregable / soporte: Material utilizado y matriz de compromisos.</t>
  </si>
  <si>
    <t>Material pedagógico transversal</t>
  </si>
  <si>
    <t>Suministrar el diseño, reproducción o impresión y entrega de sesenta (60) cartillas institucionales argolladas, pasta dura, tamaño aproximado 26 x 21 cm, con programador, divisiones temáticas y hojas de trabajo. El contenido deberá integrar advocacy e incidencia política, incidencia desde la gestión pública institucional y trabajo en equipo/liderazgo. Identidad institucional aprobada por la SSEG.
Base / referencia de costeo: Referencia directa de la matriz observada por coordinación y del anexo 2025.
Entregable / soporte: 60 cartillas físicas y archivos editables/PDF.</t>
  </si>
  <si>
    <t>Realizar diseño, impresión y suministro de planeador con información sobre incidencia político-electoral de las mujeres. Especificaciones de referencia: 20 x 30 cm, 12 hojas, argollado horizontal, propalcote 150 gramos y plastificado mate.
Base / referencia de costeo: Referencia directa incorporada por coordinación; valor sujeto a estudio de mercado.
Entregable / soporte: 50 planeadores y arte final digital.</t>
  </si>
  <si>
    <t>Clausura y socialización de resultados</t>
  </si>
  <si>
    <t>Espacio físico dotado para ceremonia de clausura y socialización de resultados, capacidad aproximada de 80 personas.
Base / referencia de costeo: Referencia: espacio físico dotado del presupuesto principal 2026.
Entregable / soporte: Soporte de uso y registro.</t>
  </si>
  <si>
    <t>Alimentación tipo buffet para ochenta (80) personas durante la clausura, incluyendo opción vegetariana, bebida, menaje, transporte, servicio y condiciones sanitarias.
Base / referencia de costeo: Valor referencial para buffet; debe validarse con cotizaciones del estudio de mercado. El almuerzo tipo I del presupuesto principal es de $25.000 y no se usa como tarifa del buffet.
Entregable / soporte: Planilla de entrega, menú aprobado y registro fotográfico.</t>
  </si>
  <si>
    <t>Presentación artística o cultural para el acto de clausura, pertinente con el enfoque de derechos, participación y reconocimiento de las mujeres.
Base / referencia de costeo: Valor referencial sujeto a estudio de mercado, dado que los anexos revisados no contienen tarifa específica.
Entregable / soporte: Soporte de prestación del servicio y registro audiovisual.</t>
  </si>
  <si>
    <t>Presentación</t>
  </si>
  <si>
    <t>Suministrar en calidad de alquiler dos (2) mesas tipo tablón (aprox. 180 x 80 cm) con mantel color morado para el evento de clausura.
Base / referencia de costeo: Referencia directa incorporada por coordinación.
Entregable / soporte: Registro de disposición y evidencia fotográfica.</t>
  </si>
  <si>
    <t>Suministrar un (1) arreglo floral grande para el evento de clausura, sujeto a aprobación previa de la SSEG.
Base / referencia de costeo: Referencia directa incorporada por coordinación.
Entregable / soporte: Evidencia de suministro y registro fotográfico.</t>
  </si>
  <si>
    <t>Diseños digitales para futuros foros</t>
  </si>
  <si>
    <t>Diseñar piezas digitales institucionales para la convocatoria de futuros foros con candidatas y candidatos a la Alcaldía de Santiago de Cali y a la Gobernación del Valle del Cauca. Entregar artes editables y versiones finales listas para impresión por la entidad. Las piezas deberán ser neutrales, plurales, no partidistas y contar con aprobación previa de la Mesa Municipal de Mujeres de Cali y la Subsecretaría de Equidad de Género.
Base / referencia de costeo: Valor referencial sujeto a estudio de mercado. Sustituye los antiguos rubros genéricos de estrategia de comunicaciones y difusión.
Entregable / soporte: Paquete de artes editables y versiones PDF/JPG/PNG, con evidencia de aprobación.</t>
  </si>
  <si>
    <t>Memoria digital integral</t>
  </si>
  <si>
    <t>Realizar el registro fotográfico, audiovisual y documental de las actividades complementarias de la contrapartida y consolidarlo en una carpeta digital organizada. Entregar un video síntesis de la contrapartida, articulado con la memoria audiovisual del diplomado principal para evitar duplicidades.
Base / referencia de costeo: Referencia directa incorporada por coordinación
Entregable / soporte: Carpeta digital completa y video síntesis.</t>
  </si>
  <si>
    <t>NOTA</t>
  </si>
  <si>
    <t>NOTA: la actividad de campaña política simulada incorporada por coordinación se integra pedagógicamente en las sesiones de advocacy y no se trata como proceso autónomo; así se evita duplicar formación y se conserva el techo de $30 millones. La producción audiovisual principal del diplomado ya está financiada en el presupuesto de $100 millones; por ello, el rubro de $600.000 de contrapartida se limita a compilar y entregar la memoria digital de las actividades complementarias. No se incluyen tutoría de advocacy, apoyo logístico operativo, comunicaciones genéricas ni coordinación administrativa adicional.</t>
  </si>
  <si>
    <t>VALIDACIÓN DE MERCADO</t>
  </si>
  <si>
    <t>VALIDACIÓN DE MERCADO: los valores de buffet ($40.000 por persona), presentación artística ($1.800.000), diseños digitales ($1.047.000), materiales y productos técnicos complementarios son referencias de estructuración y deberán contrastarse en el estudio de mercado y en las cotizaciones. Las tarifas de facilitación, espacios y refrigerios se mantienen referenciadas al presupuesto técnico 2026.</t>
  </si>
  <si>
    <t>CONTRAPARTIDA</t>
  </si>
  <si>
    <t>CIENTO TREINTA MILLONES DE PESOS MCTE</t>
  </si>
  <si>
    <t>El suscrito MELANNIE J MOSQUERA, en nombre propio y en representación de la empresa CORPORACION SEMILLA PAIS</t>
  </si>
  <si>
    <t>indentificada con Nit Nro. 900.589.243-6 ,me permito presentar el detalle de la oferta económica, la cual</t>
  </si>
  <si>
    <t>NOMBRE RAZÓN SOCIAL DEL PROPONENTE  CORPORACION SEMILLA PAIS</t>
  </si>
  <si>
    <t>NOMBRE DEL REPRESENTANTE LEGAL MELANNIE J MOSQUERA 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</si>
</sst>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164" formatCode="_-&quot;$&quot;\ * #,##0.00_-;\-&quot;$&quot;\ * #,##0.00_-;_-&quot;$&quot;\ * &quot;-&quot;??_-;_-@_-"/>
    <numFmt numFmtId="165" formatCode="_-&quot;$&quot;\ * #,##0_-;\-&quot;$&quot;\ * #,##0_-;_-&quot;$&quot;\ * &quot;-&quot;??_-;_-@_-"/>
    <numFmt numFmtId="166" formatCode="&quot;$&quot;\ #,##0"/>
    <numFmt numFmtId="167" formatCode="\$#,##0"/>
  </numFmts>
  <fonts count="18" x14ac:knownFonts="1">
    <font>
      <sz val="11"/>
      <color theme="1"/>
      <name val="Aptos Narrow"/>
      <family val="2"/>
      <scheme val="minor"/>
    </font>
    <font>
      <sz val="11"/>
      <color theme="1"/>
      <name val="Aptos Narrow"/>
      <family val="2"/>
      <scheme val="minor"/>
    </font>
    <font>
      <sz val="10"/>
      <color theme="1"/>
      <name val="Aptos Narrow"/>
      <family val="2"/>
      <scheme val="minor"/>
    </font>
    <font>
      <sz val="11"/>
      <color theme="1"/>
      <name val="Arial"/>
      <family val="2"/>
    </font>
    <font>
      <sz val="11"/>
      <name val="Arial"/>
      <family val="2"/>
    </font>
    <font>
      <sz val="11"/>
      <name val="Aptos Narrow"/>
      <scheme val="minor"/>
    </font>
    <font>
      <b/>
      <sz val="11"/>
      <color theme="1"/>
      <name val="Arial"/>
      <family val="2"/>
    </font>
    <font>
      <b/>
      <sz val="11"/>
      <color rgb="FF000000"/>
      <name val="Arial"/>
      <family val="2"/>
    </font>
    <font>
      <sz val="11"/>
      <color rgb="FF000000"/>
      <name val="Arial"/>
      <family val="2"/>
    </font>
    <font>
      <sz val="11"/>
      <color theme="1"/>
      <name val="Calibri"/>
      <family val="2"/>
    </font>
    <font>
      <b/>
      <sz val="10"/>
      <name val="Arial"/>
      <family val="2"/>
    </font>
    <font>
      <sz val="10"/>
      <name val="Arial"/>
      <family val="2"/>
    </font>
    <font>
      <b/>
      <sz val="11"/>
      <name val="Arial"/>
      <family val="2"/>
    </font>
    <font>
      <sz val="11"/>
      <name val="Aptos Narrow"/>
    </font>
    <font>
      <sz val="10"/>
      <name val="Aptos Narrow"/>
    </font>
    <font>
      <b/>
      <sz val="11"/>
      <name val="Aptos Narrow"/>
    </font>
    <font>
      <sz val="9"/>
      <name val="Aptos Narrow"/>
    </font>
    <font>
      <i/>
      <sz val="9"/>
      <name val="Aptos Narrow"/>
    </font>
  </fonts>
  <fills count="4">
    <fill>
      <patternFill patternType="none"/>
    </fill>
    <fill>
      <patternFill patternType="gray125"/>
    </fill>
    <fill>
      <patternFill patternType="solid">
        <fgColor theme="0"/>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bottom/>
      <diagonal/>
    </border>
    <border>
      <left style="medium">
        <color rgb="FF1F4E78"/>
      </left>
      <right style="thin">
        <color indexed="64"/>
      </right>
      <top/>
      <bottom style="medium">
        <color rgb="FF1F4E78"/>
      </bottom>
      <diagonal/>
    </border>
    <border>
      <left style="thin">
        <color indexed="64"/>
      </left>
      <right style="thin">
        <color indexed="64"/>
      </right>
      <top/>
      <bottom style="medium">
        <color rgb="FF1F4E78"/>
      </bottom>
      <diagonal/>
    </border>
    <border>
      <left style="thin">
        <color indexed="64"/>
      </left>
      <right style="medium">
        <color rgb="FF1F4E78"/>
      </right>
      <top/>
      <bottom style="medium">
        <color rgb="FF1F4E7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164" fontId="1" fillId="0" borderId="0" applyFont="0" applyFill="0" applyBorder="0" applyAlignment="0" applyProtection="0"/>
  </cellStyleXfs>
  <cellXfs count="64">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wrapText="1"/>
    </xf>
    <xf numFmtId="165" fontId="2" fillId="0" borderId="0" xfId="1" applyNumberFormat="1" applyFont="1" applyAlignment="1">
      <alignment vertical="center"/>
    </xf>
    <xf numFmtId="0" fontId="3" fillId="0" borderId="5" xfId="0" applyFont="1" applyBorder="1" applyAlignment="1">
      <alignment vertical="center" wrapText="1"/>
    </xf>
    <xf numFmtId="0" fontId="3" fillId="0" borderId="0" xfId="0" applyFont="1" applyAlignment="1">
      <alignment vertical="center"/>
    </xf>
    <xf numFmtId="0" fontId="3" fillId="0" borderId="5" xfId="0" applyFont="1" applyBorder="1" applyAlignment="1">
      <alignment vertical="center"/>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4" fillId="0" borderId="0" xfId="0" applyFont="1" applyAlignment="1">
      <alignment vertical="center"/>
    </xf>
    <xf numFmtId="0" fontId="5" fillId="0" borderId="0" xfId="0" applyFont="1" applyAlignment="1">
      <alignment vertical="center"/>
    </xf>
    <xf numFmtId="0" fontId="3" fillId="3" borderId="0" xfId="0" applyFont="1" applyFill="1" applyAlignment="1">
      <alignment vertical="center"/>
    </xf>
    <xf numFmtId="0" fontId="3" fillId="0" borderId="0" xfId="0" applyFont="1" applyAlignment="1">
      <alignment horizontal="center" vertical="center"/>
    </xf>
    <xf numFmtId="0" fontId="9" fillId="0" borderId="5" xfId="0" applyFont="1" applyBorder="1" applyAlignment="1">
      <alignment vertical="center" wrapText="1"/>
    </xf>
    <xf numFmtId="0" fontId="3" fillId="0" borderId="0" xfId="0" applyFont="1" applyAlignment="1">
      <alignment vertical="center" wrapText="1"/>
    </xf>
    <xf numFmtId="0" fontId="10" fillId="2" borderId="1" xfId="0" applyFont="1" applyFill="1" applyBorder="1" applyAlignment="1">
      <alignment horizontal="center" vertical="center" wrapText="1"/>
    </xf>
    <xf numFmtId="166" fontId="10" fillId="2" borderId="1" xfId="0" applyNumberFormat="1" applyFont="1" applyFill="1" applyBorder="1" applyAlignment="1">
      <alignment horizontal="center" vertical="center" wrapText="1"/>
    </xf>
    <xf numFmtId="0" fontId="11" fillId="2" borderId="1" xfId="0" applyFont="1" applyFill="1" applyBorder="1" applyAlignment="1">
      <alignment horizontal="left" vertical="top" wrapText="1"/>
    </xf>
    <xf numFmtId="0" fontId="11" fillId="2" borderId="1" xfId="0" applyFont="1" applyFill="1" applyBorder="1" applyAlignment="1">
      <alignment horizontal="center" vertical="center" wrapText="1"/>
    </xf>
    <xf numFmtId="167" fontId="11" fillId="2" borderId="1" xfId="0" applyNumberFormat="1" applyFont="1" applyFill="1" applyBorder="1" applyAlignment="1">
      <alignment horizontal="right" vertical="center" wrapText="1"/>
    </xf>
    <xf numFmtId="0" fontId="11" fillId="2" borderId="1" xfId="0" applyFont="1" applyFill="1" applyBorder="1" applyAlignment="1">
      <alignment vertical="top" wrapText="1"/>
    </xf>
    <xf numFmtId="3" fontId="11" fillId="2" borderId="1" xfId="0" applyNumberFormat="1" applyFont="1" applyFill="1" applyBorder="1" applyAlignment="1">
      <alignment horizontal="center" vertical="center" wrapText="1"/>
    </xf>
    <xf numFmtId="0" fontId="12" fillId="2" borderId="7" xfId="0" applyFont="1" applyFill="1" applyBorder="1" applyAlignment="1">
      <alignment horizontal="right" vertical="center" wrapText="1"/>
    </xf>
    <xf numFmtId="0" fontId="12" fillId="2" borderId="8" xfId="0" applyFont="1" applyFill="1" applyBorder="1" applyAlignment="1">
      <alignment horizontal="right" vertical="center" wrapText="1"/>
    </xf>
    <xf numFmtId="167" fontId="12" fillId="2" borderId="8" xfId="0" applyNumberFormat="1" applyFont="1" applyFill="1" applyBorder="1" applyAlignment="1">
      <alignment horizontal="right" vertical="center" wrapText="1"/>
    </xf>
    <xf numFmtId="167" fontId="12" fillId="2" borderId="9" xfId="0" applyNumberFormat="1" applyFont="1" applyFill="1" applyBorder="1" applyAlignment="1">
      <alignment horizontal="right" vertical="center" wrapText="1"/>
    </xf>
    <xf numFmtId="0" fontId="4" fillId="2" borderId="1" xfId="0" applyFont="1" applyFill="1" applyBorder="1" applyAlignment="1">
      <alignment horizontal="center" vertical="top" wrapText="1"/>
    </xf>
    <xf numFmtId="0" fontId="4" fillId="2" borderId="1" xfId="0" applyFont="1" applyFill="1" applyBorder="1" applyAlignment="1">
      <alignment horizontal="center" vertical="center" wrapText="1"/>
    </xf>
    <xf numFmtId="167" fontId="4" fillId="2" borderId="1" xfId="0" applyNumberFormat="1" applyFont="1" applyFill="1" applyBorder="1" applyAlignment="1">
      <alignment horizontal="right" vertical="center" wrapText="1"/>
    </xf>
    <xf numFmtId="0" fontId="13" fillId="2" borderId="1" xfId="0" applyFont="1" applyFill="1" applyBorder="1" applyAlignment="1">
      <alignment vertical="top" wrapText="1"/>
    </xf>
    <xf numFmtId="0" fontId="14" fillId="2" borderId="1" xfId="0" applyFont="1" applyFill="1" applyBorder="1" applyAlignment="1">
      <alignment vertical="top" wrapText="1"/>
    </xf>
    <xf numFmtId="0" fontId="13" fillId="2" borderId="1" xfId="0" applyFont="1" applyFill="1" applyBorder="1" applyAlignment="1">
      <alignment horizontal="center" vertical="center" wrapText="1"/>
    </xf>
    <xf numFmtId="167" fontId="13" fillId="2" borderId="1" xfId="0" applyNumberFormat="1" applyFont="1" applyFill="1" applyBorder="1" applyAlignment="1">
      <alignment horizontal="right" vertical="center" wrapText="1"/>
    </xf>
    <xf numFmtId="167" fontId="15" fillId="2" borderId="1" xfId="0" applyNumberFormat="1" applyFont="1" applyFill="1" applyBorder="1" applyAlignment="1">
      <alignment horizontal="right" vertical="center" wrapText="1"/>
    </xf>
    <xf numFmtId="0" fontId="16" fillId="2" borderId="1" xfId="0" applyFont="1" applyFill="1" applyBorder="1" applyAlignment="1">
      <alignment vertical="top" wrapText="1"/>
    </xf>
    <xf numFmtId="0" fontId="12" fillId="2" borderId="0" xfId="0" applyFont="1" applyFill="1" applyAlignment="1">
      <alignment horizontal="right" vertical="center" wrapText="1"/>
    </xf>
    <xf numFmtId="167" fontId="12" fillId="2" borderId="0" xfId="0" applyNumberFormat="1" applyFont="1" applyFill="1" applyAlignment="1">
      <alignment horizontal="right" vertical="center" wrapText="1"/>
    </xf>
    <xf numFmtId="9" fontId="3" fillId="0" borderId="0" xfId="0" applyNumberFormat="1" applyFont="1" applyAlignment="1">
      <alignment vertical="center" wrapText="1"/>
    </xf>
    <xf numFmtId="164" fontId="3" fillId="0" borderId="0" xfId="1" applyFont="1" applyAlignment="1">
      <alignment vertical="center" wrapText="1"/>
    </xf>
    <xf numFmtId="44" fontId="3" fillId="0" borderId="0" xfId="0" applyNumberFormat="1" applyFont="1" applyAlignment="1">
      <alignment vertical="center" wrapText="1"/>
    </xf>
    <xf numFmtId="44" fontId="4" fillId="0" borderId="0" xfId="0" applyNumberFormat="1" applyFont="1" applyAlignment="1">
      <alignment vertical="center"/>
    </xf>
    <xf numFmtId="0" fontId="6" fillId="0" borderId="5"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15" fillId="2" borderId="10"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7" fillId="2" borderId="10" xfId="0" applyFont="1" applyFill="1" applyBorder="1" applyAlignment="1">
      <alignment horizontal="left" vertical="top" wrapText="1"/>
    </xf>
    <xf numFmtId="0" fontId="17" fillId="2" borderId="11" xfId="0" applyFont="1" applyFill="1" applyBorder="1" applyAlignment="1">
      <alignment horizontal="left" vertical="top" wrapText="1"/>
    </xf>
    <xf numFmtId="0" fontId="17" fillId="2" borderId="12" xfId="0" applyFont="1" applyFill="1" applyBorder="1" applyAlignment="1">
      <alignment horizontal="left" vertical="top" wrapText="1"/>
    </xf>
    <xf numFmtId="0" fontId="6" fillId="0" borderId="13" xfId="0" applyFont="1" applyBorder="1" applyAlignment="1">
      <alignment horizontal="center" vertical="center"/>
    </xf>
    <xf numFmtId="0" fontId="3" fillId="0" borderId="6" xfId="0" applyFont="1" applyBorder="1" applyAlignment="1">
      <alignment horizontal="center" vertical="center" wrapText="1"/>
    </xf>
    <xf numFmtId="0" fontId="3" fillId="0" borderId="0" xfId="0" applyFont="1" applyAlignment="1">
      <alignment horizontal="center" vertical="center" wrapText="1"/>
    </xf>
    <xf numFmtId="0" fontId="7" fillId="0" borderId="6" xfId="0" applyFont="1" applyBorder="1" applyAlignment="1">
      <alignment horizontal="center" vertical="center" wrapText="1"/>
    </xf>
    <xf numFmtId="0" fontId="7" fillId="0" borderId="0" xfId="0" applyFont="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523511</xdr:colOff>
      <xdr:row>77</xdr:row>
      <xdr:rowOff>83736</xdr:rowOff>
    </xdr:from>
    <xdr:to>
      <xdr:col>1</xdr:col>
      <xdr:colOff>1447805</xdr:colOff>
      <xdr:row>82</xdr:row>
      <xdr:rowOff>10467</xdr:rowOff>
    </xdr:to>
    <xdr:pic>
      <xdr:nvPicPr>
        <xdr:cNvPr id="2" name="Imagen 1">
          <a:extLst>
            <a:ext uri="{FF2B5EF4-FFF2-40B4-BE49-F238E27FC236}">
              <a16:creationId xmlns:a16="http://schemas.microsoft.com/office/drawing/2014/main" id="{86860E16-731C-39D6-DB20-FE86C20593B7}"/>
            </a:ext>
          </a:extLst>
        </xdr:cNvPr>
        <xdr:cNvPicPr>
          <a:picLocks noChangeAspect="1"/>
        </xdr:cNvPicPr>
      </xdr:nvPicPr>
      <xdr:blipFill>
        <a:blip xmlns:r="http://schemas.openxmlformats.org/officeDocument/2006/relationships" r:embed="rId1"/>
        <a:stretch>
          <a:fillRect/>
        </a:stretch>
      </xdr:blipFill>
      <xdr:spPr>
        <a:xfrm>
          <a:off x="523511" y="27800439"/>
          <a:ext cx="1468580" cy="92109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C1F18-E24C-4FF0-84F2-5B56CA46F72A}">
  <dimension ref="A1:Y85"/>
  <sheetViews>
    <sheetView tabSelected="1" topLeftCell="A71" zoomScale="91" zoomScaleNormal="91" workbookViewId="0">
      <selection activeCell="B80" sqref="B80"/>
    </sheetView>
  </sheetViews>
  <sheetFormatPr baseColWidth="10" defaultColWidth="11.140625" defaultRowHeight="13.5" x14ac:dyDescent="0.25"/>
  <cols>
    <col min="1" max="1" width="8.140625" style="2" customWidth="1"/>
    <col min="2" max="2" width="75.7109375" style="1" customWidth="1"/>
    <col min="3" max="3" width="13.28515625" style="3" customWidth="1"/>
    <col min="4" max="4" width="11.28515625" style="3" customWidth="1"/>
    <col min="5" max="5" width="13.28515625" style="1" customWidth="1"/>
    <col min="6" max="6" width="17.5703125" style="2" customWidth="1"/>
    <col min="7" max="7" width="15.85546875" style="4" customWidth="1"/>
    <col min="8" max="8" width="13.42578125" style="4" customWidth="1"/>
    <col min="9" max="9" width="11.140625" style="1"/>
    <col min="10" max="10" width="20.7109375" style="1" bestFit="1" customWidth="1"/>
    <col min="11" max="11" width="11.140625" style="1"/>
    <col min="12" max="12" width="18" style="1" bestFit="1" customWidth="1"/>
    <col min="13" max="16384" width="11.140625" style="1"/>
  </cols>
  <sheetData>
    <row r="1" spans="1:25" ht="14.25" thickBot="1" x14ac:dyDescent="0.3"/>
    <row r="2" spans="1:25" s="6" customFormat="1" ht="15.6" customHeight="1" thickBot="1" x14ac:dyDescent="0.3">
      <c r="A2" s="47" t="s">
        <v>9</v>
      </c>
      <c r="B2" s="48"/>
      <c r="C2" s="48"/>
      <c r="D2" s="48"/>
      <c r="E2" s="48"/>
      <c r="F2" s="48"/>
      <c r="G2" s="49"/>
      <c r="H2" s="5"/>
      <c r="I2" s="5"/>
      <c r="J2" s="5"/>
      <c r="K2" s="5"/>
      <c r="L2" s="5"/>
      <c r="M2" s="5"/>
      <c r="N2" s="5"/>
      <c r="O2" s="5"/>
      <c r="P2" s="5"/>
      <c r="Q2" s="5"/>
      <c r="R2" s="5"/>
      <c r="S2" s="5"/>
      <c r="T2" s="5"/>
      <c r="U2" s="5"/>
      <c r="V2" s="5"/>
      <c r="W2" s="5"/>
      <c r="X2" s="5"/>
      <c r="Y2" s="5"/>
    </row>
    <row r="3" spans="1:25" s="6" customFormat="1" ht="15.6" customHeight="1" thickBot="1" x14ac:dyDescent="0.3">
      <c r="A3" s="47" t="s">
        <v>10</v>
      </c>
      <c r="B3" s="48"/>
      <c r="C3" s="48"/>
      <c r="D3" s="48"/>
      <c r="E3" s="48"/>
      <c r="F3" s="48"/>
      <c r="G3" s="49"/>
      <c r="H3" s="5"/>
      <c r="I3" s="5"/>
      <c r="J3" s="5"/>
      <c r="K3" s="5"/>
      <c r="L3" s="5"/>
      <c r="M3" s="5"/>
      <c r="N3" s="5"/>
      <c r="O3" s="5"/>
      <c r="P3" s="5"/>
      <c r="Q3" s="5"/>
      <c r="R3" s="5"/>
      <c r="S3" s="5"/>
      <c r="T3" s="5"/>
      <c r="U3" s="5"/>
      <c r="V3" s="5"/>
      <c r="W3" s="5"/>
      <c r="X3" s="5"/>
      <c r="Y3" s="5"/>
    </row>
    <row r="4" spans="1:25" s="6" customFormat="1" ht="15" customHeight="1" thickBot="1" x14ac:dyDescent="0.3">
      <c r="A4" s="5"/>
      <c r="B4" s="5"/>
      <c r="C4" s="5"/>
      <c r="D4" s="5"/>
      <c r="E4" s="5"/>
      <c r="F4" s="5"/>
      <c r="G4" s="5"/>
      <c r="H4" s="5"/>
      <c r="I4" s="5"/>
      <c r="J4" s="5"/>
      <c r="K4" s="5"/>
      <c r="L4" s="5"/>
      <c r="M4" s="5"/>
      <c r="N4" s="5"/>
      <c r="O4" s="5"/>
      <c r="P4" s="5"/>
      <c r="Q4" s="5"/>
      <c r="R4" s="5"/>
      <c r="S4" s="5"/>
      <c r="T4" s="5"/>
      <c r="U4" s="5"/>
      <c r="V4" s="5"/>
      <c r="W4" s="5"/>
      <c r="X4" s="5"/>
      <c r="Y4" s="5"/>
    </row>
    <row r="5" spans="1:25" s="6" customFormat="1" ht="15" customHeight="1" thickBot="1" x14ac:dyDescent="0.3">
      <c r="A5" s="7" t="s">
        <v>11</v>
      </c>
      <c r="B5" s="5"/>
      <c r="C5" s="5"/>
      <c r="D5" s="5"/>
      <c r="E5" s="5"/>
      <c r="F5" s="5"/>
      <c r="G5" s="5"/>
      <c r="H5" s="5"/>
      <c r="I5" s="5"/>
      <c r="J5" s="5"/>
      <c r="K5" s="5"/>
      <c r="L5" s="5"/>
      <c r="M5" s="5"/>
      <c r="N5" s="5"/>
      <c r="O5" s="5"/>
      <c r="P5" s="5"/>
      <c r="Q5" s="5"/>
      <c r="R5" s="5"/>
      <c r="S5" s="5"/>
      <c r="T5" s="5"/>
      <c r="U5" s="5"/>
      <c r="V5" s="5"/>
      <c r="W5" s="5"/>
      <c r="X5" s="5"/>
      <c r="Y5" s="5"/>
    </row>
    <row r="6" spans="1:25" s="6" customFormat="1" ht="15" customHeight="1" thickBot="1" x14ac:dyDescent="0.3">
      <c r="A6" s="7" t="s">
        <v>12</v>
      </c>
      <c r="B6" s="5"/>
      <c r="C6" s="5"/>
      <c r="D6" s="5"/>
      <c r="E6" s="5"/>
      <c r="F6" s="5"/>
      <c r="G6" s="5"/>
      <c r="H6" s="5"/>
      <c r="I6" s="5"/>
      <c r="J6" s="5"/>
      <c r="K6" s="5"/>
      <c r="L6" s="5"/>
      <c r="M6" s="5"/>
      <c r="N6" s="5"/>
      <c r="O6" s="5"/>
      <c r="P6" s="5"/>
      <c r="Q6" s="5"/>
      <c r="R6" s="5"/>
      <c r="S6" s="5"/>
      <c r="T6" s="5"/>
      <c r="U6" s="5"/>
      <c r="V6" s="5"/>
      <c r="W6" s="5"/>
      <c r="X6" s="5"/>
      <c r="Y6" s="5"/>
    </row>
    <row r="7" spans="1:25" s="6" customFormat="1" ht="15" customHeight="1" thickBot="1" x14ac:dyDescent="0.3">
      <c r="A7" s="7" t="s">
        <v>13</v>
      </c>
      <c r="B7" s="5"/>
      <c r="C7" s="5"/>
      <c r="D7" s="5"/>
      <c r="E7" s="5"/>
      <c r="F7" s="5"/>
      <c r="G7" s="5"/>
      <c r="H7" s="5"/>
      <c r="I7" s="5"/>
      <c r="J7" s="5"/>
      <c r="K7" s="5"/>
      <c r="L7" s="5"/>
      <c r="M7" s="5"/>
      <c r="N7" s="5"/>
      <c r="O7" s="5"/>
      <c r="P7" s="5"/>
      <c r="Q7" s="5"/>
      <c r="R7" s="5"/>
      <c r="S7" s="5"/>
      <c r="T7" s="5"/>
      <c r="U7" s="5"/>
      <c r="V7" s="5"/>
      <c r="W7" s="5"/>
      <c r="X7" s="5"/>
      <c r="Y7" s="5"/>
    </row>
    <row r="8" spans="1:25" s="6" customFormat="1" ht="15" customHeight="1" thickBot="1" x14ac:dyDescent="0.3">
      <c r="A8" s="7" t="s">
        <v>14</v>
      </c>
      <c r="B8" s="5"/>
      <c r="C8" s="5"/>
      <c r="D8" s="5"/>
      <c r="E8" s="5"/>
      <c r="F8" s="5"/>
      <c r="G8" s="5"/>
      <c r="H8" s="5"/>
      <c r="I8" s="5"/>
      <c r="J8" s="5"/>
      <c r="K8" s="5"/>
      <c r="L8" s="5"/>
      <c r="M8" s="5"/>
      <c r="N8" s="5"/>
      <c r="O8" s="5"/>
      <c r="P8" s="5"/>
      <c r="Q8" s="5"/>
      <c r="R8" s="5"/>
      <c r="S8" s="5"/>
      <c r="T8" s="5"/>
      <c r="U8" s="5"/>
      <c r="V8" s="5"/>
      <c r="W8" s="5"/>
      <c r="X8" s="5"/>
      <c r="Y8" s="5"/>
    </row>
    <row r="9" spans="1:25" s="6" customFormat="1" ht="15" customHeight="1" thickBot="1" x14ac:dyDescent="0.3">
      <c r="A9" s="5"/>
      <c r="B9" s="5"/>
      <c r="C9" s="5"/>
      <c r="D9" s="5"/>
      <c r="E9" s="5"/>
      <c r="F9" s="5"/>
      <c r="G9" s="5"/>
      <c r="H9" s="5"/>
      <c r="I9" s="5"/>
      <c r="J9" s="5"/>
      <c r="K9" s="5"/>
      <c r="L9" s="5"/>
      <c r="M9" s="5"/>
      <c r="N9" s="5"/>
      <c r="O9" s="5"/>
      <c r="P9" s="5"/>
      <c r="Q9" s="5"/>
      <c r="R9" s="5"/>
      <c r="S9" s="5"/>
      <c r="T9" s="5"/>
      <c r="U9" s="5"/>
      <c r="V9" s="5"/>
      <c r="W9" s="5"/>
      <c r="X9" s="5"/>
      <c r="Y9" s="5"/>
    </row>
    <row r="10" spans="1:25" s="6" customFormat="1" ht="15" customHeight="1" thickBot="1" x14ac:dyDescent="0.3">
      <c r="A10" s="8"/>
      <c r="B10" s="9"/>
      <c r="C10" s="9"/>
      <c r="D10" s="9"/>
      <c r="E10" s="9"/>
      <c r="F10" s="9"/>
      <c r="G10" s="10"/>
      <c r="H10" s="5"/>
      <c r="I10" s="5"/>
      <c r="J10" s="5"/>
      <c r="K10" s="5"/>
      <c r="L10" s="5"/>
      <c r="M10" s="5"/>
      <c r="N10" s="5"/>
      <c r="O10" s="5"/>
      <c r="P10" s="5"/>
      <c r="Q10" s="5"/>
      <c r="R10" s="5"/>
      <c r="S10" s="5"/>
      <c r="T10" s="5"/>
      <c r="U10" s="5"/>
      <c r="V10" s="5"/>
      <c r="W10" s="5"/>
      <c r="X10" s="5"/>
      <c r="Y10" s="5"/>
    </row>
    <row r="11" spans="1:25" s="6" customFormat="1" ht="30.95" customHeight="1" thickBot="1" x14ac:dyDescent="0.3">
      <c r="A11" s="11" t="s">
        <v>88</v>
      </c>
      <c r="B11" s="9"/>
      <c r="C11" s="9"/>
      <c r="D11" s="9"/>
      <c r="E11" s="9"/>
      <c r="F11" s="9"/>
      <c r="G11" s="10"/>
      <c r="H11" s="5"/>
      <c r="I11" s="5"/>
      <c r="J11" s="5"/>
      <c r="K11" s="5"/>
      <c r="L11" s="5"/>
      <c r="M11" s="5"/>
      <c r="N11" s="5"/>
      <c r="O11" s="5"/>
      <c r="P11" s="5"/>
      <c r="Q11" s="5"/>
      <c r="R11" s="5"/>
      <c r="S11" s="5"/>
      <c r="T11" s="5"/>
      <c r="U11" s="5"/>
      <c r="V11" s="5"/>
      <c r="W11" s="5"/>
      <c r="X11" s="5"/>
      <c r="Y11" s="5"/>
    </row>
    <row r="12" spans="1:25" s="6" customFormat="1" ht="23.45" customHeight="1" thickBot="1" x14ac:dyDescent="0.3">
      <c r="A12" s="11" t="s">
        <v>89</v>
      </c>
      <c r="B12" s="12"/>
      <c r="C12" s="12"/>
      <c r="D12" s="12"/>
      <c r="E12" s="12"/>
      <c r="F12" s="12"/>
      <c r="G12" s="13"/>
      <c r="H12" s="5"/>
      <c r="I12" s="5"/>
      <c r="J12" s="5"/>
      <c r="K12" s="5"/>
      <c r="L12" s="5"/>
      <c r="M12" s="5"/>
      <c r="N12" s="5"/>
      <c r="O12" s="5"/>
      <c r="P12" s="5"/>
      <c r="Q12" s="5"/>
      <c r="R12" s="5"/>
      <c r="S12" s="5"/>
      <c r="T12" s="5"/>
      <c r="U12" s="5"/>
      <c r="V12" s="5"/>
      <c r="W12" s="5"/>
      <c r="X12" s="5"/>
      <c r="Y12" s="5"/>
    </row>
    <row r="13" spans="1:25" s="6" customFormat="1" ht="30.95" customHeight="1" thickBot="1" x14ac:dyDescent="0.3">
      <c r="A13" s="47" t="s">
        <v>15</v>
      </c>
      <c r="B13" s="48"/>
      <c r="C13" s="48"/>
      <c r="D13" s="48"/>
      <c r="E13" s="48"/>
      <c r="F13" s="48"/>
      <c r="G13" s="49"/>
      <c r="H13" s="5"/>
      <c r="I13" s="5"/>
      <c r="J13" s="5"/>
      <c r="K13" s="5"/>
      <c r="L13" s="5"/>
      <c r="M13" s="5"/>
      <c r="N13" s="5"/>
      <c r="O13" s="5"/>
      <c r="P13" s="5"/>
      <c r="Q13" s="5"/>
      <c r="R13" s="5"/>
      <c r="S13" s="5"/>
      <c r="T13" s="5"/>
      <c r="U13" s="5"/>
      <c r="V13" s="5"/>
      <c r="W13" s="5"/>
      <c r="X13" s="5"/>
      <c r="Y13" s="5"/>
    </row>
    <row r="14" spans="1:25" s="6" customFormat="1" ht="30.95" customHeight="1" thickBot="1" x14ac:dyDescent="0.3">
      <c r="A14" s="47" t="s">
        <v>16</v>
      </c>
      <c r="B14" s="48"/>
      <c r="C14" s="48"/>
      <c r="D14" s="48"/>
      <c r="E14" s="48"/>
      <c r="F14" s="48"/>
      <c r="G14" s="49"/>
      <c r="H14" s="5"/>
      <c r="I14" s="5"/>
      <c r="J14" s="5"/>
      <c r="K14" s="5"/>
      <c r="L14" s="5"/>
      <c r="M14" s="5"/>
      <c r="N14" s="5"/>
      <c r="O14" s="5"/>
      <c r="P14" s="5"/>
      <c r="Q14" s="5"/>
      <c r="R14" s="5"/>
      <c r="S14" s="5"/>
      <c r="T14" s="5"/>
      <c r="U14" s="5"/>
      <c r="V14" s="5"/>
      <c r="W14" s="5"/>
      <c r="X14" s="5"/>
      <c r="Y14" s="5"/>
    </row>
    <row r="15" spans="1:25" s="6" customFormat="1" ht="30.95" customHeight="1" x14ac:dyDescent="0.25">
      <c r="H15" s="19"/>
      <c r="I15" s="19"/>
      <c r="J15" s="19"/>
      <c r="K15" s="19"/>
      <c r="L15" s="19"/>
      <c r="M15" s="19"/>
      <c r="N15" s="19"/>
      <c r="O15" s="19"/>
      <c r="P15" s="19"/>
      <c r="Q15" s="19"/>
      <c r="R15" s="19"/>
      <c r="S15" s="19"/>
      <c r="T15" s="19"/>
      <c r="U15" s="19"/>
      <c r="V15" s="19"/>
      <c r="W15" s="19"/>
      <c r="X15" s="19"/>
      <c r="Y15" s="19"/>
    </row>
    <row r="16" spans="1:25" s="6" customFormat="1" ht="30.95" customHeight="1" x14ac:dyDescent="0.25">
      <c r="B16" s="20" t="s">
        <v>25</v>
      </c>
      <c r="C16" s="20" t="s">
        <v>8</v>
      </c>
      <c r="D16" s="20" t="s">
        <v>0</v>
      </c>
      <c r="E16" s="21" t="s">
        <v>1</v>
      </c>
      <c r="F16" s="21" t="s">
        <v>2</v>
      </c>
      <c r="H16" s="19"/>
      <c r="I16" s="19"/>
      <c r="J16" s="19"/>
      <c r="K16" s="19"/>
      <c r="L16" s="19"/>
      <c r="M16" s="19"/>
      <c r="N16" s="19"/>
      <c r="O16" s="19"/>
      <c r="P16" s="19"/>
      <c r="Q16" s="19"/>
      <c r="R16" s="19"/>
      <c r="S16" s="19"/>
      <c r="T16" s="19"/>
      <c r="U16" s="19"/>
      <c r="V16" s="19"/>
      <c r="W16" s="19"/>
      <c r="X16" s="19"/>
      <c r="Y16" s="19"/>
    </row>
    <row r="17" spans="2:25" s="6" customFormat="1" ht="30.95" customHeight="1" x14ac:dyDescent="0.25">
      <c r="B17" s="22" t="s">
        <v>26</v>
      </c>
      <c r="C17" s="23" t="s">
        <v>3</v>
      </c>
      <c r="D17" s="23">
        <v>1</v>
      </c>
      <c r="E17" s="24">
        <v>5000000</v>
      </c>
      <c r="F17" s="24">
        <f>D17*E17</f>
        <v>5000000</v>
      </c>
      <c r="H17" s="19"/>
      <c r="I17" s="19"/>
      <c r="J17" s="19"/>
      <c r="K17" s="19"/>
      <c r="L17" s="19"/>
      <c r="M17" s="19"/>
      <c r="N17" s="19"/>
      <c r="O17" s="19"/>
      <c r="P17" s="19"/>
      <c r="Q17" s="19"/>
      <c r="R17" s="19"/>
      <c r="S17" s="19"/>
      <c r="T17" s="19"/>
      <c r="U17" s="19"/>
      <c r="V17" s="19"/>
      <c r="W17" s="19"/>
      <c r="X17" s="19"/>
      <c r="Y17" s="19"/>
    </row>
    <row r="18" spans="2:25" s="6" customFormat="1" ht="30.95" customHeight="1" x14ac:dyDescent="0.25">
      <c r="B18" s="25" t="s">
        <v>27</v>
      </c>
      <c r="C18" s="23" t="s">
        <v>3</v>
      </c>
      <c r="D18" s="26">
        <v>1</v>
      </c>
      <c r="E18" s="24">
        <v>3000000</v>
      </c>
      <c r="F18" s="24">
        <f t="shared" ref="F18:F31" si="0">D18*E18</f>
        <v>3000000</v>
      </c>
      <c r="H18" s="19"/>
      <c r="I18" s="19"/>
      <c r="J18" s="19"/>
      <c r="K18" s="19"/>
      <c r="L18" s="19"/>
      <c r="M18" s="19"/>
      <c r="N18" s="19"/>
      <c r="O18" s="19"/>
      <c r="P18" s="19"/>
      <c r="Q18" s="19"/>
      <c r="R18" s="19"/>
      <c r="S18" s="19"/>
      <c r="T18" s="19"/>
      <c r="U18" s="19"/>
      <c r="V18" s="19"/>
      <c r="W18" s="19"/>
      <c r="X18" s="19"/>
      <c r="Y18" s="19"/>
    </row>
    <row r="19" spans="2:25" s="6" customFormat="1" ht="30.95" customHeight="1" x14ac:dyDescent="0.25">
      <c r="B19" s="25" t="s">
        <v>28</v>
      </c>
      <c r="C19" s="23" t="s">
        <v>4</v>
      </c>
      <c r="D19" s="23">
        <v>2</v>
      </c>
      <c r="E19" s="24">
        <v>3500000</v>
      </c>
      <c r="F19" s="24">
        <f t="shared" si="0"/>
        <v>7000000</v>
      </c>
      <c r="H19" s="19"/>
      <c r="I19" s="19"/>
      <c r="J19" s="19"/>
      <c r="K19" s="19"/>
      <c r="L19" s="19"/>
      <c r="M19" s="19"/>
      <c r="N19" s="19"/>
      <c r="O19" s="19"/>
      <c r="P19" s="19"/>
      <c r="Q19" s="19"/>
      <c r="R19" s="19"/>
      <c r="S19" s="19"/>
      <c r="T19" s="19"/>
      <c r="U19" s="19"/>
      <c r="V19" s="19"/>
      <c r="W19" s="19"/>
      <c r="X19" s="19"/>
      <c r="Y19" s="19"/>
    </row>
    <row r="20" spans="2:25" s="6" customFormat="1" ht="30.95" customHeight="1" x14ac:dyDescent="0.25">
      <c r="B20" s="25" t="s">
        <v>29</v>
      </c>
      <c r="C20" s="23" t="s">
        <v>5</v>
      </c>
      <c r="D20" s="23">
        <v>160</v>
      </c>
      <c r="E20" s="24">
        <v>150000</v>
      </c>
      <c r="F20" s="24">
        <f t="shared" si="0"/>
        <v>24000000</v>
      </c>
      <c r="H20" s="19"/>
      <c r="I20" s="19"/>
      <c r="J20" s="19"/>
      <c r="K20" s="19"/>
      <c r="L20" s="19"/>
      <c r="M20" s="19"/>
      <c r="N20" s="19"/>
      <c r="O20" s="19"/>
      <c r="P20" s="19"/>
      <c r="Q20" s="19"/>
      <c r="R20" s="19"/>
      <c r="S20" s="19"/>
      <c r="T20" s="19"/>
      <c r="U20" s="19"/>
      <c r="V20" s="19"/>
      <c r="W20" s="19"/>
      <c r="X20" s="19"/>
      <c r="Y20" s="19"/>
    </row>
    <row r="21" spans="2:25" s="6" customFormat="1" ht="30.95" customHeight="1" x14ac:dyDescent="0.25">
      <c r="B21" s="22" t="s">
        <v>30</v>
      </c>
      <c r="C21" s="23" t="s">
        <v>6</v>
      </c>
      <c r="D21" s="23">
        <v>40</v>
      </c>
      <c r="E21" s="24">
        <v>100000</v>
      </c>
      <c r="F21" s="24">
        <f t="shared" si="0"/>
        <v>4000000</v>
      </c>
      <c r="H21" s="19"/>
      <c r="I21" s="19"/>
      <c r="J21" s="19"/>
      <c r="K21" s="19"/>
      <c r="L21" s="19"/>
      <c r="M21" s="19"/>
      <c r="N21" s="19"/>
      <c r="O21" s="19"/>
      <c r="P21" s="19"/>
      <c r="Q21" s="19"/>
      <c r="R21" s="19"/>
      <c r="S21" s="19"/>
      <c r="T21" s="19"/>
      <c r="U21" s="19"/>
      <c r="V21" s="19"/>
      <c r="W21" s="19"/>
      <c r="X21" s="19"/>
      <c r="Y21" s="19"/>
    </row>
    <row r="22" spans="2:25" s="6" customFormat="1" ht="30.95" customHeight="1" x14ac:dyDescent="0.25">
      <c r="B22" s="22" t="s">
        <v>31</v>
      </c>
      <c r="C22" s="23" t="s">
        <v>3</v>
      </c>
      <c r="D22" s="23">
        <v>1</v>
      </c>
      <c r="E22" s="24">
        <v>3500000</v>
      </c>
      <c r="F22" s="24">
        <f t="shared" si="0"/>
        <v>3500000</v>
      </c>
      <c r="H22" s="19"/>
      <c r="I22" s="19"/>
      <c r="J22" s="19"/>
      <c r="K22" s="19"/>
      <c r="L22" s="19"/>
      <c r="M22" s="19"/>
      <c r="N22" s="19"/>
      <c r="O22" s="19"/>
      <c r="P22" s="19"/>
      <c r="Q22" s="19"/>
      <c r="R22" s="19"/>
      <c r="S22" s="19"/>
      <c r="T22" s="19"/>
      <c r="U22" s="19"/>
      <c r="V22" s="19"/>
      <c r="W22" s="19"/>
      <c r="X22" s="19"/>
      <c r="Y22" s="19"/>
    </row>
    <row r="23" spans="2:25" s="6" customFormat="1" ht="30.95" customHeight="1" x14ac:dyDescent="0.25">
      <c r="B23" s="22" t="s">
        <v>32</v>
      </c>
      <c r="C23" s="23" t="s">
        <v>7</v>
      </c>
      <c r="D23" s="23">
        <v>30</v>
      </c>
      <c r="E23" s="24">
        <v>250000</v>
      </c>
      <c r="F23" s="24">
        <f t="shared" si="0"/>
        <v>7500000</v>
      </c>
      <c r="H23" s="19"/>
      <c r="I23" s="19"/>
      <c r="J23" s="19"/>
      <c r="K23" s="19"/>
      <c r="L23" s="19"/>
      <c r="M23" s="19"/>
      <c r="N23" s="19"/>
      <c r="O23" s="19"/>
      <c r="P23" s="19"/>
      <c r="Q23" s="19"/>
      <c r="R23" s="19"/>
      <c r="S23" s="19"/>
      <c r="T23" s="19"/>
      <c r="U23" s="19"/>
      <c r="V23" s="19"/>
      <c r="W23" s="19"/>
      <c r="X23" s="19"/>
      <c r="Y23" s="19"/>
    </row>
    <row r="24" spans="2:25" s="6" customFormat="1" ht="30.95" customHeight="1" x14ac:dyDescent="0.25">
      <c r="B24" s="22" t="s">
        <v>33</v>
      </c>
      <c r="C24" s="23" t="s">
        <v>8</v>
      </c>
      <c r="D24" s="23">
        <v>750</v>
      </c>
      <c r="E24" s="24">
        <v>15000</v>
      </c>
      <c r="F24" s="24">
        <f t="shared" si="0"/>
        <v>11250000</v>
      </c>
      <c r="H24" s="19"/>
      <c r="I24" s="19"/>
      <c r="J24" s="19"/>
      <c r="K24" s="19"/>
      <c r="L24" s="19"/>
      <c r="M24" s="19"/>
      <c r="N24" s="19"/>
      <c r="O24" s="19"/>
      <c r="P24" s="19"/>
      <c r="Q24" s="19"/>
      <c r="R24" s="19"/>
      <c r="S24" s="19"/>
      <c r="T24" s="19"/>
      <c r="U24" s="19"/>
      <c r="V24" s="19"/>
      <c r="W24" s="19"/>
      <c r="X24" s="19"/>
      <c r="Y24" s="19"/>
    </row>
    <row r="25" spans="2:25" s="6" customFormat="1" ht="30.95" customHeight="1" x14ac:dyDescent="0.25">
      <c r="B25" s="22" t="s">
        <v>34</v>
      </c>
      <c r="C25" s="23" t="s">
        <v>8</v>
      </c>
      <c r="D25" s="23">
        <v>750</v>
      </c>
      <c r="E25" s="24">
        <v>25000</v>
      </c>
      <c r="F25" s="24">
        <f t="shared" si="0"/>
        <v>18750000</v>
      </c>
      <c r="H25" s="19"/>
      <c r="I25" s="19"/>
      <c r="J25" s="19"/>
      <c r="K25" s="19"/>
      <c r="L25" s="19"/>
      <c r="M25" s="19"/>
      <c r="N25" s="19"/>
      <c r="O25" s="19"/>
      <c r="P25" s="19"/>
      <c r="Q25" s="19"/>
      <c r="R25" s="19"/>
      <c r="S25" s="19"/>
      <c r="T25" s="19"/>
      <c r="U25" s="19"/>
      <c r="V25" s="19"/>
      <c r="W25" s="19"/>
      <c r="X25" s="19"/>
      <c r="Y25" s="19"/>
    </row>
    <row r="26" spans="2:25" s="6" customFormat="1" ht="30.95" customHeight="1" x14ac:dyDescent="0.25">
      <c r="B26" s="22" t="s">
        <v>35</v>
      </c>
      <c r="C26" s="23" t="s">
        <v>8</v>
      </c>
      <c r="D26" s="23">
        <v>50</v>
      </c>
      <c r="E26" s="24">
        <v>60000</v>
      </c>
      <c r="F26" s="24">
        <f t="shared" si="0"/>
        <v>3000000</v>
      </c>
      <c r="H26" s="19"/>
      <c r="I26" s="19"/>
      <c r="J26" s="19"/>
      <c r="K26" s="19"/>
      <c r="L26" s="19"/>
      <c r="M26" s="19"/>
      <c r="N26" s="19"/>
      <c r="O26" s="19"/>
      <c r="P26" s="19"/>
      <c r="Q26" s="19"/>
      <c r="R26" s="19"/>
      <c r="S26" s="19"/>
      <c r="T26" s="19"/>
      <c r="U26" s="19"/>
      <c r="V26" s="19"/>
      <c r="W26" s="19"/>
      <c r="X26" s="19"/>
      <c r="Y26" s="19"/>
    </row>
    <row r="27" spans="2:25" s="6" customFormat="1" ht="30.95" customHeight="1" x14ac:dyDescent="0.25">
      <c r="B27" s="22" t="s">
        <v>36</v>
      </c>
      <c r="C27" s="23" t="s">
        <v>8</v>
      </c>
      <c r="D27" s="23">
        <v>50</v>
      </c>
      <c r="E27" s="24">
        <v>10000</v>
      </c>
      <c r="F27" s="24">
        <f t="shared" si="0"/>
        <v>500000</v>
      </c>
      <c r="H27" s="19"/>
      <c r="I27" s="19"/>
      <c r="J27" s="19"/>
      <c r="K27" s="19"/>
      <c r="L27" s="19"/>
      <c r="M27" s="19"/>
      <c r="N27" s="19"/>
      <c r="O27" s="19"/>
      <c r="P27" s="19"/>
      <c r="Q27" s="19"/>
      <c r="R27" s="19"/>
      <c r="S27" s="19"/>
      <c r="T27" s="19"/>
      <c r="U27" s="19"/>
      <c r="V27" s="19"/>
      <c r="W27" s="19"/>
      <c r="X27" s="19"/>
      <c r="Y27" s="19"/>
    </row>
    <row r="28" spans="2:25" s="6" customFormat="1" ht="30.95" customHeight="1" x14ac:dyDescent="0.25">
      <c r="B28" s="22" t="s">
        <v>37</v>
      </c>
      <c r="C28" s="23" t="s">
        <v>7</v>
      </c>
      <c r="D28" s="23">
        <v>30</v>
      </c>
      <c r="E28" s="24">
        <v>100000</v>
      </c>
      <c r="F28" s="24">
        <f t="shared" si="0"/>
        <v>3000000</v>
      </c>
      <c r="H28" s="19"/>
      <c r="I28" s="19"/>
      <c r="J28" s="19"/>
      <c r="K28" s="19"/>
      <c r="L28" s="19"/>
      <c r="M28" s="19"/>
      <c r="N28" s="19"/>
      <c r="O28" s="19"/>
      <c r="P28" s="19"/>
      <c r="Q28" s="19"/>
      <c r="R28" s="19"/>
      <c r="S28" s="19"/>
      <c r="T28" s="19"/>
      <c r="U28" s="19"/>
      <c r="V28" s="19"/>
      <c r="W28" s="19"/>
      <c r="X28" s="19"/>
      <c r="Y28" s="19"/>
    </row>
    <row r="29" spans="2:25" s="6" customFormat="1" ht="30.95" customHeight="1" x14ac:dyDescent="0.25">
      <c r="B29" s="22" t="s">
        <v>38</v>
      </c>
      <c r="C29" s="23" t="s">
        <v>4</v>
      </c>
      <c r="D29" s="23">
        <v>2</v>
      </c>
      <c r="E29" s="24">
        <v>2750000</v>
      </c>
      <c r="F29" s="24">
        <f t="shared" si="0"/>
        <v>5500000</v>
      </c>
      <c r="H29" s="19"/>
      <c r="I29" s="19"/>
      <c r="J29" s="19"/>
      <c r="K29" s="19"/>
      <c r="L29" s="19"/>
      <c r="M29" s="19"/>
      <c r="N29" s="19"/>
      <c r="O29" s="19"/>
      <c r="P29" s="19"/>
      <c r="Q29" s="19"/>
      <c r="R29" s="19"/>
      <c r="S29" s="19"/>
      <c r="T29" s="19"/>
      <c r="U29" s="19"/>
      <c r="V29" s="19"/>
      <c r="W29" s="19"/>
      <c r="X29" s="19"/>
      <c r="Y29" s="19"/>
    </row>
    <row r="30" spans="2:25" s="6" customFormat="1" ht="30.95" customHeight="1" x14ac:dyDescent="0.25">
      <c r="B30" s="22" t="s">
        <v>39</v>
      </c>
      <c r="C30" s="23" t="s">
        <v>7</v>
      </c>
      <c r="D30" s="23">
        <v>30</v>
      </c>
      <c r="E30" s="24">
        <v>100000</v>
      </c>
      <c r="F30" s="24">
        <f t="shared" si="0"/>
        <v>3000000</v>
      </c>
      <c r="H30" s="19"/>
      <c r="I30" s="19"/>
      <c r="J30" s="19"/>
      <c r="K30" s="19"/>
      <c r="L30" s="19"/>
      <c r="M30" s="19"/>
      <c r="N30" s="19"/>
      <c r="O30" s="19"/>
      <c r="P30" s="19"/>
      <c r="Q30" s="19"/>
      <c r="R30" s="19"/>
      <c r="S30" s="19"/>
      <c r="T30" s="19"/>
      <c r="U30" s="19"/>
      <c r="V30" s="19"/>
      <c r="W30" s="19"/>
      <c r="X30" s="19"/>
      <c r="Y30" s="19"/>
    </row>
    <row r="31" spans="2:25" s="6" customFormat="1" ht="30.95" customHeight="1" x14ac:dyDescent="0.25">
      <c r="B31" s="22" t="s">
        <v>40</v>
      </c>
      <c r="C31" s="23" t="s">
        <v>4</v>
      </c>
      <c r="D31" s="23">
        <v>2</v>
      </c>
      <c r="E31" s="24">
        <v>500000</v>
      </c>
      <c r="F31" s="24">
        <f t="shared" si="0"/>
        <v>1000000</v>
      </c>
      <c r="H31" s="19"/>
      <c r="I31" s="19"/>
      <c r="J31" s="19"/>
      <c r="K31" s="19"/>
      <c r="L31" s="19"/>
      <c r="M31" s="19"/>
      <c r="N31" s="19"/>
      <c r="O31" s="19"/>
      <c r="P31" s="19"/>
      <c r="Q31" s="19"/>
      <c r="R31" s="19"/>
      <c r="S31" s="19"/>
      <c r="T31" s="19"/>
      <c r="U31" s="19"/>
      <c r="V31" s="19"/>
      <c r="W31" s="19"/>
      <c r="X31" s="19"/>
      <c r="Y31" s="19"/>
    </row>
    <row r="32" spans="2:25" s="6" customFormat="1" ht="30.95" customHeight="1" thickBot="1" x14ac:dyDescent="0.3">
      <c r="B32" s="27" t="s">
        <v>41</v>
      </c>
      <c r="C32" s="28"/>
      <c r="D32" s="28"/>
      <c r="E32" s="29"/>
      <c r="F32" s="30">
        <f>SUM(F17:F31)</f>
        <v>100000000</v>
      </c>
      <c r="H32" s="19"/>
      <c r="I32" s="19"/>
      <c r="J32" s="19"/>
      <c r="K32" s="19"/>
      <c r="L32" s="19"/>
      <c r="M32" s="19"/>
      <c r="N32" s="19"/>
      <c r="O32" s="19"/>
      <c r="P32" s="19"/>
      <c r="Q32" s="19"/>
      <c r="R32" s="19"/>
      <c r="S32" s="19"/>
      <c r="T32" s="19"/>
      <c r="U32" s="19"/>
      <c r="V32" s="19"/>
      <c r="W32" s="19"/>
      <c r="X32" s="19"/>
      <c r="Y32" s="19"/>
    </row>
    <row r="33" spans="2:25" s="6" customFormat="1" ht="30.95" customHeight="1" x14ac:dyDescent="0.25">
      <c r="B33" s="40"/>
      <c r="C33" s="40"/>
      <c r="D33" s="40"/>
      <c r="E33" s="41"/>
      <c r="F33" s="41"/>
      <c r="H33" s="19"/>
      <c r="I33" s="19"/>
      <c r="J33" s="19"/>
      <c r="K33" s="19"/>
      <c r="L33" s="19"/>
      <c r="M33" s="19"/>
      <c r="N33" s="19"/>
      <c r="O33" s="19"/>
      <c r="P33" s="19"/>
      <c r="Q33" s="19"/>
      <c r="R33" s="19"/>
      <c r="S33" s="19"/>
      <c r="T33" s="19"/>
      <c r="U33" s="19"/>
      <c r="V33" s="19"/>
      <c r="W33" s="19"/>
      <c r="X33" s="19"/>
      <c r="Y33" s="19"/>
    </row>
    <row r="34" spans="2:25" s="6" customFormat="1" ht="30.95" customHeight="1" x14ac:dyDescent="0.25">
      <c r="B34" s="59" t="s">
        <v>86</v>
      </c>
      <c r="C34" s="59"/>
      <c r="D34" s="59"/>
      <c r="E34" s="59"/>
      <c r="F34" s="59"/>
      <c r="G34" s="59"/>
      <c r="H34" s="19"/>
      <c r="I34" s="19"/>
      <c r="J34" s="19"/>
      <c r="K34" s="19"/>
      <c r="L34" s="19"/>
      <c r="M34" s="19"/>
      <c r="N34" s="19"/>
      <c r="O34" s="19"/>
      <c r="P34" s="19"/>
      <c r="Q34" s="19"/>
      <c r="R34" s="19"/>
      <c r="S34" s="19"/>
      <c r="T34" s="19"/>
      <c r="U34" s="19"/>
      <c r="V34" s="19"/>
      <c r="W34" s="19"/>
      <c r="X34" s="19"/>
      <c r="Y34" s="19"/>
    </row>
    <row r="35" spans="2:25" s="6" customFormat="1" ht="30.95" customHeight="1" x14ac:dyDescent="0.25">
      <c r="B35" s="20" t="s">
        <v>42</v>
      </c>
      <c r="C35" s="20" t="s">
        <v>43</v>
      </c>
      <c r="D35" s="20" t="s">
        <v>8</v>
      </c>
      <c r="E35" s="20" t="s">
        <v>44</v>
      </c>
      <c r="F35" s="20" t="s">
        <v>45</v>
      </c>
      <c r="G35" s="20" t="s">
        <v>46</v>
      </c>
      <c r="H35" s="19"/>
      <c r="I35" s="19"/>
      <c r="J35" s="19"/>
      <c r="K35" s="19"/>
      <c r="L35" s="19"/>
      <c r="M35" s="19"/>
      <c r="N35" s="19"/>
      <c r="O35" s="19"/>
      <c r="P35" s="19"/>
      <c r="Q35" s="19"/>
      <c r="R35" s="19"/>
      <c r="S35" s="19"/>
      <c r="T35" s="19"/>
      <c r="U35" s="19"/>
      <c r="V35" s="19"/>
      <c r="W35" s="19"/>
      <c r="X35" s="19"/>
      <c r="Y35" s="19"/>
    </row>
    <row r="36" spans="2:25" s="6" customFormat="1" ht="30.95" customHeight="1" x14ac:dyDescent="0.25">
      <c r="B36" s="31" t="s">
        <v>47</v>
      </c>
      <c r="C36" s="22" t="s">
        <v>48</v>
      </c>
      <c r="D36" s="32" t="s">
        <v>5</v>
      </c>
      <c r="E36" s="32">
        <v>4</v>
      </c>
      <c r="F36" s="33">
        <v>150000</v>
      </c>
      <c r="G36" s="33">
        <f>+E36*F36</f>
        <v>600000</v>
      </c>
      <c r="H36" s="19"/>
      <c r="I36" s="19"/>
      <c r="J36" s="19"/>
      <c r="K36" s="19"/>
      <c r="L36" s="19"/>
      <c r="M36" s="19"/>
      <c r="N36" s="19"/>
      <c r="O36" s="19"/>
      <c r="P36" s="19"/>
      <c r="Q36" s="19"/>
      <c r="R36" s="19"/>
      <c r="S36" s="19"/>
      <c r="T36" s="19"/>
      <c r="U36" s="19"/>
      <c r="V36" s="19"/>
      <c r="W36" s="19"/>
      <c r="X36" s="19"/>
      <c r="Y36" s="19"/>
    </row>
    <row r="37" spans="2:25" s="6" customFormat="1" ht="30.95" customHeight="1" x14ac:dyDescent="0.25">
      <c r="B37" s="31" t="s">
        <v>47</v>
      </c>
      <c r="C37" s="22" t="s">
        <v>49</v>
      </c>
      <c r="D37" s="32" t="s">
        <v>50</v>
      </c>
      <c r="E37" s="32">
        <v>1</v>
      </c>
      <c r="F37" s="33">
        <v>250000</v>
      </c>
      <c r="G37" s="33">
        <f t="shared" ref="G37:G61" si="1">+E37*F37</f>
        <v>250000</v>
      </c>
      <c r="H37" s="19"/>
      <c r="I37" s="19"/>
      <c r="J37" s="19"/>
      <c r="K37" s="19"/>
      <c r="L37" s="19"/>
      <c r="M37" s="19"/>
      <c r="N37" s="19"/>
      <c r="O37" s="19"/>
      <c r="P37" s="19"/>
      <c r="Q37" s="19"/>
      <c r="R37" s="19"/>
      <c r="S37" s="19"/>
      <c r="T37" s="19"/>
      <c r="U37" s="19"/>
      <c r="V37" s="19"/>
      <c r="W37" s="19"/>
      <c r="X37" s="19"/>
      <c r="Y37" s="19"/>
    </row>
    <row r="38" spans="2:25" s="6" customFormat="1" ht="30.95" customHeight="1" x14ac:dyDescent="0.25">
      <c r="B38" s="31" t="s">
        <v>47</v>
      </c>
      <c r="C38" s="22" t="s">
        <v>51</v>
      </c>
      <c r="D38" s="32" t="s">
        <v>8</v>
      </c>
      <c r="E38" s="32">
        <v>60</v>
      </c>
      <c r="F38" s="33">
        <v>15000</v>
      </c>
      <c r="G38" s="33">
        <f t="shared" si="1"/>
        <v>900000</v>
      </c>
      <c r="H38" s="19"/>
      <c r="I38" s="19"/>
      <c r="J38" s="19"/>
      <c r="K38" s="19"/>
      <c r="L38" s="19"/>
      <c r="M38" s="19"/>
      <c r="N38" s="19"/>
      <c r="O38" s="19"/>
      <c r="P38" s="19"/>
      <c r="Q38" s="19"/>
      <c r="R38" s="19"/>
      <c r="S38" s="19"/>
      <c r="T38" s="19"/>
      <c r="U38" s="19"/>
      <c r="V38" s="19"/>
      <c r="W38" s="19"/>
      <c r="X38" s="19"/>
      <c r="Y38" s="19"/>
    </row>
    <row r="39" spans="2:25" s="6" customFormat="1" ht="30.95" customHeight="1" x14ac:dyDescent="0.25">
      <c r="B39" s="31" t="s">
        <v>47</v>
      </c>
      <c r="C39" s="22" t="s">
        <v>52</v>
      </c>
      <c r="D39" s="32" t="s">
        <v>8</v>
      </c>
      <c r="E39" s="32">
        <v>60</v>
      </c>
      <c r="F39" s="33">
        <v>10000</v>
      </c>
      <c r="G39" s="33">
        <f t="shared" si="1"/>
        <v>600000</v>
      </c>
      <c r="H39" s="19"/>
      <c r="I39" s="19"/>
      <c r="J39" s="19"/>
      <c r="K39" s="19"/>
      <c r="L39" s="19"/>
      <c r="M39" s="19"/>
      <c r="N39" s="19"/>
      <c r="O39" s="19"/>
      <c r="P39" s="19"/>
      <c r="Q39" s="19"/>
      <c r="R39" s="19"/>
      <c r="S39" s="19"/>
      <c r="T39" s="19"/>
      <c r="U39" s="19"/>
      <c r="V39" s="19"/>
      <c r="W39" s="19"/>
      <c r="X39" s="19"/>
      <c r="Y39" s="19"/>
    </row>
    <row r="40" spans="2:25" s="6" customFormat="1" ht="30.95" customHeight="1" x14ac:dyDescent="0.25">
      <c r="B40" s="31" t="s">
        <v>47</v>
      </c>
      <c r="C40" s="22" t="s">
        <v>53</v>
      </c>
      <c r="D40" s="32" t="s">
        <v>3</v>
      </c>
      <c r="E40" s="32">
        <v>1</v>
      </c>
      <c r="F40" s="33">
        <v>550000</v>
      </c>
      <c r="G40" s="33">
        <f t="shared" si="1"/>
        <v>550000</v>
      </c>
      <c r="H40" s="19"/>
      <c r="I40" s="19"/>
      <c r="J40" s="19"/>
      <c r="K40" s="19"/>
      <c r="L40" s="19"/>
      <c r="M40" s="19"/>
      <c r="N40" s="19"/>
      <c r="O40" s="19"/>
      <c r="P40" s="19"/>
      <c r="Q40" s="19"/>
      <c r="R40" s="19"/>
      <c r="S40" s="19"/>
      <c r="T40" s="19"/>
      <c r="U40" s="19"/>
      <c r="V40" s="19"/>
      <c r="W40" s="19"/>
      <c r="X40" s="19"/>
      <c r="Y40" s="19"/>
    </row>
    <row r="41" spans="2:25" s="6" customFormat="1" ht="30.95" customHeight="1" x14ac:dyDescent="0.25">
      <c r="B41" s="34" t="s">
        <v>54</v>
      </c>
      <c r="C41" s="35" t="s">
        <v>55</v>
      </c>
      <c r="D41" s="36" t="s">
        <v>5</v>
      </c>
      <c r="E41" s="36">
        <v>16</v>
      </c>
      <c r="F41" s="37">
        <v>150000</v>
      </c>
      <c r="G41" s="33">
        <f t="shared" si="1"/>
        <v>2400000</v>
      </c>
      <c r="H41" s="19"/>
      <c r="I41" s="19"/>
      <c r="J41" s="19"/>
      <c r="K41" s="19"/>
      <c r="L41" s="19"/>
      <c r="M41" s="19"/>
      <c r="N41" s="19"/>
      <c r="O41" s="19"/>
      <c r="P41" s="19"/>
      <c r="Q41" s="19"/>
      <c r="R41" s="19"/>
      <c r="S41" s="19"/>
      <c r="T41" s="19"/>
      <c r="U41" s="19"/>
      <c r="V41" s="19"/>
      <c r="W41" s="19"/>
      <c r="X41" s="19"/>
      <c r="Y41" s="19"/>
    </row>
    <row r="42" spans="2:25" s="6" customFormat="1" ht="30.95" customHeight="1" x14ac:dyDescent="0.25">
      <c r="B42" s="34" t="s">
        <v>54</v>
      </c>
      <c r="C42" s="35" t="s">
        <v>56</v>
      </c>
      <c r="D42" s="36" t="s">
        <v>50</v>
      </c>
      <c r="E42" s="36">
        <v>4</v>
      </c>
      <c r="F42" s="37">
        <v>250000</v>
      </c>
      <c r="G42" s="33">
        <f t="shared" si="1"/>
        <v>1000000</v>
      </c>
      <c r="H42" s="19"/>
      <c r="I42" s="19"/>
      <c r="J42" s="19"/>
      <c r="K42" s="19"/>
      <c r="L42" s="19"/>
      <c r="M42" s="19"/>
      <c r="N42" s="19"/>
      <c r="O42" s="19"/>
      <c r="P42" s="19"/>
      <c r="Q42" s="19"/>
      <c r="R42" s="19"/>
      <c r="S42" s="19"/>
      <c r="T42" s="19"/>
      <c r="U42" s="19"/>
      <c r="V42" s="19"/>
      <c r="W42" s="19"/>
      <c r="X42" s="19"/>
      <c r="Y42" s="19"/>
    </row>
    <row r="43" spans="2:25" s="6" customFormat="1" ht="30.95" customHeight="1" x14ac:dyDescent="0.25">
      <c r="B43" s="34" t="s">
        <v>54</v>
      </c>
      <c r="C43" s="35" t="s">
        <v>57</v>
      </c>
      <c r="D43" s="36" t="s">
        <v>8</v>
      </c>
      <c r="E43" s="36">
        <v>100</v>
      </c>
      <c r="F43" s="37">
        <v>15000</v>
      </c>
      <c r="G43" s="33">
        <f t="shared" si="1"/>
        <v>1500000</v>
      </c>
      <c r="H43" s="19"/>
      <c r="I43" s="19"/>
      <c r="J43" s="19"/>
      <c r="K43" s="19"/>
      <c r="L43" s="19"/>
      <c r="M43" s="19"/>
      <c r="N43" s="19"/>
      <c r="O43" s="19"/>
      <c r="P43" s="19"/>
      <c r="Q43" s="19"/>
      <c r="R43" s="19"/>
      <c r="S43" s="19"/>
      <c r="T43" s="19"/>
      <c r="U43" s="19"/>
      <c r="V43" s="19"/>
      <c r="W43" s="19"/>
      <c r="X43" s="19"/>
      <c r="Y43" s="19"/>
    </row>
    <row r="44" spans="2:25" s="6" customFormat="1" ht="30.95" customHeight="1" x14ac:dyDescent="0.25">
      <c r="B44" s="34" t="s">
        <v>54</v>
      </c>
      <c r="C44" s="35" t="s">
        <v>58</v>
      </c>
      <c r="D44" s="36" t="s">
        <v>3</v>
      </c>
      <c r="E44" s="36">
        <v>1</v>
      </c>
      <c r="F44" s="37">
        <v>750000</v>
      </c>
      <c r="G44" s="33">
        <f t="shared" si="1"/>
        <v>750000</v>
      </c>
      <c r="H44" s="19"/>
      <c r="I44" s="19"/>
      <c r="J44" s="19"/>
      <c r="K44" s="19"/>
      <c r="L44" s="19"/>
      <c r="M44" s="19"/>
      <c r="N44" s="19"/>
      <c r="O44" s="19"/>
      <c r="P44" s="19"/>
      <c r="Q44" s="19"/>
      <c r="R44" s="19"/>
      <c r="S44" s="19"/>
      <c r="T44" s="19"/>
      <c r="U44" s="19"/>
      <c r="V44" s="19"/>
      <c r="W44" s="19"/>
      <c r="X44" s="19"/>
      <c r="Y44" s="19"/>
    </row>
    <row r="45" spans="2:25" s="6" customFormat="1" ht="30.95" customHeight="1" x14ac:dyDescent="0.25">
      <c r="B45" s="34" t="s">
        <v>59</v>
      </c>
      <c r="C45" s="35" t="s">
        <v>60</v>
      </c>
      <c r="D45" s="36" t="s">
        <v>5</v>
      </c>
      <c r="E45" s="36">
        <v>8</v>
      </c>
      <c r="F45" s="37">
        <v>150000</v>
      </c>
      <c r="G45" s="33">
        <f t="shared" si="1"/>
        <v>1200000</v>
      </c>
      <c r="H45" s="19"/>
      <c r="I45" s="19"/>
      <c r="J45" s="19"/>
      <c r="K45" s="19"/>
      <c r="L45" s="19"/>
      <c r="M45" s="19"/>
      <c r="N45" s="19"/>
      <c r="O45" s="19"/>
      <c r="P45" s="19"/>
      <c r="Q45" s="19"/>
      <c r="R45" s="19"/>
      <c r="S45" s="19"/>
      <c r="T45" s="19"/>
      <c r="U45" s="19"/>
      <c r="V45" s="19"/>
      <c r="W45" s="19"/>
      <c r="X45" s="19"/>
      <c r="Y45" s="19"/>
    </row>
    <row r="46" spans="2:25" s="6" customFormat="1" ht="30.95" customHeight="1" x14ac:dyDescent="0.25">
      <c r="B46" s="34" t="s">
        <v>59</v>
      </c>
      <c r="C46" s="35" t="s">
        <v>61</v>
      </c>
      <c r="D46" s="36" t="s">
        <v>50</v>
      </c>
      <c r="E46" s="36">
        <v>2</v>
      </c>
      <c r="F46" s="37">
        <v>250000</v>
      </c>
      <c r="G46" s="33">
        <f t="shared" si="1"/>
        <v>500000</v>
      </c>
      <c r="H46" s="19"/>
      <c r="I46" s="19"/>
      <c r="J46" s="19"/>
      <c r="K46" s="19"/>
      <c r="L46" s="19"/>
      <c r="M46" s="19"/>
      <c r="N46" s="19"/>
      <c r="O46" s="19"/>
      <c r="P46" s="19"/>
      <c r="Q46" s="19"/>
      <c r="R46" s="19"/>
      <c r="S46" s="19"/>
      <c r="T46" s="19"/>
      <c r="U46" s="19"/>
      <c r="V46" s="19"/>
      <c r="W46" s="19"/>
      <c r="X46" s="19"/>
      <c r="Y46" s="19"/>
    </row>
    <row r="47" spans="2:25" s="6" customFormat="1" ht="30.95" customHeight="1" x14ac:dyDescent="0.25">
      <c r="B47" s="34" t="s">
        <v>59</v>
      </c>
      <c r="C47" s="35" t="s">
        <v>62</v>
      </c>
      <c r="D47" s="36" t="s">
        <v>8</v>
      </c>
      <c r="E47" s="36">
        <v>50</v>
      </c>
      <c r="F47" s="37">
        <v>15000</v>
      </c>
      <c r="G47" s="33">
        <f t="shared" si="1"/>
        <v>750000</v>
      </c>
      <c r="H47" s="19"/>
      <c r="I47" s="19"/>
      <c r="J47" s="19"/>
      <c r="K47" s="19"/>
      <c r="L47" s="19"/>
      <c r="M47" s="19"/>
      <c r="N47" s="19"/>
      <c r="O47" s="19"/>
      <c r="P47" s="19"/>
      <c r="Q47" s="19"/>
      <c r="R47" s="19"/>
      <c r="S47" s="19"/>
      <c r="T47" s="19"/>
      <c r="U47" s="19"/>
      <c r="V47" s="19"/>
      <c r="W47" s="19"/>
      <c r="X47" s="19"/>
      <c r="Y47" s="19"/>
    </row>
    <row r="48" spans="2:25" s="6" customFormat="1" ht="30.95" customHeight="1" x14ac:dyDescent="0.25">
      <c r="B48" s="34" t="s">
        <v>59</v>
      </c>
      <c r="C48" s="35" t="s">
        <v>63</v>
      </c>
      <c r="D48" s="36" t="s">
        <v>3</v>
      </c>
      <c r="E48" s="36">
        <v>1</v>
      </c>
      <c r="F48" s="37">
        <v>800000</v>
      </c>
      <c r="G48" s="33">
        <f t="shared" si="1"/>
        <v>800000</v>
      </c>
      <c r="H48" s="19"/>
      <c r="I48" s="19"/>
      <c r="J48" s="19"/>
      <c r="K48" s="19"/>
      <c r="L48" s="19"/>
      <c r="M48" s="19"/>
      <c r="N48" s="19"/>
      <c r="O48" s="19"/>
      <c r="P48" s="19"/>
      <c r="Q48" s="19"/>
      <c r="R48" s="19"/>
      <c r="S48" s="19"/>
      <c r="T48" s="19"/>
      <c r="U48" s="19"/>
      <c r="V48" s="19"/>
      <c r="W48" s="19"/>
      <c r="X48" s="19"/>
      <c r="Y48" s="19"/>
    </row>
    <row r="49" spans="2:25" s="6" customFormat="1" ht="30.95" customHeight="1" x14ac:dyDescent="0.25">
      <c r="B49" s="34" t="s">
        <v>64</v>
      </c>
      <c r="C49" s="35" t="s">
        <v>65</v>
      </c>
      <c r="D49" s="36" t="s">
        <v>5</v>
      </c>
      <c r="E49" s="36">
        <v>16</v>
      </c>
      <c r="F49" s="37">
        <v>150000</v>
      </c>
      <c r="G49" s="33">
        <f t="shared" si="1"/>
        <v>2400000</v>
      </c>
      <c r="H49" s="19"/>
      <c r="I49" s="19"/>
      <c r="J49" s="19"/>
      <c r="K49" s="19"/>
      <c r="L49" s="19"/>
      <c r="M49" s="19"/>
      <c r="N49" s="19"/>
      <c r="O49" s="19"/>
      <c r="P49" s="19"/>
      <c r="Q49" s="19"/>
      <c r="R49" s="19"/>
      <c r="S49" s="19"/>
      <c r="T49" s="19"/>
      <c r="U49" s="19"/>
      <c r="V49" s="19"/>
      <c r="W49" s="19"/>
      <c r="X49" s="19"/>
      <c r="Y49" s="19"/>
    </row>
    <row r="50" spans="2:25" s="6" customFormat="1" ht="30.95" customHeight="1" x14ac:dyDescent="0.25">
      <c r="B50" s="34" t="s">
        <v>64</v>
      </c>
      <c r="C50" s="35" t="s">
        <v>56</v>
      </c>
      <c r="D50" s="36" t="s">
        <v>50</v>
      </c>
      <c r="E50" s="36">
        <v>4</v>
      </c>
      <c r="F50" s="37">
        <v>250000</v>
      </c>
      <c r="G50" s="33">
        <f t="shared" si="1"/>
        <v>1000000</v>
      </c>
      <c r="H50" s="19"/>
      <c r="I50" s="19"/>
      <c r="J50" s="19"/>
      <c r="K50" s="19"/>
      <c r="L50" s="19"/>
      <c r="M50" s="19"/>
      <c r="N50" s="19"/>
      <c r="O50" s="19"/>
      <c r="P50" s="19"/>
      <c r="Q50" s="19"/>
      <c r="R50" s="19"/>
      <c r="S50" s="19"/>
      <c r="T50" s="19"/>
      <c r="U50" s="19"/>
      <c r="V50" s="19"/>
      <c r="W50" s="19"/>
      <c r="X50" s="19"/>
      <c r="Y50" s="19"/>
    </row>
    <row r="51" spans="2:25" s="6" customFormat="1" ht="30.95" customHeight="1" x14ac:dyDescent="0.25">
      <c r="B51" s="34" t="s">
        <v>64</v>
      </c>
      <c r="C51" s="35" t="s">
        <v>66</v>
      </c>
      <c r="D51" s="36" t="s">
        <v>8</v>
      </c>
      <c r="E51" s="36">
        <v>100</v>
      </c>
      <c r="F51" s="37">
        <v>15000</v>
      </c>
      <c r="G51" s="33">
        <f t="shared" si="1"/>
        <v>1500000</v>
      </c>
      <c r="H51" s="19"/>
      <c r="I51" s="19"/>
      <c r="J51" s="19"/>
      <c r="K51" s="19"/>
      <c r="L51" s="19"/>
      <c r="M51" s="19"/>
      <c r="N51" s="19"/>
      <c r="O51" s="19"/>
      <c r="P51" s="19"/>
      <c r="Q51" s="19"/>
      <c r="R51" s="19"/>
      <c r="S51" s="19"/>
      <c r="T51" s="19"/>
      <c r="U51" s="19"/>
      <c r="V51" s="19"/>
      <c r="W51" s="19"/>
      <c r="X51" s="19"/>
      <c r="Y51" s="19"/>
    </row>
    <row r="52" spans="2:25" s="6" customFormat="1" ht="30.95" customHeight="1" x14ac:dyDescent="0.25">
      <c r="B52" s="34" t="s">
        <v>64</v>
      </c>
      <c r="C52" s="35" t="s">
        <v>67</v>
      </c>
      <c r="D52" s="36" t="s">
        <v>3</v>
      </c>
      <c r="E52" s="36">
        <v>1</v>
      </c>
      <c r="F52" s="37">
        <v>750000</v>
      </c>
      <c r="G52" s="33">
        <f t="shared" si="1"/>
        <v>750000</v>
      </c>
      <c r="H52" s="19"/>
      <c r="I52" s="19"/>
      <c r="J52" s="19"/>
      <c r="K52" s="19"/>
      <c r="L52" s="19"/>
      <c r="M52" s="19"/>
      <c r="N52" s="19"/>
      <c r="O52" s="19"/>
      <c r="P52" s="19"/>
      <c r="Q52" s="19"/>
      <c r="R52" s="19"/>
      <c r="S52" s="19"/>
      <c r="T52" s="19"/>
      <c r="U52" s="19"/>
      <c r="V52" s="19"/>
      <c r="W52" s="19"/>
      <c r="X52" s="19"/>
      <c r="Y52" s="19"/>
    </row>
    <row r="53" spans="2:25" s="6" customFormat="1" ht="30.95" customHeight="1" x14ac:dyDescent="0.25">
      <c r="B53" s="34" t="s">
        <v>68</v>
      </c>
      <c r="C53" s="35" t="s">
        <v>69</v>
      </c>
      <c r="D53" s="36" t="s">
        <v>8</v>
      </c>
      <c r="E53" s="36">
        <v>60</v>
      </c>
      <c r="F53" s="37">
        <v>45000</v>
      </c>
      <c r="G53" s="33">
        <f t="shared" si="1"/>
        <v>2700000</v>
      </c>
      <c r="H53" s="19"/>
      <c r="I53" s="19"/>
      <c r="J53" s="19"/>
      <c r="K53" s="19"/>
      <c r="L53" s="19"/>
      <c r="M53" s="19"/>
      <c r="N53" s="19"/>
      <c r="O53" s="19"/>
      <c r="P53" s="19"/>
      <c r="Q53" s="19"/>
      <c r="R53" s="19"/>
      <c r="S53" s="19"/>
      <c r="T53" s="19"/>
      <c r="U53" s="19"/>
      <c r="V53" s="19"/>
      <c r="W53" s="19"/>
      <c r="X53" s="19"/>
      <c r="Y53" s="19"/>
    </row>
    <row r="54" spans="2:25" s="6" customFormat="1" ht="30.95" customHeight="1" x14ac:dyDescent="0.25">
      <c r="B54" s="34" t="s">
        <v>68</v>
      </c>
      <c r="C54" s="35" t="s">
        <v>70</v>
      </c>
      <c r="D54" s="36" t="s">
        <v>8</v>
      </c>
      <c r="E54" s="36">
        <v>50</v>
      </c>
      <c r="F54" s="37">
        <v>50000</v>
      </c>
      <c r="G54" s="33">
        <f t="shared" si="1"/>
        <v>2500000</v>
      </c>
      <c r="H54" s="19"/>
      <c r="I54" s="19"/>
      <c r="J54" s="19"/>
      <c r="K54" s="19"/>
      <c r="L54" s="19"/>
      <c r="M54" s="19"/>
      <c r="N54" s="19"/>
      <c r="O54" s="19"/>
      <c r="P54" s="19"/>
      <c r="Q54" s="19"/>
      <c r="R54" s="19"/>
      <c r="S54" s="19"/>
      <c r="T54" s="19"/>
      <c r="U54" s="19"/>
      <c r="V54" s="19"/>
      <c r="W54" s="19"/>
      <c r="X54" s="19"/>
      <c r="Y54" s="19"/>
    </row>
    <row r="55" spans="2:25" s="6" customFormat="1" ht="30.95" customHeight="1" x14ac:dyDescent="0.25">
      <c r="B55" s="34" t="s">
        <v>71</v>
      </c>
      <c r="C55" s="35" t="s">
        <v>72</v>
      </c>
      <c r="D55" s="36" t="s">
        <v>50</v>
      </c>
      <c r="E55" s="36">
        <v>1</v>
      </c>
      <c r="F55" s="37">
        <v>250000</v>
      </c>
      <c r="G55" s="33">
        <f t="shared" si="1"/>
        <v>250000</v>
      </c>
      <c r="H55" s="19"/>
      <c r="I55" s="19"/>
      <c r="J55" s="19"/>
      <c r="K55" s="19"/>
      <c r="L55" s="19"/>
      <c r="M55" s="19"/>
      <c r="N55" s="19"/>
      <c r="O55" s="19"/>
      <c r="P55" s="19"/>
      <c r="Q55" s="19"/>
      <c r="R55" s="19"/>
      <c r="S55" s="19"/>
      <c r="T55" s="19"/>
      <c r="U55" s="19"/>
      <c r="V55" s="19"/>
      <c r="W55" s="19"/>
      <c r="X55" s="19"/>
      <c r="Y55" s="19"/>
    </row>
    <row r="56" spans="2:25" s="6" customFormat="1" ht="30.95" customHeight="1" x14ac:dyDescent="0.25">
      <c r="B56" s="34" t="s">
        <v>71</v>
      </c>
      <c r="C56" s="35" t="s">
        <v>73</v>
      </c>
      <c r="D56" s="36" t="s">
        <v>8</v>
      </c>
      <c r="E56" s="36">
        <v>80</v>
      </c>
      <c r="F56" s="37">
        <v>40000</v>
      </c>
      <c r="G56" s="33">
        <f t="shared" si="1"/>
        <v>3200000</v>
      </c>
      <c r="H56" s="19"/>
      <c r="I56" s="19"/>
      <c r="J56" s="19"/>
      <c r="K56" s="19"/>
      <c r="L56" s="19"/>
      <c r="M56" s="19"/>
      <c r="N56" s="19"/>
      <c r="O56" s="19"/>
      <c r="P56" s="19"/>
      <c r="Q56" s="19"/>
      <c r="R56" s="19"/>
      <c r="S56" s="19"/>
      <c r="T56" s="19"/>
      <c r="U56" s="19"/>
      <c r="V56" s="19"/>
      <c r="W56" s="19"/>
      <c r="X56" s="19"/>
      <c r="Y56" s="19"/>
    </row>
    <row r="57" spans="2:25" s="6" customFormat="1" ht="30.95" customHeight="1" x14ac:dyDescent="0.25">
      <c r="B57" s="34" t="s">
        <v>71</v>
      </c>
      <c r="C57" s="35" t="s">
        <v>74</v>
      </c>
      <c r="D57" s="36" t="s">
        <v>75</v>
      </c>
      <c r="E57" s="36">
        <v>1</v>
      </c>
      <c r="F57" s="37">
        <v>1800000</v>
      </c>
      <c r="G57" s="33">
        <f t="shared" si="1"/>
        <v>1800000</v>
      </c>
      <c r="H57" s="19"/>
      <c r="I57" s="19"/>
      <c r="J57" s="19"/>
      <c r="K57" s="19"/>
      <c r="L57" s="19"/>
      <c r="M57" s="19"/>
      <c r="N57" s="19"/>
      <c r="O57" s="19"/>
      <c r="P57" s="19"/>
      <c r="Q57" s="19"/>
      <c r="R57" s="19"/>
      <c r="S57" s="19"/>
      <c r="T57" s="19"/>
      <c r="U57" s="19"/>
      <c r="V57" s="19"/>
      <c r="W57" s="19"/>
      <c r="X57" s="19"/>
      <c r="Y57" s="19"/>
    </row>
    <row r="58" spans="2:25" s="6" customFormat="1" ht="30.95" customHeight="1" x14ac:dyDescent="0.25">
      <c r="B58" s="34" t="s">
        <v>71</v>
      </c>
      <c r="C58" s="35" t="s">
        <v>76</v>
      </c>
      <c r="D58" s="36" t="s">
        <v>8</v>
      </c>
      <c r="E58" s="36">
        <v>2</v>
      </c>
      <c r="F58" s="37">
        <v>45000</v>
      </c>
      <c r="G58" s="33">
        <f t="shared" si="1"/>
        <v>90000</v>
      </c>
      <c r="H58" s="19"/>
      <c r="I58" s="19"/>
      <c r="J58" s="19"/>
      <c r="K58" s="19"/>
      <c r="L58" s="19"/>
      <c r="M58" s="19"/>
      <c r="N58" s="19"/>
      <c r="O58" s="19"/>
      <c r="P58" s="19"/>
      <c r="Q58" s="19"/>
      <c r="R58" s="19"/>
      <c r="S58" s="19"/>
      <c r="T58" s="19"/>
      <c r="U58" s="19"/>
      <c r="V58" s="19"/>
      <c r="W58" s="19"/>
      <c r="X58" s="19"/>
      <c r="Y58" s="19"/>
    </row>
    <row r="59" spans="2:25" s="6" customFormat="1" ht="30.95" customHeight="1" x14ac:dyDescent="0.25">
      <c r="B59" s="34" t="s">
        <v>71</v>
      </c>
      <c r="C59" s="35" t="s">
        <v>77</v>
      </c>
      <c r="D59" s="36" t="s">
        <v>8</v>
      </c>
      <c r="E59" s="36">
        <v>1</v>
      </c>
      <c r="F59" s="37">
        <v>363000</v>
      </c>
      <c r="G59" s="33">
        <f t="shared" si="1"/>
        <v>363000</v>
      </c>
      <c r="H59" s="19"/>
      <c r="I59" s="19"/>
      <c r="J59" s="19"/>
      <c r="K59" s="19"/>
      <c r="L59" s="19"/>
      <c r="M59" s="19"/>
      <c r="N59" s="19"/>
      <c r="O59" s="19"/>
      <c r="P59" s="19"/>
      <c r="Q59" s="19"/>
      <c r="R59" s="19"/>
      <c r="S59" s="19"/>
      <c r="T59" s="19"/>
      <c r="U59" s="19"/>
      <c r="V59" s="19"/>
      <c r="W59" s="19"/>
      <c r="X59" s="19"/>
      <c r="Y59" s="19"/>
    </row>
    <row r="60" spans="2:25" s="6" customFormat="1" ht="30.95" customHeight="1" x14ac:dyDescent="0.25">
      <c r="B60" s="34" t="s">
        <v>78</v>
      </c>
      <c r="C60" s="35" t="s">
        <v>79</v>
      </c>
      <c r="D60" s="36" t="s">
        <v>3</v>
      </c>
      <c r="E60" s="36">
        <v>1</v>
      </c>
      <c r="F60" s="37">
        <v>1047000</v>
      </c>
      <c r="G60" s="33">
        <f t="shared" si="1"/>
        <v>1047000</v>
      </c>
      <c r="H60" s="19"/>
      <c r="I60" s="19"/>
      <c r="J60" s="19"/>
      <c r="K60" s="19"/>
      <c r="L60" s="19"/>
      <c r="M60" s="19"/>
      <c r="N60" s="19"/>
      <c r="O60" s="19"/>
      <c r="P60" s="19"/>
      <c r="Q60" s="19"/>
      <c r="R60" s="19"/>
      <c r="S60" s="19"/>
      <c r="T60" s="19"/>
      <c r="U60" s="19"/>
      <c r="V60" s="19"/>
      <c r="W60" s="19"/>
      <c r="X60" s="19"/>
      <c r="Y60" s="19"/>
    </row>
    <row r="61" spans="2:25" s="6" customFormat="1" ht="30.95" customHeight="1" x14ac:dyDescent="0.25">
      <c r="B61" s="34" t="s">
        <v>80</v>
      </c>
      <c r="C61" s="35" t="s">
        <v>81</v>
      </c>
      <c r="D61" s="36" t="s">
        <v>3</v>
      </c>
      <c r="E61" s="36">
        <v>1</v>
      </c>
      <c r="F61" s="37">
        <v>600000</v>
      </c>
      <c r="G61" s="33">
        <f t="shared" si="1"/>
        <v>600000</v>
      </c>
      <c r="H61" s="19"/>
      <c r="I61" s="19"/>
      <c r="J61" s="43"/>
      <c r="K61" s="19"/>
      <c r="L61" s="19"/>
      <c r="M61" s="19"/>
      <c r="N61" s="19"/>
      <c r="O61" s="19"/>
      <c r="P61" s="19"/>
      <c r="Q61" s="19"/>
      <c r="R61" s="19"/>
      <c r="S61" s="19"/>
      <c r="T61" s="19"/>
      <c r="U61" s="19"/>
      <c r="V61" s="19"/>
      <c r="W61" s="19"/>
      <c r="X61" s="19"/>
      <c r="Y61" s="19"/>
    </row>
    <row r="62" spans="2:25" s="6" customFormat="1" ht="30.95" customHeight="1" x14ac:dyDescent="0.25">
      <c r="B62" s="53" t="s">
        <v>41</v>
      </c>
      <c r="C62" s="54"/>
      <c r="D62" s="54"/>
      <c r="E62" s="55"/>
      <c r="F62" s="38"/>
      <c r="G62" s="38">
        <f>SUM(G36:G61)</f>
        <v>30000000</v>
      </c>
      <c r="H62" s="19"/>
      <c r="I62" s="19"/>
      <c r="J62" s="43"/>
      <c r="K62" s="42"/>
      <c r="L62" s="19"/>
      <c r="M62" s="19"/>
      <c r="N62" s="19"/>
      <c r="O62" s="19"/>
      <c r="P62" s="19"/>
      <c r="Q62" s="19"/>
      <c r="R62" s="19"/>
      <c r="S62" s="19"/>
      <c r="T62" s="19"/>
      <c r="U62" s="19"/>
      <c r="V62" s="19"/>
      <c r="W62" s="19"/>
      <c r="X62" s="19"/>
      <c r="Y62" s="19"/>
    </row>
    <row r="63" spans="2:25" s="6" customFormat="1" ht="30.95" customHeight="1" x14ac:dyDescent="0.25">
      <c r="B63" s="39" t="s">
        <v>82</v>
      </c>
      <c r="C63" s="56" t="s">
        <v>83</v>
      </c>
      <c r="D63" s="57"/>
      <c r="E63" s="57"/>
      <c r="F63" s="57"/>
      <c r="G63" s="58"/>
      <c r="H63" s="19"/>
      <c r="I63" s="19"/>
      <c r="J63" s="43"/>
      <c r="K63" s="42"/>
      <c r="L63" s="19"/>
      <c r="M63" s="19"/>
      <c r="N63" s="19"/>
      <c r="O63" s="19"/>
      <c r="P63" s="19"/>
      <c r="Q63" s="19"/>
      <c r="R63" s="19"/>
      <c r="S63" s="19"/>
      <c r="T63" s="19"/>
      <c r="U63" s="19"/>
      <c r="V63" s="19"/>
      <c r="W63" s="19"/>
      <c r="X63" s="19"/>
      <c r="Y63" s="19"/>
    </row>
    <row r="64" spans="2:25" s="6" customFormat="1" ht="30.95" customHeight="1" x14ac:dyDescent="0.25">
      <c r="B64" s="39" t="s">
        <v>84</v>
      </c>
      <c r="C64" s="56" t="s">
        <v>85</v>
      </c>
      <c r="D64" s="57"/>
      <c r="E64" s="57"/>
      <c r="F64" s="57"/>
      <c r="G64" s="58"/>
      <c r="H64" s="19"/>
      <c r="I64" s="19"/>
      <c r="J64" s="43"/>
      <c r="K64" s="19"/>
      <c r="L64" s="19"/>
      <c r="M64" s="19"/>
      <c r="N64" s="19"/>
      <c r="O64" s="19"/>
      <c r="P64" s="19"/>
      <c r="Q64" s="19"/>
      <c r="R64" s="19"/>
      <c r="S64" s="19"/>
      <c r="T64" s="19"/>
      <c r="U64" s="19"/>
      <c r="V64" s="19"/>
      <c r="W64" s="19"/>
      <c r="X64" s="19"/>
      <c r="Y64" s="19"/>
    </row>
    <row r="65" spans="1:25" s="6" customFormat="1" ht="30.95" customHeight="1" x14ac:dyDescent="0.25">
      <c r="H65" s="19"/>
      <c r="I65" s="19"/>
      <c r="J65" s="19"/>
      <c r="K65" s="19"/>
      <c r="L65" s="44"/>
      <c r="M65" s="19"/>
      <c r="N65" s="19"/>
      <c r="O65" s="19"/>
      <c r="P65" s="19"/>
      <c r="Q65" s="19"/>
      <c r="R65" s="19"/>
      <c r="S65" s="19"/>
      <c r="T65" s="19"/>
      <c r="U65" s="19"/>
      <c r="V65" s="19"/>
      <c r="W65" s="19"/>
      <c r="X65" s="19"/>
      <c r="Y65" s="19"/>
    </row>
    <row r="66" spans="1:25" s="15" customFormat="1" ht="15.75" customHeight="1" x14ac:dyDescent="0.25">
      <c r="A66" s="6"/>
      <c r="B66" s="6"/>
      <c r="C66" s="17"/>
      <c r="D66" s="6"/>
      <c r="E66" s="6"/>
      <c r="F66" s="16"/>
      <c r="G66" s="14"/>
      <c r="H66" s="14"/>
      <c r="I66" s="14"/>
      <c r="J66" s="14"/>
      <c r="K66" s="14"/>
      <c r="L66" s="14"/>
      <c r="M66" s="14"/>
      <c r="N66" s="14"/>
    </row>
    <row r="67" spans="1:25" s="15" customFormat="1" ht="15.75" customHeight="1" thickBot="1" x14ac:dyDescent="0.3">
      <c r="A67" s="6"/>
      <c r="B67" s="6"/>
      <c r="C67" s="17"/>
      <c r="D67" s="6"/>
      <c r="E67" s="6"/>
      <c r="F67" s="16"/>
      <c r="G67" s="14"/>
      <c r="H67" s="14"/>
      <c r="I67" s="14"/>
      <c r="J67" s="14"/>
      <c r="K67" s="14"/>
      <c r="L67" s="45"/>
      <c r="M67" s="14"/>
      <c r="N67" s="14"/>
    </row>
    <row r="68" spans="1:25" s="15" customFormat="1" ht="41.25" customHeight="1" thickBot="1" x14ac:dyDescent="0.3">
      <c r="A68" s="46" t="s">
        <v>17</v>
      </c>
      <c r="B68" s="60" t="s">
        <v>18</v>
      </c>
      <c r="C68" s="61"/>
      <c r="D68" s="61"/>
      <c r="E68" s="61"/>
      <c r="F68" s="61"/>
      <c r="G68" s="61"/>
      <c r="H68" s="14"/>
      <c r="I68" s="14"/>
      <c r="J68" s="14"/>
      <c r="K68" s="14"/>
      <c r="L68" s="14"/>
      <c r="M68" s="14"/>
      <c r="N68" s="14"/>
    </row>
    <row r="69" spans="1:25" s="15" customFormat="1" ht="15.75" customHeight="1" thickBot="1" x14ac:dyDescent="0.3">
      <c r="A69" s="7"/>
      <c r="B69" s="7"/>
      <c r="C69" s="7"/>
      <c r="D69" s="7"/>
      <c r="E69" s="7"/>
      <c r="F69" s="7"/>
      <c r="G69" s="14"/>
      <c r="H69" s="14"/>
      <c r="I69" s="14"/>
      <c r="J69" s="14"/>
      <c r="K69" s="14"/>
      <c r="L69" s="14"/>
      <c r="M69" s="14"/>
      <c r="N69" s="14"/>
    </row>
    <row r="70" spans="1:25" s="15" customFormat="1" ht="15.75" customHeight="1" thickBot="1" x14ac:dyDescent="0.3">
      <c r="A70" s="11" t="s">
        <v>19</v>
      </c>
      <c r="B70" s="12"/>
      <c r="C70" s="12"/>
      <c r="D70" s="12"/>
      <c r="E70" s="12"/>
      <c r="F70" s="12"/>
      <c r="G70" s="14"/>
      <c r="H70" s="14"/>
      <c r="I70" s="14"/>
      <c r="J70" s="14"/>
      <c r="K70" s="14"/>
      <c r="L70" s="14"/>
      <c r="M70" s="14"/>
      <c r="N70" s="14"/>
    </row>
    <row r="71" spans="1:25" s="15" customFormat="1" ht="15.75" customHeight="1" thickBot="1" x14ac:dyDescent="0.3">
      <c r="A71" s="7"/>
      <c r="B71" s="7" t="s">
        <v>87</v>
      </c>
      <c r="C71" s="7"/>
      <c r="D71" s="7"/>
      <c r="E71" s="7"/>
      <c r="F71" s="7"/>
      <c r="G71" s="14"/>
      <c r="H71" s="14"/>
      <c r="I71" s="14"/>
      <c r="J71" s="14"/>
      <c r="K71" s="14"/>
      <c r="L71" s="14"/>
      <c r="M71" s="14"/>
      <c r="N71" s="14"/>
    </row>
    <row r="72" spans="1:25" s="15" customFormat="1" ht="15.75" customHeight="1" thickBot="1" x14ac:dyDescent="0.3">
      <c r="A72" s="7"/>
      <c r="B72" s="7"/>
      <c r="C72" s="7"/>
      <c r="D72" s="7"/>
      <c r="E72" s="7"/>
      <c r="F72" s="7"/>
      <c r="G72" s="14"/>
      <c r="H72" s="14"/>
      <c r="I72" s="14"/>
      <c r="J72" s="14"/>
      <c r="K72" s="14"/>
      <c r="L72" s="14"/>
      <c r="M72" s="14"/>
      <c r="N72" s="14"/>
    </row>
    <row r="73" spans="1:25" s="15" customFormat="1" ht="38.25" customHeight="1" x14ac:dyDescent="0.25">
      <c r="A73" s="62" t="s">
        <v>24</v>
      </c>
      <c r="B73" s="63"/>
      <c r="C73" s="63"/>
      <c r="D73" s="63"/>
      <c r="E73" s="63"/>
      <c r="F73" s="63"/>
      <c r="G73" s="63"/>
      <c r="H73" s="14"/>
      <c r="I73" s="14"/>
      <c r="J73" s="14"/>
      <c r="K73" s="14"/>
      <c r="L73" s="14"/>
      <c r="M73" s="14"/>
      <c r="N73" s="14"/>
    </row>
    <row r="74" spans="1:25" s="15" customFormat="1" ht="93.75" customHeight="1" x14ac:dyDescent="0.25">
      <c r="A74" s="60" t="s">
        <v>20</v>
      </c>
      <c r="B74" s="61"/>
      <c r="C74" s="61"/>
      <c r="D74" s="61"/>
      <c r="E74" s="61"/>
      <c r="F74" s="61"/>
      <c r="G74" s="61"/>
      <c r="H74" s="6"/>
      <c r="I74" s="6"/>
      <c r="J74" s="6"/>
      <c r="K74" s="14"/>
      <c r="L74" s="14"/>
      <c r="M74" s="14"/>
      <c r="N74" s="14"/>
    </row>
    <row r="75" spans="1:25" s="15" customFormat="1" ht="41.45" customHeight="1" x14ac:dyDescent="0.25">
      <c r="A75" s="60" t="s">
        <v>21</v>
      </c>
      <c r="B75" s="61"/>
      <c r="C75" s="61"/>
      <c r="D75" s="61"/>
      <c r="E75" s="61"/>
      <c r="F75" s="61"/>
      <c r="G75" s="61"/>
      <c r="H75" s="6"/>
      <c r="I75" s="6"/>
      <c r="J75" s="6"/>
      <c r="K75" s="14"/>
      <c r="L75" s="14"/>
      <c r="M75" s="14"/>
      <c r="N75" s="14"/>
    </row>
    <row r="76" spans="1:25" s="15" customFormat="1" ht="41.45" customHeight="1" thickBot="1" x14ac:dyDescent="0.3">
      <c r="A76" s="60" t="s">
        <v>22</v>
      </c>
      <c r="B76" s="61"/>
      <c r="C76" s="61"/>
      <c r="D76" s="61"/>
      <c r="E76" s="61"/>
      <c r="F76" s="61"/>
      <c r="G76" s="61"/>
      <c r="H76" s="6"/>
      <c r="I76" s="6"/>
      <c r="J76" s="6"/>
      <c r="K76" s="14"/>
      <c r="L76" s="14"/>
      <c r="M76" s="14"/>
      <c r="N76" s="14"/>
    </row>
    <row r="77" spans="1:25" s="15" customFormat="1" ht="15.75" customHeight="1" thickBot="1" x14ac:dyDescent="0.3">
      <c r="B77" s="18"/>
      <c r="C77" s="18"/>
      <c r="D77" s="18"/>
      <c r="E77" s="18"/>
      <c r="F77" s="18"/>
      <c r="G77" s="14"/>
      <c r="H77" s="14"/>
      <c r="I77" s="14"/>
      <c r="J77" s="14"/>
      <c r="K77" s="14"/>
      <c r="L77" s="14"/>
      <c r="M77" s="14"/>
      <c r="N77" s="14"/>
    </row>
    <row r="78" spans="1:25" s="15" customFormat="1" ht="15.75" customHeight="1" thickBot="1" x14ac:dyDescent="0.3">
      <c r="A78" s="50" t="s">
        <v>23</v>
      </c>
      <c r="B78" s="51"/>
      <c r="C78" s="52"/>
      <c r="D78" s="18"/>
      <c r="E78" s="18"/>
      <c r="F78" s="18"/>
      <c r="G78" s="14"/>
      <c r="H78" s="14"/>
      <c r="I78" s="14"/>
      <c r="J78" s="14"/>
      <c r="K78" s="14"/>
      <c r="L78" s="14"/>
      <c r="M78" s="14"/>
      <c r="N78" s="14"/>
    </row>
    <row r="79" spans="1:25" s="15" customFormat="1" ht="15.75" customHeight="1" thickBot="1" x14ac:dyDescent="0.3">
      <c r="A79" s="18"/>
      <c r="B79" s="18"/>
      <c r="C79" s="18"/>
      <c r="D79" s="18"/>
      <c r="E79" s="18"/>
      <c r="F79" s="18"/>
      <c r="G79" s="14"/>
      <c r="H79" s="14"/>
      <c r="I79" s="14"/>
      <c r="J79" s="14"/>
      <c r="K79" s="14"/>
      <c r="L79" s="14"/>
      <c r="M79" s="14"/>
      <c r="N79" s="14"/>
    </row>
    <row r="80" spans="1:25" s="15" customFormat="1" ht="15.75" customHeight="1" thickBot="1" x14ac:dyDescent="0.3">
      <c r="A80" s="18"/>
      <c r="B80" s="18"/>
      <c r="C80" s="18"/>
      <c r="D80" s="18"/>
      <c r="E80" s="18"/>
      <c r="F80" s="18"/>
      <c r="G80" s="14"/>
      <c r="H80" s="14"/>
      <c r="I80" s="14"/>
      <c r="J80" s="14"/>
      <c r="K80" s="14"/>
      <c r="L80" s="14"/>
      <c r="M80" s="14"/>
      <c r="N80" s="14"/>
    </row>
    <row r="81" spans="1:14" s="15" customFormat="1" ht="15.75" customHeight="1" thickBot="1" x14ac:dyDescent="0.3">
      <c r="A81" s="18"/>
      <c r="B81" s="18"/>
      <c r="C81" s="18"/>
      <c r="D81" s="18"/>
      <c r="E81" s="18"/>
      <c r="F81" s="18"/>
      <c r="G81" s="14"/>
      <c r="H81" s="14"/>
      <c r="I81" s="14"/>
      <c r="J81" s="14"/>
      <c r="K81" s="14"/>
      <c r="L81" s="14"/>
      <c r="M81" s="14"/>
      <c r="N81" s="14"/>
    </row>
    <row r="82" spans="1:14" s="15" customFormat="1" ht="15.75" customHeight="1" thickBot="1" x14ac:dyDescent="0.3">
      <c r="A82" s="7" t="s">
        <v>90</v>
      </c>
      <c r="B82" s="18"/>
      <c r="C82" s="18"/>
      <c r="D82" s="18"/>
      <c r="E82" s="18"/>
      <c r="F82" s="18"/>
      <c r="G82" s="14"/>
      <c r="H82" s="14"/>
      <c r="I82" s="14"/>
      <c r="J82" s="14"/>
      <c r="K82" s="14"/>
      <c r="L82" s="14"/>
      <c r="M82" s="14"/>
      <c r="N82" s="14"/>
    </row>
    <row r="83" spans="1:14" s="15" customFormat="1" ht="15.75" customHeight="1" thickBot="1" x14ac:dyDescent="0.3">
      <c r="A83" s="18"/>
      <c r="B83" s="18"/>
      <c r="C83" s="18"/>
      <c r="D83" s="18"/>
      <c r="E83" s="18"/>
      <c r="F83" s="18"/>
      <c r="G83" s="14"/>
      <c r="H83" s="14"/>
      <c r="I83" s="14"/>
      <c r="J83" s="14"/>
      <c r="K83" s="14"/>
      <c r="L83" s="14"/>
      <c r="M83" s="14"/>
      <c r="N83" s="14"/>
    </row>
    <row r="84" spans="1:14" s="15" customFormat="1" ht="15.75" customHeight="1" thickBot="1" x14ac:dyDescent="0.3">
      <c r="A84" s="7" t="s">
        <v>91</v>
      </c>
      <c r="B84" s="18"/>
      <c r="C84" s="18"/>
      <c r="D84" s="18"/>
      <c r="E84" s="18"/>
      <c r="F84" s="18"/>
      <c r="G84" s="14"/>
      <c r="H84" s="14"/>
      <c r="I84" s="14"/>
      <c r="J84" s="14"/>
      <c r="K84" s="14"/>
      <c r="L84" s="14"/>
      <c r="M84" s="14"/>
      <c r="N84" s="14"/>
    </row>
    <row r="85" spans="1:14" s="15" customFormat="1" ht="15.75" customHeight="1" thickBot="1" x14ac:dyDescent="0.3">
      <c r="A85" s="18"/>
      <c r="B85" s="18"/>
      <c r="C85" s="18"/>
      <c r="D85" s="18"/>
      <c r="E85" s="18"/>
      <c r="F85" s="18"/>
      <c r="G85" s="14"/>
      <c r="H85" s="14"/>
      <c r="I85" s="14"/>
      <c r="J85" s="14"/>
      <c r="K85" s="14"/>
      <c r="L85" s="14"/>
      <c r="M85" s="14"/>
      <c r="N85" s="14"/>
    </row>
  </sheetData>
  <mergeCells count="14">
    <mergeCell ref="A13:G13"/>
    <mergeCell ref="A14:G14"/>
    <mergeCell ref="A2:G2"/>
    <mergeCell ref="A3:G3"/>
    <mergeCell ref="A78:C78"/>
    <mergeCell ref="B62:E62"/>
    <mergeCell ref="C63:G63"/>
    <mergeCell ref="C64:G64"/>
    <mergeCell ref="B34:G34"/>
    <mergeCell ref="A74:G74"/>
    <mergeCell ref="A73:G73"/>
    <mergeCell ref="A75:G75"/>
    <mergeCell ref="A76:G76"/>
    <mergeCell ref="B68:G68"/>
  </mergeCells>
  <pageMargins left="0.7" right="0.7" top="0.75" bottom="0.75" header="0.3" footer="0.3"/>
  <pageSetup paperSize="9" scale="54" orientation="portrait" r:id="rId1"/>
  <colBreaks count="1" manualBreakCount="1">
    <brk id="8" max="8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Stephany Sardi</dc:creator>
  <cp:lastModifiedBy>Info Semilla País</cp:lastModifiedBy>
  <cp:lastPrinted>2026-10-05T18:47:00Z</cp:lastPrinted>
  <dcterms:created xsi:type="dcterms:W3CDTF">2026-09-02T21:51:04Z</dcterms:created>
  <dcterms:modified xsi:type="dcterms:W3CDTF">2026-10-05T18:59:41Z</dcterms:modified>
</cp:coreProperties>
</file>