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0"/>
  <workbookPr/>
  <mc:AlternateContent xmlns:mc="http://schemas.openxmlformats.org/markup-compatibility/2006">
    <mc:Choice Requires="x15">
      <x15ac:absPath xmlns:x15ac="http://schemas.microsoft.com/office/spreadsheetml/2010/11/ac" url="/Users/user/Desktop/GAB CONTRATACION/CA-XXX-2026 [MÁSCARA Y BEJUCO]/CA-020-2026/"/>
    </mc:Choice>
  </mc:AlternateContent>
  <xr:revisionPtr revIDLastSave="0" documentId="13_ncr:1_{5FDB3E47-4237-264A-AFB1-9AC238413AF4}" xr6:coauthVersionLast="47" xr6:coauthVersionMax="47" xr10:uidLastSave="{00000000-0000-0000-0000-000000000000}"/>
  <bookViews>
    <workbookView xWindow="0" yWindow="620" windowWidth="28160" windowHeight="15220" xr2:uid="{00000000-000D-0000-FFFF-FFFF00000000}"/>
  </bookViews>
  <sheets>
    <sheet name="FES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jDigzdyh512/7bLlzmYLUZfSvDdDDJgXF1c1iS6YK8E="/>
    </ext>
  </extLst>
</workbook>
</file>

<file path=xl/calcChain.xml><?xml version="1.0" encoding="utf-8"?>
<calcChain xmlns="http://schemas.openxmlformats.org/spreadsheetml/2006/main">
  <c r="F55" i="1" l="1"/>
  <c r="F54" i="1"/>
  <c r="F53" i="1"/>
  <c r="F52" i="1"/>
  <c r="F51" i="1"/>
  <c r="F47" i="1"/>
  <c r="F48" i="1" s="1"/>
  <c r="F44" i="1"/>
  <c r="F43" i="1"/>
  <c r="F42" i="1"/>
  <c r="F41" i="1"/>
  <c r="F40" i="1"/>
  <c r="F39" i="1"/>
  <c r="F36" i="1"/>
  <c r="F35" i="1"/>
  <c r="F34" i="1"/>
  <c r="F33" i="1"/>
  <c r="F32" i="1"/>
  <c r="F31" i="1"/>
  <c r="F30" i="1"/>
  <c r="F29" i="1"/>
  <c r="F28" i="1"/>
  <c r="F25" i="1"/>
  <c r="F24" i="1"/>
  <c r="F23" i="1"/>
  <c r="F20" i="1"/>
  <c r="F19" i="1"/>
  <c r="F18" i="1"/>
  <c r="F17" i="1"/>
  <c r="F21" i="1" s="1"/>
  <c r="F14" i="1"/>
  <c r="D13" i="1"/>
  <c r="F13" i="1" s="1"/>
  <c r="F15" i="1" s="1"/>
  <c r="F12" i="1"/>
  <c r="F11" i="1"/>
  <c r="F10" i="1"/>
  <c r="F9" i="1"/>
  <c r="F8" i="1"/>
  <c r="F7" i="1"/>
  <c r="F6" i="1"/>
  <c r="F5" i="1"/>
  <c r="F37" i="1" l="1"/>
  <c r="F26" i="1"/>
  <c r="F56" i="1"/>
  <c r="F45" i="1"/>
  <c r="F49" i="1" l="1"/>
  <c r="F57" i="1" s="1"/>
</calcChain>
</file>

<file path=xl/sharedStrings.xml><?xml version="1.0" encoding="utf-8"?>
<sst xmlns="http://schemas.openxmlformats.org/spreadsheetml/2006/main" count="69" uniqueCount="55">
  <si>
    <t>PRESUPUESTO OFICIAL ESTIMADO</t>
  </si>
  <si>
    <t>Producción Operativa, Logística y Apoyo Artístico para la Realización del Festival</t>
  </si>
  <si>
    <t>ITEM</t>
  </si>
  <si>
    <t>VALOR</t>
  </si>
  <si>
    <t>CANTIDAD</t>
  </si>
  <si>
    <t>DIAS</t>
  </si>
  <si>
    <t>TOTAL</t>
  </si>
  <si>
    <t>Adecuación, embellecimiento y delimitación logística temporal de áreas aledañas a la plaza principal para el Festival.</t>
  </si>
  <si>
    <t>Tarima de 14m x 8m x 120 cm, pantalla led 5x3 p2.9, (2) lagrima led 50cm x 2m, iluminación, techo 12m x 10m x 7m alto / estructura 30 x 30 (2 agua), (2) plantas electricas 57kva, line arrays aero 14, bajos de 2x18, monitores de piso de 15" fbt ventis 115ma, bajo de tarima de 18'', sideifil 2x15 beta three thunder, planta de bajo fender 4x10, microfoneria shure, cableado de micrófonos, puntos electricos en tarima, cajas directas, consola digital midas m32</t>
  </si>
  <si>
    <t>Alquiler, montaje, conservación y desmontaje de estructuras metálicas para la tematización y decoración del Festival (incluye adornos de tarima, entorno, cadenetas, spot para fotografías, confección de diseños en telas, decoración artística, vestimenta escénica y temática complementaria)</t>
  </si>
  <si>
    <t>Alquiler, montaje, conservación de estructura, cubiertas e iluminación para stands de artesanos ($120.000/caseta/día)</t>
  </si>
  <si>
    <t>&lt;</t>
  </si>
  <si>
    <t>Alquiler y sonorización de sistemas de amplificación tipo de turbos para plazoleta de comidas, plaza principal y puntos de conexión electrico</t>
  </si>
  <si>
    <t>Vallas de contención para trenzado de seguridad, controles de acceso y contención del público</t>
  </si>
  <si>
    <t>Alquiler de mesones y manteles</t>
  </si>
  <si>
    <t>Alquiler de sillas en el día de la inauguración</t>
  </si>
  <si>
    <t>Alquiler de sillas día 2 y 3</t>
  </si>
  <si>
    <t>Logística integral de transporte, carga, montaje, desmontaje y producción técnica y operativa del evento</t>
  </si>
  <si>
    <t>SUB TOTAL:</t>
  </si>
  <si>
    <t>MEDIDAS DE CONTINGENCIA</t>
  </si>
  <si>
    <t>Servicio de atención médica de emergencia y traslado mediante Ambulancia Medicalizada</t>
  </si>
  <si>
    <t>Servicio de prevención, primeros auxilios y gestión del riesgo por equipo de socorristas calificados</t>
  </si>
  <si>
    <t>Pago de licencias por concepto de uso de obras musicales y derechos de autor y conexos (SAYCO Y ACINPRO)</t>
  </si>
  <si>
    <t xml:space="preserve">Suministro y transporte de unidades sanitarias portátiles y disposicion final de residuos </t>
  </si>
  <si>
    <t>AGRUPACIONES DEL FESTIVAL</t>
  </si>
  <si>
    <t xml:space="preserve">ANIMACIÓN EN TARIMA </t>
  </si>
  <si>
    <t>Estimulo y reconocimiento a los participantes de la escuela de artes y oficios</t>
  </si>
  <si>
    <t>Estimulos, incentivos y fortalecimiento de los actores y procesos culturales</t>
  </si>
  <si>
    <t>Fortalecimiento de los procesos culturales y participación de las escuelas de formación de la casa de la cultura en el marco del festival (Materiales, insumos e indumentaria para la participación de las escuelas de formación cultural)</t>
  </si>
  <si>
    <t>Detalles especiales para invitados destacados que visiten el municipio</t>
  </si>
  <si>
    <t>Transporte de artesanos ubicados en el area rural (Paluato)</t>
  </si>
  <si>
    <t>Kit para el artesano e invitados especiales (bolsa/mochila, cuaderno, lapicero, camisetas, escarapelas)</t>
  </si>
  <si>
    <t>INCENTIVOS A LOS ARTESANOS DE MADERA</t>
  </si>
  <si>
    <t>INCENTIVOS A LOS ARTESANOS DE MACHÉ</t>
  </si>
  <si>
    <t>INCENTIVOS A LOS ARTESANOS DE BEJUCO</t>
  </si>
  <si>
    <t>TROFEOS Y PREMIOS PARA CONCURSOS DE ARTESANOS EN DIFERENTES  CATEGORÍAS</t>
  </si>
  <si>
    <t>INCENTIVOS A LOS ARTESANOS HACEDORES DE CARROZAS</t>
  </si>
  <si>
    <t>Componente de Difusión, Material Promocional, Alimentación y Apoyo Institucional</t>
  </si>
  <si>
    <t>Entrega de almuerzos para participantes, fuerza publica y colaboradores.</t>
  </si>
  <si>
    <t>Entrega de (2) meriendas por día a los participantes, fuerza publica y colaboradores.</t>
  </si>
  <si>
    <t>Hidratación del evento</t>
  </si>
  <si>
    <t>Atención a invitados especiales en el día de la inauguración</t>
  </si>
  <si>
    <t>Transporte para invitados</t>
  </si>
  <si>
    <t>Publicidad y difusión del evento (PENDONES, PASACALLES, AFICHES, TARJETAS DE PRESENTACIÓN, ETIQUETAS O MARQUILLAS, BACKING, MUSEO ITINERANTE, PUBLICIDAD EN REDES, MEDIOS NACIONALES Y REGIONALES</t>
  </si>
  <si>
    <t xml:space="preserve">CAPACITACIONES PREVIAS </t>
  </si>
  <si>
    <t xml:space="preserve">FORTALECIMIENTO DE LAS CAPACIDADES COMERCIALES DE LOS ARTESANOSDEL MUNICIPIO, MEDIANTE FORMACIÓN DE TÉCNICAS DE VENTAS, ATENCIÓN AL CLIENTE, NEGOCIACIÓN, ESTRATEGIAS DE COMERCIALIZACIÓN Y PROMOCIÓN DE PRODUCTOS ARTESANALES, ORIENTADO AL MEJORAMIENTO DE SUS INGRESOS Y AL FORTALECIMIENTO DE SUS UNIDADES PRODUCTIVAS </t>
  </si>
  <si>
    <t>TOTAL APORTE MUNICIPIO</t>
  </si>
  <si>
    <t>PERSONAL DE APOYO LOGISTICO</t>
  </si>
  <si>
    <t>COORDINADOR LOGISTICO</t>
  </si>
  <si>
    <t>AUXILIAR DE COORDINACION LOGISTICA</t>
  </si>
  <si>
    <t>COMUNICADOR SOCIAL</t>
  </si>
  <si>
    <t>DISEÑADOR GRÁFICO</t>
  </si>
  <si>
    <t>APORTE ESAL 5%</t>
  </si>
  <si>
    <t xml:space="preserve"> </t>
  </si>
  <si>
    <t>ARTISTAS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</si>
</sst>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_-&quot;$&quot;* #,##0_-;\-&quot;$&quot;* #,##0_-;_-&quot;$&quot;* &quot;-&quot;??_-;_-@"/>
    <numFmt numFmtId="166" formatCode="_-&quot;$&quot;\ * #,##0_-;\-&quot;$&quot;\ * #,##0_-;_-&quot;$&quot;\ * &quot;-&quot;??_-;_-@"/>
  </numFmts>
  <fonts count="10" x14ac:knownFonts="1">
    <font>
      <sz val="11"/>
      <color theme="1"/>
      <name val="Calibri"/>
      <scheme val="minor"/>
    </font>
    <font>
      <sz val="11"/>
      <color theme="1"/>
      <name val="Calibri"/>
      <family val="2"/>
      <scheme val="minor"/>
    </font>
    <font>
      <sz val="11"/>
      <color theme="1"/>
      <name val="Calibri"/>
      <family val="2"/>
    </font>
    <font>
      <b/>
      <sz val="14"/>
      <color theme="1"/>
      <name val="Calibri"/>
      <family val="2"/>
    </font>
    <font>
      <sz val="11"/>
      <name val="Calibri"/>
      <family val="2"/>
    </font>
    <font>
      <b/>
      <sz val="13"/>
      <color theme="1"/>
      <name val="Calibri"/>
      <family val="2"/>
    </font>
    <font>
      <b/>
      <sz val="13"/>
      <color theme="1"/>
      <name val="Calibri"/>
      <family val="2"/>
      <scheme val="minor"/>
    </font>
    <font>
      <b/>
      <sz val="11"/>
      <color theme="1"/>
      <name val="Calibri"/>
      <family val="2"/>
    </font>
    <font>
      <b/>
      <sz val="15"/>
      <color theme="1"/>
      <name val="Calibri"/>
      <family val="2"/>
    </font>
    <font>
      <sz val="11"/>
      <color theme="1"/>
      <name val="Calibri"/>
      <family val="2"/>
      <scheme val="minor"/>
    </font>
  </fonts>
  <fills count="10">
    <fill>
      <patternFill patternType="none"/>
    </fill>
    <fill>
      <patternFill patternType="gray125"/>
    </fill>
    <fill>
      <patternFill patternType="solid">
        <fgColor rgb="FFB7B7B7"/>
        <bgColor rgb="FFB7B7B7"/>
      </patternFill>
    </fill>
    <fill>
      <patternFill patternType="solid">
        <fgColor rgb="FFA5A5A5"/>
        <bgColor rgb="FFA5A5A5"/>
      </patternFill>
    </fill>
    <fill>
      <patternFill patternType="solid">
        <fgColor rgb="FFBFBFBF"/>
        <bgColor rgb="FFBFBFBF"/>
      </patternFill>
    </fill>
    <fill>
      <patternFill patternType="solid">
        <fgColor theme="0"/>
        <bgColor theme="0"/>
      </patternFill>
    </fill>
    <fill>
      <patternFill patternType="solid">
        <fgColor rgb="FFD8D8D8"/>
        <bgColor rgb="FFD8D8D8"/>
      </patternFill>
    </fill>
    <fill>
      <patternFill patternType="solid">
        <fgColor rgb="FFE7E6E6"/>
        <bgColor rgb="FFE7E6E6"/>
      </patternFill>
    </fill>
    <fill>
      <patternFill patternType="solid">
        <fgColor rgb="FFCCCCCC"/>
        <bgColor rgb="FFCCCCCC"/>
      </patternFill>
    </fill>
    <fill>
      <patternFill patternType="solid">
        <fgColor theme="0" tint="-0.249977111117893"/>
        <bgColor indexed="64"/>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164" fontId="9" fillId="0" borderId="0" applyFont="0" applyFill="0" applyBorder="0" applyAlignment="0" applyProtection="0"/>
  </cellStyleXfs>
  <cellXfs count="48">
    <xf numFmtId="0" fontId="0" fillId="0" borderId="0" xfId="0"/>
    <xf numFmtId="0" fontId="1" fillId="0" borderId="0" xfId="0" applyFont="1" applyAlignment="1">
      <alignment vertical="center"/>
    </xf>
    <xf numFmtId="165" fontId="2" fillId="0" borderId="0" xfId="0" applyNumberFormat="1" applyFont="1" applyAlignment="1">
      <alignment horizontal="center" vertical="center"/>
    </xf>
    <xf numFmtId="0" fontId="1" fillId="0" borderId="0" xfId="0" applyFont="1" applyAlignment="1">
      <alignment horizontal="center" vertical="center"/>
    </xf>
    <xf numFmtId="0" fontId="5" fillId="4" borderId="4" xfId="0" applyFont="1" applyFill="1" applyBorder="1" applyAlignment="1">
      <alignment horizontal="center" vertical="center"/>
    </xf>
    <xf numFmtId="165" fontId="5" fillId="4" borderId="4" xfId="0" applyNumberFormat="1" applyFont="1" applyFill="1" applyBorder="1" applyAlignment="1">
      <alignment horizontal="center" vertical="center"/>
    </xf>
    <xf numFmtId="165" fontId="2" fillId="0" borderId="4" xfId="0" applyNumberFormat="1" applyFont="1" applyBorder="1" applyAlignment="1">
      <alignment horizontal="center" vertical="center"/>
    </xf>
    <xf numFmtId="0" fontId="2" fillId="0" borderId="4" xfId="0" applyFont="1" applyBorder="1" applyAlignment="1">
      <alignment horizontal="center" vertical="center"/>
    </xf>
    <xf numFmtId="166" fontId="2" fillId="0" borderId="0" xfId="0" applyNumberFormat="1" applyFont="1" applyAlignment="1">
      <alignment vertical="center"/>
    </xf>
    <xf numFmtId="0" fontId="2" fillId="0" borderId="4" xfId="0" applyFont="1" applyBorder="1" applyAlignment="1">
      <alignment horizontal="left" vertical="center" wrapText="1"/>
    </xf>
    <xf numFmtId="0" fontId="2" fillId="0" borderId="4" xfId="0" applyFont="1" applyBorder="1" applyAlignment="1">
      <alignment vertical="center" wrapText="1"/>
    </xf>
    <xf numFmtId="166" fontId="2" fillId="5" borderId="4" xfId="0" applyNumberFormat="1" applyFont="1" applyFill="1" applyBorder="1" applyAlignment="1">
      <alignment horizontal="center" vertical="center" wrapText="1"/>
    </xf>
    <xf numFmtId="0" fontId="6" fillId="0" borderId="0" xfId="0" applyFont="1" applyAlignment="1">
      <alignment vertical="center"/>
    </xf>
    <xf numFmtId="0" fontId="5" fillId="6" borderId="4" xfId="0" applyFont="1" applyFill="1" applyBorder="1" applyAlignment="1">
      <alignment horizontal="center" vertical="center"/>
    </xf>
    <xf numFmtId="165" fontId="5" fillId="6" borderId="4" xfId="0" applyNumberFormat="1" applyFont="1" applyFill="1" applyBorder="1" applyAlignment="1">
      <alignment horizontal="center" vertical="center"/>
    </xf>
    <xf numFmtId="0" fontId="2" fillId="0" borderId="4" xfId="0" applyFont="1" applyBorder="1" applyAlignment="1">
      <alignment vertical="center"/>
    </xf>
    <xf numFmtId="166" fontId="2" fillId="0" borderId="4" xfId="0" applyNumberFormat="1" applyFont="1" applyBorder="1" applyAlignment="1">
      <alignment horizontal="center" vertical="center"/>
    </xf>
    <xf numFmtId="165" fontId="5" fillId="7" borderId="4" xfId="0" applyNumberFormat="1" applyFont="1" applyFill="1" applyBorder="1" applyAlignment="1">
      <alignment horizontal="center" vertical="center"/>
    </xf>
    <xf numFmtId="165" fontId="5" fillId="8" borderId="4" xfId="0" applyNumberFormat="1" applyFont="1" applyFill="1" applyBorder="1" applyAlignment="1">
      <alignment horizontal="center" vertical="center"/>
    </xf>
    <xf numFmtId="165" fontId="2" fillId="0" borderId="4" xfId="0" applyNumberFormat="1" applyFont="1" applyBorder="1" applyAlignment="1">
      <alignment horizontal="center" vertical="center" wrapText="1"/>
    </xf>
    <xf numFmtId="164" fontId="1" fillId="0" borderId="0" xfId="1" applyFont="1" applyAlignment="1">
      <alignment vertical="center"/>
    </xf>
    <xf numFmtId="164" fontId="1" fillId="0" borderId="0" xfId="0" applyNumberFormat="1" applyFont="1" applyAlignment="1">
      <alignment vertical="center"/>
    </xf>
    <xf numFmtId="164" fontId="1" fillId="0" borderId="0" xfId="0" applyNumberFormat="1" applyFont="1" applyAlignment="1">
      <alignment horizontal="center" vertical="center"/>
    </xf>
    <xf numFmtId="165" fontId="1" fillId="0" borderId="0" xfId="0" applyNumberFormat="1" applyFont="1" applyAlignment="1">
      <alignment vertical="center"/>
    </xf>
    <xf numFmtId="0" fontId="3" fillId="2" borderId="1" xfId="0" applyFont="1" applyFill="1" applyBorder="1" applyAlignment="1">
      <alignment horizontal="center" vertical="center"/>
    </xf>
    <xf numFmtId="0" fontId="4" fillId="0" borderId="2" xfId="0" applyFont="1" applyBorder="1"/>
    <xf numFmtId="0" fontId="4" fillId="0" borderId="3" xfId="0" applyFont="1" applyBorder="1"/>
    <xf numFmtId="0" fontId="3" fillId="3" borderId="1" xfId="0" applyFont="1" applyFill="1" applyBorder="1" applyAlignment="1">
      <alignment horizontal="center" vertical="center"/>
    </xf>
    <xf numFmtId="0" fontId="5" fillId="6" borderId="1" xfId="0" applyFont="1" applyFill="1" applyBorder="1" applyAlignment="1">
      <alignment horizontal="left" vertical="center" wrapText="1"/>
    </xf>
    <xf numFmtId="0" fontId="5" fillId="6" borderId="1" xfId="0" applyFont="1" applyFill="1" applyBorder="1" applyAlignment="1">
      <alignment horizontal="left" vertical="center"/>
    </xf>
    <xf numFmtId="0" fontId="7" fillId="6" borderId="1" xfId="0" applyFont="1" applyFill="1" applyBorder="1" applyAlignment="1">
      <alignment horizontal="center" vertical="center"/>
    </xf>
    <xf numFmtId="0" fontId="8" fillId="8" borderId="1" xfId="0" applyFont="1" applyFill="1" applyBorder="1" applyAlignment="1">
      <alignment vertical="center"/>
    </xf>
    <xf numFmtId="165" fontId="2" fillId="0" borderId="4" xfId="0" applyNumberFormat="1" applyFont="1" applyFill="1" applyBorder="1" applyAlignment="1">
      <alignment horizontal="left" vertical="center"/>
    </xf>
    <xf numFmtId="165" fontId="2" fillId="0" borderId="4" xfId="0" applyNumberFormat="1" applyFont="1" applyFill="1" applyBorder="1" applyAlignment="1">
      <alignment horizontal="center" vertical="center"/>
    </xf>
    <xf numFmtId="0" fontId="2" fillId="0" borderId="4" xfId="0" applyFont="1" applyFill="1" applyBorder="1" applyAlignment="1">
      <alignment horizontal="center" vertical="center"/>
    </xf>
    <xf numFmtId="165" fontId="2" fillId="0" borderId="4"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2" xfId="0" applyFont="1" applyFill="1" applyBorder="1"/>
    <xf numFmtId="0" fontId="4" fillId="0" borderId="3" xfId="0" applyFont="1" applyFill="1" applyBorder="1"/>
    <xf numFmtId="0" fontId="5" fillId="0" borderId="4" xfId="0" applyFont="1" applyFill="1" applyBorder="1" applyAlignment="1">
      <alignment horizontal="center" vertical="center"/>
    </xf>
    <xf numFmtId="165" fontId="5" fillId="0" borderId="4" xfId="0" applyNumberFormat="1" applyFont="1" applyFill="1" applyBorder="1" applyAlignment="1">
      <alignment horizontal="center" vertical="center"/>
    </xf>
    <xf numFmtId="0" fontId="2" fillId="0" borderId="4" xfId="0" applyFont="1" applyFill="1" applyBorder="1" applyAlignment="1">
      <alignment horizontal="left" vertical="center" wrapText="1"/>
    </xf>
    <xf numFmtId="0" fontId="2" fillId="0" borderId="4" xfId="0" applyFont="1" applyFill="1" applyBorder="1" applyAlignment="1">
      <alignment vertical="center" wrapText="1"/>
    </xf>
    <xf numFmtId="0" fontId="2" fillId="0" borderId="4" xfId="0" applyFont="1" applyFill="1" applyBorder="1" applyAlignment="1">
      <alignment horizontal="center" vertical="center" wrapText="1"/>
    </xf>
    <xf numFmtId="0" fontId="2" fillId="0" borderId="4" xfId="0" applyFont="1" applyFill="1" applyBorder="1" applyAlignment="1">
      <alignment vertical="center"/>
    </xf>
    <xf numFmtId="0" fontId="3" fillId="9" borderId="1" xfId="0" applyFont="1" applyFill="1" applyBorder="1" applyAlignment="1">
      <alignment horizontal="center" vertical="center"/>
    </xf>
    <xf numFmtId="0" fontId="4" fillId="9" borderId="2" xfId="0" applyFont="1" applyFill="1" applyBorder="1"/>
    <xf numFmtId="0" fontId="4" fillId="9" borderId="3" xfId="0" applyFont="1" applyFill="1" applyBorder="1"/>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60"/>
  <sheetViews>
    <sheetView tabSelected="1" topLeftCell="A9" zoomScale="125" workbookViewId="0">
      <selection activeCell="E24" sqref="E24"/>
    </sheetView>
  </sheetViews>
  <sheetFormatPr baseColWidth="10" defaultColWidth="14.5" defaultRowHeight="15" customHeight="1" x14ac:dyDescent="0.2"/>
  <cols>
    <col min="1" max="1" width="10.83203125" customWidth="1"/>
    <col min="2" max="2" width="54.1640625" customWidth="1"/>
    <col min="3" max="3" width="18" customWidth="1"/>
    <col min="4" max="4" width="13.83203125" customWidth="1"/>
    <col min="5" max="5" width="15.83203125" customWidth="1"/>
    <col min="6" max="6" width="22.6640625" customWidth="1"/>
    <col min="7" max="7" width="13.1640625" bestFit="1" customWidth="1"/>
    <col min="8" max="8" width="46.33203125" customWidth="1"/>
    <col min="9" max="26" width="10.6640625" customWidth="1"/>
  </cols>
  <sheetData>
    <row r="1" spans="1:26" x14ac:dyDescent="0.2">
      <c r="A1" s="1"/>
      <c r="B1" s="1"/>
      <c r="C1" s="2"/>
      <c r="D1" s="3"/>
      <c r="E1" s="3"/>
      <c r="F1" s="3"/>
      <c r="G1" s="1"/>
      <c r="H1" s="1"/>
      <c r="I1" s="1"/>
      <c r="J1" s="1"/>
      <c r="K1" s="1"/>
      <c r="L1" s="1"/>
      <c r="M1" s="1"/>
      <c r="N1" s="1"/>
      <c r="O1" s="1"/>
      <c r="P1" s="1"/>
      <c r="Q1" s="1"/>
      <c r="R1" s="1"/>
      <c r="S1" s="1"/>
      <c r="T1" s="1"/>
      <c r="U1" s="1"/>
      <c r="V1" s="1"/>
      <c r="W1" s="1"/>
      <c r="X1" s="1"/>
      <c r="Y1" s="1"/>
      <c r="Z1" s="1"/>
    </row>
    <row r="2" spans="1:26" ht="15.75" customHeight="1" x14ac:dyDescent="0.2">
      <c r="A2" s="1"/>
      <c r="B2" s="24" t="s">
        <v>0</v>
      </c>
      <c r="C2" s="25"/>
      <c r="D2" s="25"/>
      <c r="E2" s="25"/>
      <c r="F2" s="26"/>
      <c r="G2" s="1"/>
      <c r="H2" s="1"/>
      <c r="I2" s="1"/>
      <c r="J2" s="1"/>
      <c r="K2" s="1"/>
      <c r="L2" s="1"/>
      <c r="M2" s="1"/>
      <c r="N2" s="1"/>
      <c r="O2" s="1"/>
      <c r="P2" s="1"/>
      <c r="Q2" s="1"/>
      <c r="R2" s="1"/>
      <c r="S2" s="1"/>
      <c r="T2" s="1"/>
      <c r="U2" s="1"/>
      <c r="V2" s="1"/>
      <c r="W2" s="1"/>
      <c r="X2" s="1"/>
      <c r="Y2" s="1"/>
      <c r="Z2" s="1"/>
    </row>
    <row r="3" spans="1:26" ht="19" x14ac:dyDescent="0.2">
      <c r="A3" s="1"/>
      <c r="B3" s="27" t="s">
        <v>1</v>
      </c>
      <c r="C3" s="25"/>
      <c r="D3" s="25"/>
      <c r="E3" s="25"/>
      <c r="F3" s="26"/>
      <c r="G3" s="1"/>
      <c r="H3" s="1"/>
      <c r="I3" s="1"/>
      <c r="J3" s="1"/>
      <c r="K3" s="1"/>
      <c r="L3" s="1"/>
      <c r="M3" s="1"/>
      <c r="N3" s="1"/>
      <c r="O3" s="1"/>
      <c r="P3" s="1"/>
      <c r="Q3" s="1"/>
      <c r="R3" s="1"/>
      <c r="S3" s="1"/>
      <c r="T3" s="1"/>
      <c r="U3" s="1"/>
      <c r="V3" s="1"/>
      <c r="W3" s="1"/>
      <c r="X3" s="1"/>
      <c r="Y3" s="1"/>
      <c r="Z3" s="1"/>
    </row>
    <row r="4" spans="1:26" ht="15.75" customHeight="1" x14ac:dyDescent="0.2">
      <c r="A4" s="1"/>
      <c r="B4" s="4" t="s">
        <v>2</v>
      </c>
      <c r="C4" s="5" t="s">
        <v>3</v>
      </c>
      <c r="D4" s="4" t="s">
        <v>4</v>
      </c>
      <c r="E4" s="4" t="s">
        <v>5</v>
      </c>
      <c r="F4" s="4" t="s">
        <v>6</v>
      </c>
      <c r="G4" s="1"/>
      <c r="H4" s="1"/>
      <c r="I4" s="1"/>
      <c r="J4" s="1"/>
      <c r="K4" s="1"/>
      <c r="L4" s="1"/>
      <c r="M4" s="1"/>
      <c r="N4" s="1"/>
      <c r="O4" s="1"/>
      <c r="P4" s="1"/>
      <c r="Q4" s="1"/>
      <c r="R4" s="1"/>
      <c r="S4" s="1"/>
      <c r="T4" s="1"/>
      <c r="U4" s="1"/>
      <c r="V4" s="1"/>
      <c r="W4" s="1"/>
      <c r="X4" s="1"/>
      <c r="Y4" s="1"/>
      <c r="Z4" s="1"/>
    </row>
    <row r="5" spans="1:26" ht="32" x14ac:dyDescent="0.2">
      <c r="A5" s="1"/>
      <c r="B5" s="9" t="s">
        <v>7</v>
      </c>
      <c r="C5" s="6">
        <v>20000000</v>
      </c>
      <c r="D5" s="7">
        <v>1</v>
      </c>
      <c r="E5" s="7">
        <v>1</v>
      </c>
      <c r="F5" s="6">
        <f>C5*D5</f>
        <v>20000000</v>
      </c>
      <c r="G5" s="1"/>
      <c r="H5" s="8"/>
      <c r="I5" s="1"/>
      <c r="J5" s="1"/>
      <c r="K5" s="1"/>
      <c r="L5" s="1"/>
      <c r="M5" s="1"/>
      <c r="N5" s="1"/>
      <c r="O5" s="1"/>
      <c r="P5" s="1"/>
      <c r="Q5" s="1"/>
      <c r="R5" s="1"/>
      <c r="S5" s="1"/>
      <c r="T5" s="1"/>
      <c r="U5" s="1"/>
      <c r="V5" s="1"/>
      <c r="W5" s="1"/>
      <c r="X5" s="1"/>
      <c r="Y5" s="1"/>
      <c r="Z5" s="1"/>
    </row>
    <row r="6" spans="1:26" ht="112" x14ac:dyDescent="0.2">
      <c r="A6" s="1"/>
      <c r="B6" s="9" t="s">
        <v>8</v>
      </c>
      <c r="C6" s="6">
        <v>15000000</v>
      </c>
      <c r="D6" s="7">
        <v>1</v>
      </c>
      <c r="E6" s="7">
        <v>3</v>
      </c>
      <c r="F6" s="6">
        <f>C6*D6*E6</f>
        <v>45000000</v>
      </c>
      <c r="G6" s="1"/>
      <c r="M6" s="1"/>
      <c r="N6" s="1"/>
      <c r="O6" s="1"/>
      <c r="P6" s="1"/>
      <c r="Q6" s="1"/>
      <c r="R6" s="1"/>
      <c r="S6" s="1"/>
      <c r="T6" s="1"/>
      <c r="U6" s="1"/>
      <c r="V6" s="1"/>
      <c r="W6" s="1"/>
      <c r="X6" s="1"/>
      <c r="Y6" s="1"/>
      <c r="Z6" s="1"/>
    </row>
    <row r="7" spans="1:26" ht="80" x14ac:dyDescent="0.2">
      <c r="A7" s="1"/>
      <c r="B7" s="10" t="s">
        <v>9</v>
      </c>
      <c r="C7" s="19">
        <v>40000000</v>
      </c>
      <c r="D7" s="7">
        <v>1</v>
      </c>
      <c r="E7" s="7">
        <v>1</v>
      </c>
      <c r="F7" s="6">
        <f t="shared" ref="F7:F8" si="0">C7*D7</f>
        <v>40000000</v>
      </c>
      <c r="G7" s="1"/>
      <c r="H7" s="1"/>
      <c r="I7" s="1"/>
      <c r="J7" s="1"/>
      <c r="K7" s="1"/>
      <c r="L7" s="1"/>
      <c r="M7" s="1"/>
      <c r="N7" s="1"/>
      <c r="O7" s="1"/>
      <c r="P7" s="1"/>
      <c r="Q7" s="1"/>
      <c r="R7" s="1"/>
      <c r="S7" s="1"/>
      <c r="T7" s="1"/>
      <c r="U7" s="1"/>
      <c r="V7" s="1"/>
      <c r="W7" s="1"/>
      <c r="X7" s="1"/>
      <c r="Y7" s="1"/>
      <c r="Z7" s="1"/>
    </row>
    <row r="8" spans="1:26" ht="32" x14ac:dyDescent="0.2">
      <c r="A8" s="1"/>
      <c r="B8" s="10" t="s">
        <v>10</v>
      </c>
      <c r="C8" s="6">
        <v>360000</v>
      </c>
      <c r="D8" s="7">
        <v>130</v>
      </c>
      <c r="E8" s="7">
        <v>3</v>
      </c>
      <c r="F8" s="6">
        <f t="shared" si="0"/>
        <v>46800000</v>
      </c>
      <c r="G8" s="1"/>
      <c r="H8" s="1"/>
      <c r="I8" s="1"/>
      <c r="J8" s="1"/>
      <c r="K8" s="1"/>
      <c r="L8" s="1"/>
      <c r="M8" s="1"/>
      <c r="N8" s="1"/>
      <c r="O8" s="1"/>
      <c r="P8" s="1"/>
      <c r="Q8" s="1"/>
      <c r="R8" s="1"/>
      <c r="S8" s="1"/>
      <c r="T8" s="1"/>
      <c r="U8" s="1"/>
      <c r="V8" s="1"/>
      <c r="W8" s="1"/>
      <c r="X8" s="1"/>
      <c r="Y8" s="1"/>
      <c r="Z8" s="1" t="s">
        <v>11</v>
      </c>
    </row>
    <row r="9" spans="1:26" ht="48" x14ac:dyDescent="0.2">
      <c r="A9" s="1"/>
      <c r="B9" s="9" t="s">
        <v>12</v>
      </c>
      <c r="C9" s="6">
        <v>2000000</v>
      </c>
      <c r="D9" s="7">
        <v>4</v>
      </c>
      <c r="E9" s="7">
        <v>3</v>
      </c>
      <c r="F9" s="6">
        <f t="shared" ref="F9:F13" si="1">C9*D9*E9</f>
        <v>24000000</v>
      </c>
      <c r="G9" s="1"/>
      <c r="H9" s="1"/>
      <c r="I9" s="1"/>
      <c r="J9" s="1"/>
      <c r="K9" s="1"/>
      <c r="L9" s="1"/>
      <c r="M9" s="1"/>
      <c r="N9" s="1"/>
      <c r="O9" s="1"/>
      <c r="P9" s="1"/>
      <c r="Q9" s="1"/>
      <c r="R9" s="1"/>
      <c r="S9" s="1"/>
      <c r="T9" s="1"/>
      <c r="U9" s="1"/>
      <c r="V9" s="1"/>
      <c r="W9" s="1"/>
      <c r="X9" s="1"/>
      <c r="Y9" s="1"/>
      <c r="Z9" s="1"/>
    </row>
    <row r="10" spans="1:26" ht="15.75" customHeight="1" x14ac:dyDescent="0.2">
      <c r="A10" s="1"/>
      <c r="B10" s="10" t="s">
        <v>13</v>
      </c>
      <c r="C10" s="11">
        <v>25000</v>
      </c>
      <c r="D10" s="7">
        <v>300</v>
      </c>
      <c r="E10" s="7">
        <v>3</v>
      </c>
      <c r="F10" s="6">
        <f t="shared" si="1"/>
        <v>22500000</v>
      </c>
      <c r="G10" s="1"/>
      <c r="H10" s="1"/>
      <c r="I10" s="1"/>
      <c r="J10" s="1"/>
      <c r="K10" s="1"/>
      <c r="L10" s="1"/>
      <c r="M10" s="1"/>
      <c r="N10" s="1"/>
      <c r="O10" s="1"/>
      <c r="P10" s="1"/>
      <c r="Q10" s="1"/>
      <c r="R10" s="1"/>
      <c r="S10" s="1"/>
      <c r="T10" s="1"/>
      <c r="U10" s="1"/>
      <c r="V10" s="1"/>
      <c r="W10" s="1"/>
      <c r="X10" s="1"/>
      <c r="Y10" s="1"/>
      <c r="Z10" s="1"/>
    </row>
    <row r="11" spans="1:26" ht="15.75" customHeight="1" x14ac:dyDescent="0.2">
      <c r="A11" s="1"/>
      <c r="B11" s="9" t="s">
        <v>14</v>
      </c>
      <c r="C11" s="6">
        <v>25000</v>
      </c>
      <c r="D11" s="7">
        <v>130</v>
      </c>
      <c r="E11" s="7">
        <v>3</v>
      </c>
      <c r="F11" s="6">
        <f t="shared" si="1"/>
        <v>9750000</v>
      </c>
      <c r="G11" s="1"/>
      <c r="H11" s="1"/>
      <c r="I11" s="1"/>
      <c r="J11" s="1"/>
      <c r="K11" s="1"/>
      <c r="L11" s="1"/>
      <c r="M11" s="1"/>
      <c r="N11" s="1"/>
      <c r="O11" s="1"/>
      <c r="P11" s="1"/>
      <c r="Q11" s="1"/>
      <c r="R11" s="1"/>
      <c r="S11" s="1"/>
      <c r="T11" s="1"/>
      <c r="U11" s="1"/>
      <c r="V11" s="1"/>
      <c r="W11" s="1"/>
      <c r="X11" s="1"/>
      <c r="Y11" s="1"/>
      <c r="Z11" s="1"/>
    </row>
    <row r="12" spans="1:26" ht="15.75" customHeight="1" x14ac:dyDescent="0.2">
      <c r="A12" s="1"/>
      <c r="B12" s="9" t="s">
        <v>15</v>
      </c>
      <c r="C12" s="6">
        <v>800</v>
      </c>
      <c r="D12" s="7">
        <v>700</v>
      </c>
      <c r="E12" s="7">
        <v>1</v>
      </c>
      <c r="F12" s="6">
        <f t="shared" si="1"/>
        <v>560000</v>
      </c>
      <c r="G12" s="1"/>
      <c r="H12" s="1"/>
      <c r="I12" s="1"/>
      <c r="J12" s="1"/>
      <c r="K12" s="1"/>
      <c r="L12" s="1"/>
      <c r="M12" s="1"/>
      <c r="N12" s="1"/>
      <c r="O12" s="1"/>
      <c r="P12" s="1"/>
      <c r="Q12" s="1"/>
      <c r="R12" s="1"/>
      <c r="S12" s="1"/>
      <c r="T12" s="1"/>
      <c r="U12" s="1"/>
      <c r="V12" s="1"/>
      <c r="W12" s="1"/>
      <c r="X12" s="1"/>
      <c r="Y12" s="1"/>
      <c r="Z12" s="1"/>
    </row>
    <row r="13" spans="1:26" ht="15.75" customHeight="1" x14ac:dyDescent="0.2">
      <c r="A13" s="1"/>
      <c r="B13" s="9" t="s">
        <v>16</v>
      </c>
      <c r="C13" s="6">
        <v>800</v>
      </c>
      <c r="D13" s="7">
        <f>260+100</f>
        <v>360</v>
      </c>
      <c r="E13" s="7">
        <v>2</v>
      </c>
      <c r="F13" s="6">
        <f t="shared" si="1"/>
        <v>576000</v>
      </c>
      <c r="G13" s="1"/>
      <c r="H13" s="1"/>
      <c r="I13" s="1"/>
      <c r="J13" s="1"/>
      <c r="K13" s="1"/>
      <c r="L13" s="1"/>
      <c r="M13" s="1"/>
      <c r="N13" s="1"/>
      <c r="O13" s="1"/>
      <c r="P13" s="1"/>
      <c r="Q13" s="1"/>
      <c r="R13" s="1"/>
      <c r="S13" s="1"/>
      <c r="T13" s="1"/>
      <c r="U13" s="1"/>
      <c r="V13" s="1"/>
      <c r="W13" s="1"/>
      <c r="X13" s="1"/>
      <c r="Y13" s="1"/>
      <c r="Z13" s="1"/>
    </row>
    <row r="14" spans="1:26" ht="15.75" customHeight="1" x14ac:dyDescent="0.2">
      <c r="A14" s="1"/>
      <c r="B14" s="9" t="s">
        <v>17</v>
      </c>
      <c r="C14" s="6">
        <v>30000000</v>
      </c>
      <c r="D14" s="7">
        <v>1</v>
      </c>
      <c r="E14" s="7">
        <v>3</v>
      </c>
      <c r="F14" s="6">
        <f>C14*D14</f>
        <v>30000000</v>
      </c>
      <c r="G14" s="1"/>
      <c r="H14" s="1"/>
      <c r="I14" s="1"/>
      <c r="J14" s="1"/>
      <c r="K14" s="1"/>
      <c r="L14" s="1"/>
      <c r="M14" s="1"/>
      <c r="N14" s="1"/>
      <c r="O14" s="1"/>
      <c r="P14" s="1"/>
      <c r="Q14" s="1"/>
      <c r="R14" s="1"/>
      <c r="S14" s="1"/>
      <c r="T14" s="1"/>
      <c r="U14" s="1"/>
      <c r="V14" s="1"/>
      <c r="W14" s="1"/>
      <c r="X14" s="1"/>
      <c r="Y14" s="1"/>
      <c r="Z14" s="1"/>
    </row>
    <row r="15" spans="1:26" ht="15.75" customHeight="1" x14ac:dyDescent="0.2">
      <c r="A15" s="12"/>
      <c r="B15" s="28" t="s">
        <v>18</v>
      </c>
      <c r="C15" s="25"/>
      <c r="D15" s="26"/>
      <c r="E15" s="13"/>
      <c r="F15" s="14">
        <f>SUM(F5:F14)</f>
        <v>239186000</v>
      </c>
      <c r="G15" s="12"/>
      <c r="H15" s="12"/>
      <c r="I15" s="12"/>
      <c r="J15" s="12"/>
      <c r="K15" s="12"/>
      <c r="L15" s="12"/>
      <c r="M15" s="12"/>
      <c r="N15" s="12"/>
      <c r="O15" s="12"/>
      <c r="P15" s="12"/>
      <c r="Q15" s="12"/>
      <c r="R15" s="12"/>
      <c r="S15" s="12"/>
      <c r="T15" s="12"/>
      <c r="U15" s="12"/>
      <c r="V15" s="12"/>
      <c r="W15" s="12"/>
      <c r="X15" s="12"/>
      <c r="Y15" s="12"/>
      <c r="Z15" s="12"/>
    </row>
    <row r="16" spans="1:26" ht="15.75" customHeight="1" x14ac:dyDescent="0.2">
      <c r="A16" s="1"/>
      <c r="B16" s="27" t="s">
        <v>19</v>
      </c>
      <c r="C16" s="25"/>
      <c r="D16" s="25"/>
      <c r="E16" s="25"/>
      <c r="F16" s="26"/>
      <c r="G16" s="1"/>
      <c r="M16" s="1"/>
      <c r="N16" s="1"/>
      <c r="O16" s="1"/>
      <c r="P16" s="1"/>
      <c r="Q16" s="1"/>
      <c r="R16" s="1"/>
      <c r="S16" s="1"/>
      <c r="T16" s="1"/>
      <c r="U16" s="1"/>
      <c r="V16" s="1"/>
      <c r="W16" s="1"/>
      <c r="X16" s="1"/>
      <c r="Y16" s="1"/>
      <c r="Z16" s="1"/>
    </row>
    <row r="17" spans="1:26" ht="15.75" customHeight="1" x14ac:dyDescent="0.2">
      <c r="A17" s="1"/>
      <c r="B17" s="9" t="s">
        <v>20</v>
      </c>
      <c r="C17" s="6">
        <v>1600000</v>
      </c>
      <c r="D17" s="7">
        <v>1</v>
      </c>
      <c r="E17" s="7">
        <v>3</v>
      </c>
      <c r="F17" s="6">
        <f t="shared" ref="F17:F20" si="2">C17*D17*E17</f>
        <v>4800000</v>
      </c>
      <c r="G17" s="1"/>
      <c r="H17" s="1"/>
      <c r="I17" s="1"/>
      <c r="J17" s="1"/>
      <c r="K17" s="1"/>
      <c r="L17" s="1"/>
      <c r="M17" s="1"/>
      <c r="N17" s="1"/>
      <c r="O17" s="1"/>
      <c r="P17" s="1"/>
      <c r="Q17" s="1"/>
      <c r="R17" s="1"/>
      <c r="S17" s="1"/>
      <c r="T17" s="1"/>
      <c r="U17" s="1"/>
      <c r="V17" s="1"/>
      <c r="W17" s="1"/>
      <c r="X17" s="1"/>
      <c r="Y17" s="1"/>
      <c r="Z17" s="1"/>
    </row>
    <row r="18" spans="1:26" ht="15.75" customHeight="1" x14ac:dyDescent="0.2">
      <c r="A18" s="1"/>
      <c r="B18" s="9" t="s">
        <v>21</v>
      </c>
      <c r="C18" s="6">
        <v>800000</v>
      </c>
      <c r="D18" s="7">
        <v>1</v>
      </c>
      <c r="E18" s="7">
        <v>3</v>
      </c>
      <c r="F18" s="6">
        <f t="shared" si="2"/>
        <v>2400000</v>
      </c>
      <c r="G18" s="1"/>
      <c r="H18" s="1"/>
      <c r="I18" s="1"/>
      <c r="J18" s="1"/>
      <c r="K18" s="1"/>
      <c r="L18" s="1"/>
      <c r="M18" s="1"/>
      <c r="N18" s="1"/>
      <c r="O18" s="1"/>
      <c r="P18" s="1"/>
      <c r="Q18" s="1"/>
      <c r="R18" s="1"/>
      <c r="S18" s="1"/>
      <c r="T18" s="1"/>
      <c r="U18" s="1"/>
      <c r="V18" s="1"/>
      <c r="W18" s="1"/>
      <c r="X18" s="1"/>
      <c r="Y18" s="1"/>
      <c r="Z18" s="1"/>
    </row>
    <row r="19" spans="1:26" ht="15.75" customHeight="1" x14ac:dyDescent="0.2">
      <c r="A19" s="1"/>
      <c r="B19" s="9" t="s">
        <v>22</v>
      </c>
      <c r="C19" s="6">
        <v>6000000</v>
      </c>
      <c r="D19" s="7">
        <v>1</v>
      </c>
      <c r="E19" s="7">
        <v>1</v>
      </c>
      <c r="F19" s="6">
        <f t="shared" si="2"/>
        <v>6000000</v>
      </c>
      <c r="G19" s="1"/>
      <c r="H19" s="1"/>
      <c r="I19" s="1"/>
      <c r="J19" s="1"/>
      <c r="K19" s="1"/>
      <c r="L19" s="1"/>
      <c r="M19" s="1"/>
      <c r="N19" s="1"/>
      <c r="O19" s="1"/>
      <c r="P19" s="1"/>
      <c r="Q19" s="1"/>
      <c r="R19" s="1"/>
      <c r="S19" s="1"/>
      <c r="T19" s="1"/>
      <c r="U19" s="1"/>
      <c r="V19" s="1"/>
      <c r="W19" s="1"/>
      <c r="X19" s="1"/>
      <c r="Y19" s="1"/>
      <c r="Z19" s="1"/>
    </row>
    <row r="20" spans="1:26" ht="15.75" customHeight="1" x14ac:dyDescent="0.2">
      <c r="A20" s="1"/>
      <c r="B20" s="9" t="s">
        <v>23</v>
      </c>
      <c r="C20" s="6">
        <v>250000</v>
      </c>
      <c r="D20" s="7">
        <v>4</v>
      </c>
      <c r="E20" s="7">
        <v>3</v>
      </c>
      <c r="F20" s="6">
        <f t="shared" si="2"/>
        <v>3000000</v>
      </c>
      <c r="G20" s="1"/>
      <c r="H20" s="1"/>
      <c r="I20" s="1"/>
      <c r="J20" s="1"/>
      <c r="K20" s="1"/>
      <c r="L20" s="1"/>
      <c r="M20" s="1"/>
      <c r="N20" s="1"/>
      <c r="O20" s="1"/>
      <c r="P20" s="1"/>
      <c r="Q20" s="1"/>
      <c r="R20" s="1"/>
      <c r="S20" s="1"/>
      <c r="T20" s="1"/>
      <c r="U20" s="1"/>
      <c r="V20" s="1"/>
      <c r="W20" s="1"/>
      <c r="X20" s="1"/>
      <c r="Y20" s="1"/>
      <c r="Z20" s="1"/>
    </row>
    <row r="21" spans="1:26" ht="15.75" customHeight="1" x14ac:dyDescent="0.2">
      <c r="A21" s="12"/>
      <c r="B21" s="28" t="s">
        <v>18</v>
      </c>
      <c r="C21" s="25"/>
      <c r="D21" s="26"/>
      <c r="E21" s="13"/>
      <c r="F21" s="14">
        <f>SUM(F17:F19)</f>
        <v>13200000</v>
      </c>
      <c r="G21" s="12"/>
      <c r="H21" s="12"/>
      <c r="I21" s="12"/>
      <c r="J21" s="12"/>
      <c r="K21" s="12"/>
      <c r="L21" s="12"/>
      <c r="M21" s="12"/>
      <c r="N21" s="12"/>
      <c r="O21" s="12"/>
      <c r="P21" s="12"/>
      <c r="Q21" s="12"/>
      <c r="R21" s="12"/>
      <c r="S21" s="12"/>
      <c r="T21" s="12"/>
      <c r="U21" s="12"/>
      <c r="V21" s="12"/>
      <c r="W21" s="12"/>
      <c r="X21" s="12"/>
      <c r="Y21" s="12"/>
      <c r="Z21" s="12"/>
    </row>
    <row r="22" spans="1:26" ht="15.75" customHeight="1" x14ac:dyDescent="0.2">
      <c r="A22" s="1"/>
      <c r="B22" s="27" t="s">
        <v>24</v>
      </c>
      <c r="C22" s="25"/>
      <c r="D22" s="25"/>
      <c r="E22" s="25"/>
      <c r="F22" s="26"/>
      <c r="G22" s="1"/>
      <c r="H22" s="1"/>
      <c r="I22" s="1"/>
      <c r="J22" s="1"/>
      <c r="K22" s="1"/>
      <c r="L22" s="1"/>
      <c r="M22" s="1"/>
      <c r="N22" s="1"/>
      <c r="O22" s="1"/>
      <c r="P22" s="1"/>
      <c r="Q22" s="1"/>
      <c r="R22" s="1"/>
      <c r="S22" s="1"/>
      <c r="T22" s="1"/>
      <c r="U22" s="1"/>
      <c r="V22" s="1"/>
      <c r="W22" s="1"/>
      <c r="X22" s="1"/>
      <c r="Y22" s="1"/>
      <c r="Z22" s="1"/>
    </row>
    <row r="23" spans="1:26" ht="15.75" customHeight="1" x14ac:dyDescent="0.2">
      <c r="A23" s="1"/>
      <c r="B23" s="32" t="s">
        <v>25</v>
      </c>
      <c r="C23" s="33">
        <v>1000000</v>
      </c>
      <c r="D23" s="34">
        <v>1</v>
      </c>
      <c r="E23" s="34">
        <v>3</v>
      </c>
      <c r="F23" s="33">
        <f t="shared" ref="F23:F25" si="3">C23*D23*E23</f>
        <v>3000000</v>
      </c>
      <c r="G23" s="1"/>
      <c r="H23" s="1"/>
      <c r="I23" s="1"/>
      <c r="J23" s="1"/>
      <c r="K23" s="1"/>
      <c r="L23" s="1"/>
      <c r="M23" s="1"/>
      <c r="N23" s="1"/>
      <c r="O23" s="1"/>
      <c r="P23" s="1"/>
      <c r="Q23" s="1"/>
      <c r="R23" s="1"/>
      <c r="S23" s="1"/>
      <c r="T23" s="1"/>
      <c r="U23" s="1"/>
      <c r="V23" s="1"/>
      <c r="W23" s="1"/>
      <c r="X23" s="1"/>
      <c r="Y23" s="1"/>
      <c r="Z23" s="1"/>
    </row>
    <row r="24" spans="1:26" ht="15.75" customHeight="1" x14ac:dyDescent="0.2">
      <c r="A24" s="1"/>
      <c r="B24" s="32" t="s">
        <v>54</v>
      </c>
      <c r="C24" s="33">
        <v>121000000</v>
      </c>
      <c r="D24" s="34">
        <v>1</v>
      </c>
      <c r="E24" s="34">
        <v>1</v>
      </c>
      <c r="F24" s="33">
        <f t="shared" si="3"/>
        <v>121000000</v>
      </c>
      <c r="G24" s="23" t="s">
        <v>53</v>
      </c>
      <c r="H24" s="1"/>
      <c r="I24" s="1"/>
      <c r="J24" s="1"/>
      <c r="K24" s="1"/>
      <c r="L24" s="1"/>
      <c r="M24" s="1"/>
      <c r="N24" s="1"/>
      <c r="O24" s="1"/>
      <c r="P24" s="1"/>
      <c r="Q24" s="1"/>
      <c r="R24" s="1"/>
      <c r="S24" s="1"/>
      <c r="T24" s="1"/>
      <c r="U24" s="1"/>
      <c r="V24" s="1"/>
      <c r="W24" s="1"/>
      <c r="X24" s="1"/>
      <c r="Y24" s="1"/>
      <c r="Z24" s="1"/>
    </row>
    <row r="25" spans="1:26" ht="32" x14ac:dyDescent="0.2">
      <c r="A25" s="1"/>
      <c r="B25" s="35" t="s">
        <v>26</v>
      </c>
      <c r="C25" s="33">
        <v>50000</v>
      </c>
      <c r="D25" s="34">
        <v>60</v>
      </c>
      <c r="E25" s="34">
        <v>1</v>
      </c>
      <c r="F25" s="33">
        <f t="shared" si="3"/>
        <v>3000000</v>
      </c>
      <c r="G25" s="1"/>
      <c r="H25" s="1"/>
      <c r="I25" s="1"/>
      <c r="J25" s="1"/>
      <c r="K25" s="1"/>
      <c r="L25" s="1"/>
      <c r="M25" s="1"/>
      <c r="N25" s="1"/>
      <c r="O25" s="1"/>
      <c r="P25" s="1"/>
      <c r="Q25" s="1"/>
      <c r="R25" s="1"/>
      <c r="S25" s="1"/>
      <c r="T25" s="1"/>
      <c r="U25" s="1"/>
      <c r="V25" s="1"/>
      <c r="W25" s="1"/>
      <c r="X25" s="1"/>
      <c r="Y25" s="1"/>
      <c r="Z25" s="1"/>
    </row>
    <row r="26" spans="1:26" ht="15.75" customHeight="1" x14ac:dyDescent="0.2">
      <c r="A26" s="12"/>
      <c r="B26" s="36" t="s">
        <v>18</v>
      </c>
      <c r="C26" s="37"/>
      <c r="D26" s="38"/>
      <c r="E26" s="39"/>
      <c r="F26" s="40">
        <f>SUM(F23:F25)</f>
        <v>127000000</v>
      </c>
      <c r="G26" s="12"/>
      <c r="H26" s="12"/>
      <c r="I26" s="12"/>
      <c r="J26" s="12"/>
      <c r="K26" s="12"/>
      <c r="L26" s="12"/>
      <c r="M26" s="12"/>
      <c r="N26" s="12"/>
      <c r="O26" s="12"/>
      <c r="P26" s="12"/>
      <c r="Q26" s="12"/>
      <c r="R26" s="12"/>
      <c r="S26" s="12"/>
      <c r="T26" s="12"/>
      <c r="U26" s="12"/>
      <c r="V26" s="12"/>
      <c r="W26" s="12"/>
      <c r="X26" s="12"/>
      <c r="Y26" s="12"/>
      <c r="Z26" s="12"/>
    </row>
    <row r="27" spans="1:26" ht="15.75" customHeight="1" x14ac:dyDescent="0.2">
      <c r="A27" s="1"/>
      <c r="B27" s="45" t="s">
        <v>27</v>
      </c>
      <c r="C27" s="46"/>
      <c r="D27" s="46"/>
      <c r="E27" s="46"/>
      <c r="F27" s="47"/>
      <c r="G27" s="1"/>
      <c r="H27" s="1"/>
      <c r="I27" s="1"/>
      <c r="J27" s="1"/>
      <c r="K27" s="1"/>
      <c r="L27" s="1"/>
      <c r="M27" s="1"/>
      <c r="N27" s="1"/>
      <c r="O27" s="1"/>
      <c r="P27" s="1"/>
      <c r="Q27" s="1"/>
      <c r="R27" s="1"/>
      <c r="S27" s="1"/>
      <c r="T27" s="1"/>
      <c r="U27" s="1"/>
      <c r="V27" s="1"/>
      <c r="W27" s="1"/>
      <c r="X27" s="1"/>
      <c r="Y27" s="1"/>
      <c r="Z27" s="1"/>
    </row>
    <row r="28" spans="1:26" ht="30" customHeight="1" x14ac:dyDescent="0.2">
      <c r="A28" s="1"/>
      <c r="B28" s="41" t="s">
        <v>28</v>
      </c>
      <c r="C28" s="33">
        <v>25000000</v>
      </c>
      <c r="D28" s="34">
        <v>1</v>
      </c>
      <c r="E28" s="34">
        <v>1</v>
      </c>
      <c r="F28" s="33">
        <f t="shared" ref="F28:F36" si="4">C28*D28*E28</f>
        <v>25000000</v>
      </c>
      <c r="G28" s="1"/>
      <c r="H28" s="1"/>
      <c r="I28" s="1"/>
      <c r="J28" s="1"/>
      <c r="K28" s="1"/>
      <c r="L28" s="1"/>
      <c r="M28" s="1"/>
      <c r="N28" s="1"/>
      <c r="O28" s="1"/>
      <c r="P28" s="1"/>
      <c r="Q28" s="1"/>
      <c r="R28" s="1"/>
      <c r="S28" s="1"/>
      <c r="T28" s="1"/>
      <c r="U28" s="1"/>
      <c r="V28" s="1"/>
      <c r="W28" s="1"/>
      <c r="X28" s="1"/>
      <c r="Y28" s="1"/>
      <c r="Z28" s="1"/>
    </row>
    <row r="29" spans="1:26" ht="29.25" customHeight="1" x14ac:dyDescent="0.2">
      <c r="A29" s="1"/>
      <c r="B29" s="41" t="s">
        <v>29</v>
      </c>
      <c r="C29" s="33">
        <v>13514000</v>
      </c>
      <c r="D29" s="34">
        <v>1</v>
      </c>
      <c r="E29" s="34">
        <v>1</v>
      </c>
      <c r="F29" s="33">
        <f t="shared" si="4"/>
        <v>13514000</v>
      </c>
      <c r="G29" s="1"/>
      <c r="H29" s="1"/>
      <c r="I29" s="1"/>
      <c r="J29" s="1"/>
      <c r="K29" s="1"/>
      <c r="L29" s="1"/>
      <c r="M29" s="1"/>
      <c r="N29" s="1"/>
      <c r="O29" s="1"/>
      <c r="P29" s="1"/>
      <c r="Q29" s="1"/>
      <c r="R29" s="1"/>
      <c r="S29" s="1"/>
      <c r="T29" s="1"/>
      <c r="U29" s="1"/>
      <c r="V29" s="1"/>
      <c r="W29" s="1"/>
      <c r="X29" s="1"/>
      <c r="Y29" s="1"/>
      <c r="Z29" s="1"/>
    </row>
    <row r="30" spans="1:26" ht="24" customHeight="1" x14ac:dyDescent="0.2">
      <c r="A30" s="1"/>
      <c r="B30" s="41" t="s">
        <v>30</v>
      </c>
      <c r="C30" s="33">
        <v>400000</v>
      </c>
      <c r="D30" s="34">
        <v>2</v>
      </c>
      <c r="E30" s="34">
        <v>3</v>
      </c>
      <c r="F30" s="33">
        <f t="shared" si="4"/>
        <v>2400000</v>
      </c>
      <c r="G30" s="1"/>
      <c r="H30" s="1"/>
      <c r="I30" s="1"/>
      <c r="J30" s="1"/>
      <c r="K30" s="1"/>
      <c r="L30" s="1"/>
      <c r="M30" s="1"/>
      <c r="N30" s="1"/>
      <c r="O30" s="1"/>
      <c r="P30" s="1"/>
      <c r="Q30" s="1"/>
      <c r="R30" s="1"/>
      <c r="S30" s="1"/>
      <c r="T30" s="1"/>
      <c r="U30" s="1"/>
      <c r="V30" s="1"/>
      <c r="W30" s="1"/>
      <c r="X30" s="1"/>
      <c r="Y30" s="1"/>
      <c r="Z30" s="1"/>
    </row>
    <row r="31" spans="1:26" ht="30.75" customHeight="1" x14ac:dyDescent="0.2">
      <c r="A31" s="1"/>
      <c r="B31" s="41" t="s">
        <v>31</v>
      </c>
      <c r="C31" s="33">
        <v>77000</v>
      </c>
      <c r="D31" s="34">
        <v>500</v>
      </c>
      <c r="E31" s="34">
        <v>1</v>
      </c>
      <c r="F31" s="33">
        <f t="shared" si="4"/>
        <v>38500000</v>
      </c>
      <c r="G31" s="1"/>
      <c r="H31" s="1"/>
      <c r="I31" s="1"/>
      <c r="J31" s="1"/>
      <c r="K31" s="1"/>
      <c r="L31" s="1"/>
      <c r="M31" s="1"/>
      <c r="N31" s="1"/>
      <c r="O31" s="1"/>
      <c r="P31" s="1"/>
      <c r="Q31" s="1"/>
      <c r="R31" s="1"/>
      <c r="S31" s="1"/>
      <c r="T31" s="1"/>
      <c r="U31" s="1"/>
      <c r="V31" s="1"/>
      <c r="W31" s="1"/>
      <c r="X31" s="1"/>
      <c r="Y31" s="1"/>
      <c r="Z31" s="1"/>
    </row>
    <row r="32" spans="1:26" ht="15.75" customHeight="1" x14ac:dyDescent="0.2">
      <c r="A32" s="1"/>
      <c r="B32" s="42" t="s">
        <v>32</v>
      </c>
      <c r="C32" s="33">
        <v>800000</v>
      </c>
      <c r="D32" s="43">
        <v>44</v>
      </c>
      <c r="E32" s="43">
        <v>1</v>
      </c>
      <c r="F32" s="33">
        <f t="shared" si="4"/>
        <v>35200000</v>
      </c>
      <c r="G32" s="1"/>
      <c r="H32" s="1"/>
      <c r="I32" s="1"/>
      <c r="J32" s="1"/>
      <c r="K32" s="1"/>
      <c r="L32" s="1"/>
      <c r="M32" s="1"/>
      <c r="N32" s="1"/>
      <c r="O32" s="1"/>
      <c r="P32" s="1"/>
      <c r="Q32" s="1"/>
      <c r="R32" s="1"/>
      <c r="S32" s="1"/>
      <c r="T32" s="1"/>
      <c r="U32" s="1"/>
      <c r="V32" s="1"/>
      <c r="W32" s="1"/>
      <c r="X32" s="1"/>
      <c r="Y32" s="1"/>
      <c r="Z32" s="1"/>
    </row>
    <row r="33" spans="1:26" ht="15.75" customHeight="1" x14ac:dyDescent="0.2">
      <c r="A33" s="1"/>
      <c r="B33" s="42" t="s">
        <v>33</v>
      </c>
      <c r="C33" s="33">
        <v>800000</v>
      </c>
      <c r="D33" s="43">
        <v>4</v>
      </c>
      <c r="E33" s="43">
        <v>1</v>
      </c>
      <c r="F33" s="33">
        <f t="shared" si="4"/>
        <v>3200000</v>
      </c>
      <c r="G33" s="1"/>
      <c r="H33" s="1"/>
      <c r="I33" s="1"/>
      <c r="J33" s="1"/>
      <c r="K33" s="1"/>
      <c r="L33" s="1"/>
      <c r="M33" s="1"/>
      <c r="N33" s="1"/>
      <c r="O33" s="1"/>
      <c r="P33" s="1"/>
      <c r="Q33" s="1"/>
      <c r="R33" s="1"/>
      <c r="S33" s="1"/>
      <c r="T33" s="1"/>
      <c r="U33" s="1"/>
      <c r="V33" s="1"/>
      <c r="W33" s="1"/>
      <c r="X33" s="1"/>
      <c r="Y33" s="1"/>
      <c r="Z33" s="1"/>
    </row>
    <row r="34" spans="1:26" ht="15.75" customHeight="1" x14ac:dyDescent="0.2">
      <c r="A34" s="1"/>
      <c r="B34" s="44" t="s">
        <v>34</v>
      </c>
      <c r="C34" s="33">
        <v>400000</v>
      </c>
      <c r="D34" s="43">
        <v>68</v>
      </c>
      <c r="E34" s="43">
        <v>1</v>
      </c>
      <c r="F34" s="33">
        <f t="shared" si="4"/>
        <v>27200000</v>
      </c>
      <c r="G34" s="1"/>
      <c r="H34" s="1"/>
      <c r="I34" s="1"/>
      <c r="J34" s="1"/>
      <c r="K34" s="1"/>
      <c r="L34" s="1"/>
      <c r="M34" s="1"/>
      <c r="N34" s="1"/>
      <c r="O34" s="1"/>
      <c r="P34" s="1"/>
      <c r="Q34" s="1"/>
      <c r="R34" s="1"/>
      <c r="S34" s="1"/>
      <c r="T34" s="1"/>
      <c r="U34" s="1"/>
      <c r="V34" s="1"/>
      <c r="W34" s="1"/>
      <c r="X34" s="1"/>
      <c r="Y34" s="1"/>
      <c r="Z34" s="1"/>
    </row>
    <row r="35" spans="1:26" ht="28" customHeight="1" x14ac:dyDescent="0.2">
      <c r="A35" s="1"/>
      <c r="B35" s="42" t="s">
        <v>35</v>
      </c>
      <c r="C35" s="33">
        <v>12000000</v>
      </c>
      <c r="D35" s="43">
        <v>1</v>
      </c>
      <c r="E35" s="43">
        <v>1</v>
      </c>
      <c r="F35" s="33">
        <f t="shared" si="4"/>
        <v>12000000</v>
      </c>
      <c r="G35" s="1"/>
      <c r="H35" s="1"/>
      <c r="I35" s="1"/>
      <c r="J35" s="1"/>
      <c r="K35" s="1"/>
      <c r="L35" s="1"/>
      <c r="M35" s="1"/>
      <c r="N35" s="1"/>
      <c r="O35" s="1"/>
      <c r="P35" s="1"/>
      <c r="Q35" s="1"/>
      <c r="R35" s="1"/>
      <c r="S35" s="1"/>
      <c r="T35" s="1"/>
      <c r="U35" s="1"/>
      <c r="V35" s="1"/>
      <c r="W35" s="1"/>
      <c r="X35" s="1"/>
      <c r="Y35" s="1"/>
      <c r="Z35" s="1"/>
    </row>
    <row r="36" spans="1:26" ht="15.75" customHeight="1" x14ac:dyDescent="0.2">
      <c r="A36" s="1"/>
      <c r="B36" s="44" t="s">
        <v>36</v>
      </c>
      <c r="C36" s="33">
        <v>5000000</v>
      </c>
      <c r="D36" s="43">
        <v>3</v>
      </c>
      <c r="E36" s="43">
        <v>1</v>
      </c>
      <c r="F36" s="33">
        <f t="shared" si="4"/>
        <v>15000000</v>
      </c>
      <c r="G36" s="1"/>
      <c r="H36" s="1"/>
      <c r="I36" s="1"/>
      <c r="J36" s="1"/>
      <c r="K36" s="1"/>
      <c r="L36" s="1"/>
      <c r="M36" s="1"/>
      <c r="N36" s="1"/>
      <c r="O36" s="1"/>
      <c r="P36" s="1"/>
      <c r="Q36" s="1"/>
      <c r="R36" s="1"/>
      <c r="S36" s="1"/>
      <c r="T36" s="1"/>
      <c r="U36" s="1"/>
      <c r="V36" s="1"/>
      <c r="W36" s="1"/>
      <c r="X36" s="1"/>
      <c r="Y36" s="1"/>
      <c r="Z36" s="1"/>
    </row>
    <row r="37" spans="1:26" ht="15.75" customHeight="1" x14ac:dyDescent="0.2">
      <c r="A37" s="12"/>
      <c r="B37" s="28" t="s">
        <v>18</v>
      </c>
      <c r="C37" s="25"/>
      <c r="D37" s="25"/>
      <c r="E37" s="26"/>
      <c r="F37" s="14">
        <f>SUM(F28:F36)</f>
        <v>172014000</v>
      </c>
      <c r="G37" s="12"/>
      <c r="H37" s="12"/>
      <c r="I37" s="12"/>
      <c r="J37" s="12"/>
      <c r="K37" s="12"/>
      <c r="L37" s="12"/>
      <c r="M37" s="12"/>
      <c r="N37" s="12"/>
      <c r="O37" s="12"/>
      <c r="P37" s="12"/>
      <c r="Q37" s="12"/>
      <c r="R37" s="12"/>
      <c r="S37" s="12"/>
      <c r="T37" s="12"/>
      <c r="U37" s="12"/>
      <c r="V37" s="12"/>
      <c r="W37" s="12"/>
      <c r="X37" s="12"/>
      <c r="Y37" s="12"/>
      <c r="Z37" s="12"/>
    </row>
    <row r="38" spans="1:26" ht="19" x14ac:dyDescent="0.2">
      <c r="A38" s="1"/>
      <c r="B38" s="27" t="s">
        <v>37</v>
      </c>
      <c r="C38" s="25"/>
      <c r="D38" s="25"/>
      <c r="E38" s="25"/>
      <c r="F38" s="26"/>
      <c r="G38" s="1"/>
      <c r="H38" s="1"/>
      <c r="I38" s="1"/>
      <c r="J38" s="1"/>
      <c r="K38" s="1"/>
      <c r="L38" s="1"/>
      <c r="M38" s="1"/>
      <c r="N38" s="1"/>
      <c r="O38" s="1"/>
      <c r="P38" s="1"/>
      <c r="Q38" s="1"/>
      <c r="R38" s="1"/>
      <c r="S38" s="1"/>
      <c r="T38" s="1"/>
      <c r="U38" s="1"/>
      <c r="V38" s="1"/>
      <c r="W38" s="1"/>
      <c r="X38" s="1"/>
      <c r="Y38" s="1"/>
      <c r="Z38" s="1"/>
    </row>
    <row r="39" spans="1:26" ht="27.75" customHeight="1" x14ac:dyDescent="0.2">
      <c r="A39" s="1"/>
      <c r="B39" s="9" t="s">
        <v>38</v>
      </c>
      <c r="C39" s="6">
        <v>20000</v>
      </c>
      <c r="D39" s="7">
        <v>400</v>
      </c>
      <c r="E39" s="7">
        <v>2</v>
      </c>
      <c r="F39" s="6">
        <f t="shared" ref="F39:F44" si="5">C39*D39*E39</f>
        <v>16000000</v>
      </c>
      <c r="G39" s="1"/>
      <c r="H39" s="1"/>
      <c r="I39" s="1"/>
      <c r="J39" s="1"/>
      <c r="K39" s="1"/>
      <c r="L39" s="1"/>
      <c r="M39" s="1"/>
      <c r="N39" s="1"/>
      <c r="O39" s="1"/>
      <c r="P39" s="1"/>
      <c r="Q39" s="1"/>
      <c r="R39" s="1"/>
      <c r="S39" s="1"/>
      <c r="T39" s="1"/>
      <c r="U39" s="1"/>
      <c r="V39" s="1"/>
      <c r="W39" s="1"/>
      <c r="X39" s="1"/>
      <c r="Y39" s="1"/>
      <c r="Z39" s="1"/>
    </row>
    <row r="40" spans="1:26" ht="28.5" customHeight="1" x14ac:dyDescent="0.2">
      <c r="A40" s="1"/>
      <c r="B40" s="9" t="s">
        <v>39</v>
      </c>
      <c r="C40" s="6">
        <v>12000</v>
      </c>
      <c r="D40" s="7">
        <v>700</v>
      </c>
      <c r="E40" s="7">
        <v>3</v>
      </c>
      <c r="F40" s="6">
        <f t="shared" si="5"/>
        <v>25200000</v>
      </c>
      <c r="G40" s="1"/>
      <c r="H40" s="1"/>
      <c r="I40" s="1"/>
      <c r="J40" s="1"/>
      <c r="K40" s="1"/>
      <c r="L40" s="1"/>
      <c r="M40" s="1"/>
      <c r="N40" s="1"/>
      <c r="O40" s="1"/>
      <c r="P40" s="1"/>
      <c r="Q40" s="1"/>
      <c r="R40" s="1"/>
      <c r="S40" s="1"/>
      <c r="T40" s="1"/>
      <c r="U40" s="1"/>
      <c r="V40" s="1"/>
      <c r="W40" s="1"/>
      <c r="X40" s="1"/>
      <c r="Y40" s="1"/>
      <c r="Z40" s="1"/>
    </row>
    <row r="41" spans="1:26" ht="15.75" customHeight="1" x14ac:dyDescent="0.2">
      <c r="A41" s="1"/>
      <c r="B41" s="9" t="s">
        <v>40</v>
      </c>
      <c r="C41" s="6">
        <v>1200</v>
      </c>
      <c r="D41" s="7">
        <v>1000</v>
      </c>
      <c r="E41" s="7">
        <v>3</v>
      </c>
      <c r="F41" s="6">
        <f t="shared" si="5"/>
        <v>3600000</v>
      </c>
      <c r="G41" s="1"/>
      <c r="H41" s="1"/>
      <c r="I41" s="1"/>
      <c r="J41" s="1"/>
      <c r="K41" s="1"/>
      <c r="L41" s="1"/>
      <c r="M41" s="1"/>
      <c r="N41" s="1"/>
      <c r="O41" s="1"/>
      <c r="P41" s="1"/>
      <c r="Q41" s="1"/>
      <c r="R41" s="1"/>
      <c r="S41" s="1"/>
      <c r="T41" s="1"/>
      <c r="U41" s="1"/>
      <c r="V41" s="1"/>
      <c r="W41" s="1"/>
      <c r="X41" s="1"/>
      <c r="Y41" s="1"/>
      <c r="Z41" s="1"/>
    </row>
    <row r="42" spans="1:26" ht="15.75" customHeight="1" x14ac:dyDescent="0.2">
      <c r="A42" s="1"/>
      <c r="B42" s="9" t="s">
        <v>41</v>
      </c>
      <c r="C42" s="6">
        <v>9000000</v>
      </c>
      <c r="D42" s="7">
        <v>1</v>
      </c>
      <c r="E42" s="7">
        <v>1</v>
      </c>
      <c r="F42" s="6">
        <f t="shared" si="5"/>
        <v>9000000</v>
      </c>
      <c r="G42" s="1"/>
      <c r="H42" s="1"/>
      <c r="I42" s="1"/>
      <c r="J42" s="1"/>
      <c r="K42" s="1"/>
      <c r="L42" s="1"/>
      <c r="M42" s="1"/>
      <c r="N42" s="1"/>
      <c r="O42" s="1"/>
      <c r="P42" s="1"/>
      <c r="Q42" s="1"/>
      <c r="R42" s="1"/>
      <c r="S42" s="1"/>
      <c r="T42" s="1"/>
      <c r="U42" s="1"/>
      <c r="V42" s="1"/>
      <c r="W42" s="1"/>
      <c r="X42" s="1"/>
      <c r="Y42" s="1"/>
      <c r="Z42" s="1"/>
    </row>
    <row r="43" spans="1:26" ht="15.75" customHeight="1" x14ac:dyDescent="0.2">
      <c r="A43" s="1"/>
      <c r="B43" s="9" t="s">
        <v>42</v>
      </c>
      <c r="C43" s="6">
        <v>800000</v>
      </c>
      <c r="D43" s="7">
        <v>2</v>
      </c>
      <c r="E43" s="7">
        <v>3</v>
      </c>
      <c r="F43" s="6">
        <f t="shared" si="5"/>
        <v>4800000</v>
      </c>
      <c r="G43" s="1"/>
      <c r="H43" s="1"/>
      <c r="I43" s="1"/>
      <c r="J43" s="1"/>
      <c r="K43" s="1"/>
      <c r="L43" s="1"/>
      <c r="M43" s="1"/>
      <c r="N43" s="1"/>
      <c r="O43" s="1"/>
      <c r="P43" s="1"/>
      <c r="Q43" s="1"/>
      <c r="R43" s="1"/>
      <c r="S43" s="1"/>
      <c r="T43" s="1"/>
      <c r="U43" s="1"/>
      <c r="V43" s="1"/>
      <c r="W43" s="1"/>
      <c r="X43" s="1"/>
      <c r="Y43" s="1"/>
      <c r="Z43" s="1"/>
    </row>
    <row r="44" spans="1:26" ht="78" customHeight="1" x14ac:dyDescent="0.2">
      <c r="A44" s="1"/>
      <c r="B44" s="9" t="s">
        <v>43</v>
      </c>
      <c r="C44" s="6">
        <v>30000000</v>
      </c>
      <c r="D44" s="7">
        <v>1</v>
      </c>
      <c r="E44" s="7">
        <v>1</v>
      </c>
      <c r="F44" s="6">
        <f t="shared" si="5"/>
        <v>30000000</v>
      </c>
      <c r="G44" s="1"/>
      <c r="H44" s="1"/>
      <c r="I44" s="1"/>
      <c r="J44" s="1"/>
      <c r="K44" s="1"/>
      <c r="L44" s="1"/>
      <c r="M44" s="1"/>
      <c r="N44" s="1"/>
      <c r="O44" s="1"/>
      <c r="P44" s="1"/>
      <c r="Q44" s="1"/>
      <c r="R44" s="1"/>
      <c r="S44" s="1"/>
      <c r="T44" s="1"/>
      <c r="U44" s="1"/>
      <c r="V44" s="1"/>
      <c r="W44" s="1"/>
      <c r="X44" s="1"/>
      <c r="Y44" s="1"/>
      <c r="Z44" s="1"/>
    </row>
    <row r="45" spans="1:26" ht="15.75" customHeight="1" x14ac:dyDescent="0.2">
      <c r="A45" s="12"/>
      <c r="B45" s="28" t="s">
        <v>18</v>
      </c>
      <c r="C45" s="25"/>
      <c r="D45" s="25"/>
      <c r="E45" s="26"/>
      <c r="F45" s="14">
        <f>SUM(F39:F44)</f>
        <v>88600000</v>
      </c>
      <c r="G45" s="12"/>
      <c r="H45" s="12"/>
      <c r="I45" s="12"/>
      <c r="J45" s="12"/>
      <c r="K45" s="12"/>
      <c r="L45" s="12"/>
      <c r="M45" s="12"/>
      <c r="N45" s="12"/>
      <c r="O45" s="12"/>
      <c r="P45" s="12"/>
      <c r="Q45" s="12"/>
      <c r="R45" s="12"/>
      <c r="S45" s="12"/>
      <c r="T45" s="12"/>
      <c r="U45" s="12"/>
      <c r="V45" s="12"/>
      <c r="W45" s="12"/>
      <c r="X45" s="12"/>
      <c r="Y45" s="12"/>
      <c r="Z45" s="12"/>
    </row>
    <row r="46" spans="1:26" ht="15.75" customHeight="1" x14ac:dyDescent="0.2">
      <c r="A46" s="1"/>
      <c r="B46" s="27" t="s">
        <v>44</v>
      </c>
      <c r="C46" s="25"/>
      <c r="D46" s="25"/>
      <c r="E46" s="25"/>
      <c r="F46" s="26"/>
      <c r="G46" s="1"/>
      <c r="H46" s="1"/>
      <c r="I46" s="1"/>
      <c r="J46" s="1"/>
      <c r="K46" s="1"/>
      <c r="L46" s="1"/>
      <c r="M46" s="1"/>
      <c r="N46" s="1"/>
      <c r="O46" s="1"/>
      <c r="P46" s="1"/>
      <c r="Q46" s="1"/>
      <c r="R46" s="1"/>
      <c r="S46" s="1"/>
      <c r="T46" s="1"/>
      <c r="U46" s="1"/>
      <c r="V46" s="1"/>
      <c r="W46" s="1"/>
      <c r="X46" s="1"/>
      <c r="Y46" s="1"/>
      <c r="Z46" s="1"/>
    </row>
    <row r="47" spans="1:26" ht="105" customHeight="1" x14ac:dyDescent="0.2">
      <c r="A47" s="1"/>
      <c r="B47" s="9" t="s">
        <v>45</v>
      </c>
      <c r="C47" s="16">
        <v>10000000</v>
      </c>
      <c r="D47" s="7">
        <v>1</v>
      </c>
      <c r="E47" s="7">
        <v>1</v>
      </c>
      <c r="F47" s="6">
        <f>C47*D47*E47</f>
        <v>10000000</v>
      </c>
      <c r="G47" s="1"/>
      <c r="H47" s="1"/>
      <c r="I47" s="1"/>
      <c r="J47" s="1"/>
      <c r="K47" s="1"/>
      <c r="L47" s="1"/>
      <c r="M47" s="1"/>
      <c r="N47" s="1"/>
      <c r="O47" s="1"/>
      <c r="P47" s="1"/>
      <c r="Q47" s="1"/>
      <c r="R47" s="1"/>
      <c r="S47" s="1"/>
      <c r="T47" s="1"/>
      <c r="U47" s="1"/>
      <c r="V47" s="1"/>
      <c r="W47" s="1"/>
      <c r="X47" s="1"/>
      <c r="Y47" s="1"/>
      <c r="Z47" s="1"/>
    </row>
    <row r="48" spans="1:26" ht="15.75" customHeight="1" x14ac:dyDescent="0.2">
      <c r="A48" s="12"/>
      <c r="B48" s="28" t="s">
        <v>18</v>
      </c>
      <c r="C48" s="25"/>
      <c r="D48" s="25"/>
      <c r="E48" s="26"/>
      <c r="F48" s="17">
        <f>SUM(F47)</f>
        <v>10000000</v>
      </c>
      <c r="G48" s="12"/>
      <c r="H48" s="12"/>
      <c r="I48" s="12"/>
      <c r="J48" s="12"/>
      <c r="K48" s="12"/>
      <c r="L48" s="12"/>
      <c r="M48" s="12"/>
      <c r="N48" s="12"/>
      <c r="O48" s="12"/>
      <c r="P48" s="12"/>
      <c r="Q48" s="12"/>
      <c r="R48" s="12"/>
      <c r="S48" s="12"/>
      <c r="T48" s="12"/>
      <c r="U48" s="12"/>
      <c r="V48" s="12"/>
      <c r="W48" s="12"/>
      <c r="X48" s="12"/>
      <c r="Y48" s="12"/>
      <c r="Z48" s="12"/>
    </row>
    <row r="49" spans="1:26" ht="15.75" customHeight="1" x14ac:dyDescent="0.2">
      <c r="A49" s="12"/>
      <c r="B49" s="29" t="s">
        <v>46</v>
      </c>
      <c r="C49" s="25"/>
      <c r="D49" s="25"/>
      <c r="E49" s="26"/>
      <c r="F49" s="14">
        <f>F15+F21+F26+F37+F45+F48</f>
        <v>650000000</v>
      </c>
      <c r="G49" s="12"/>
      <c r="H49" s="12"/>
      <c r="I49" s="12"/>
      <c r="J49" s="12"/>
      <c r="K49" s="12"/>
      <c r="L49" s="12"/>
      <c r="M49" s="12"/>
      <c r="N49" s="12"/>
      <c r="O49" s="12"/>
      <c r="P49" s="12"/>
      <c r="Q49" s="12"/>
      <c r="R49" s="12"/>
      <c r="S49" s="12"/>
      <c r="T49" s="12"/>
      <c r="U49" s="12"/>
      <c r="V49" s="12"/>
      <c r="W49" s="12"/>
      <c r="X49" s="12"/>
      <c r="Y49" s="12"/>
      <c r="Z49" s="12"/>
    </row>
    <row r="50" spans="1:26" ht="15.75" customHeight="1" x14ac:dyDescent="0.2">
      <c r="A50" s="1"/>
      <c r="B50" s="30" t="s">
        <v>52</v>
      </c>
      <c r="C50" s="25"/>
      <c r="D50" s="25"/>
      <c r="E50" s="25"/>
      <c r="F50" s="26"/>
      <c r="G50" s="1"/>
      <c r="H50" s="1"/>
      <c r="I50" s="1"/>
      <c r="J50" s="1"/>
      <c r="K50" s="1"/>
      <c r="L50" s="1"/>
      <c r="M50" s="1"/>
      <c r="N50" s="1"/>
      <c r="O50" s="1"/>
      <c r="P50" s="1"/>
      <c r="Q50" s="1"/>
      <c r="R50" s="1"/>
      <c r="S50" s="1"/>
      <c r="T50" s="1"/>
      <c r="U50" s="1"/>
      <c r="V50" s="1"/>
      <c r="W50" s="1"/>
      <c r="X50" s="1"/>
      <c r="Y50" s="1"/>
      <c r="Z50" s="1"/>
    </row>
    <row r="51" spans="1:26" ht="15.75" customHeight="1" x14ac:dyDescent="0.2">
      <c r="A51" s="1"/>
      <c r="B51" s="10" t="s">
        <v>47</v>
      </c>
      <c r="C51" s="6">
        <v>210000</v>
      </c>
      <c r="D51" s="7">
        <v>40</v>
      </c>
      <c r="E51" s="7">
        <v>3</v>
      </c>
      <c r="F51" s="6">
        <f t="shared" ref="F51:F55" si="6">C51*D51*E51</f>
        <v>25200000</v>
      </c>
      <c r="G51" s="1"/>
      <c r="H51" s="1"/>
      <c r="I51" s="1"/>
      <c r="J51" s="1"/>
      <c r="K51" s="1"/>
      <c r="L51" s="1"/>
      <c r="M51" s="1"/>
      <c r="N51" s="1"/>
      <c r="O51" s="1"/>
      <c r="P51" s="1"/>
      <c r="Q51" s="1"/>
      <c r="R51" s="1"/>
      <c r="S51" s="1"/>
      <c r="T51" s="1"/>
      <c r="U51" s="1"/>
      <c r="V51" s="1"/>
      <c r="W51" s="1"/>
      <c r="X51" s="1"/>
      <c r="Y51" s="1"/>
      <c r="Z51" s="1"/>
    </row>
    <row r="52" spans="1:26" ht="15.75" customHeight="1" x14ac:dyDescent="0.2">
      <c r="A52" s="1"/>
      <c r="B52" s="15" t="s">
        <v>48</v>
      </c>
      <c r="C52" s="6">
        <v>3010526</v>
      </c>
      <c r="D52" s="7">
        <v>1</v>
      </c>
      <c r="E52" s="7">
        <v>1</v>
      </c>
      <c r="F52" s="6">
        <f t="shared" si="6"/>
        <v>3010526</v>
      </c>
      <c r="G52" s="1"/>
      <c r="H52" s="1"/>
      <c r="I52" s="1"/>
      <c r="J52" s="1"/>
      <c r="K52" s="1"/>
      <c r="L52" s="1"/>
      <c r="M52" s="1"/>
      <c r="N52" s="1"/>
      <c r="O52" s="1"/>
      <c r="P52" s="1"/>
      <c r="Q52" s="1"/>
      <c r="R52" s="1"/>
      <c r="S52" s="1"/>
      <c r="T52" s="1"/>
      <c r="U52" s="1"/>
      <c r="V52" s="1"/>
      <c r="W52" s="1"/>
      <c r="X52" s="1"/>
      <c r="Y52" s="1"/>
      <c r="Z52" s="1"/>
    </row>
    <row r="53" spans="1:26" ht="15.75" customHeight="1" x14ac:dyDescent="0.2">
      <c r="A53" s="1"/>
      <c r="B53" s="10" t="s">
        <v>49</v>
      </c>
      <c r="C53" s="6">
        <v>2000000</v>
      </c>
      <c r="D53" s="7">
        <v>1</v>
      </c>
      <c r="E53" s="7">
        <v>1</v>
      </c>
      <c r="F53" s="6">
        <f t="shared" si="6"/>
        <v>2000000</v>
      </c>
      <c r="G53" s="1"/>
      <c r="H53" s="1"/>
      <c r="I53" s="1"/>
      <c r="J53" s="1"/>
      <c r="K53" s="1"/>
      <c r="L53" s="1"/>
      <c r="M53" s="1"/>
      <c r="N53" s="1"/>
      <c r="O53" s="1"/>
      <c r="P53" s="1"/>
      <c r="Q53" s="1"/>
      <c r="R53" s="1"/>
      <c r="S53" s="1"/>
      <c r="T53" s="1"/>
      <c r="U53" s="1"/>
      <c r="V53" s="1"/>
      <c r="W53" s="1"/>
      <c r="X53" s="1"/>
      <c r="Y53" s="1"/>
      <c r="Z53" s="1"/>
    </row>
    <row r="54" spans="1:26" ht="15.75" customHeight="1" x14ac:dyDescent="0.2">
      <c r="A54" s="1"/>
      <c r="B54" s="15" t="s">
        <v>50</v>
      </c>
      <c r="C54" s="6">
        <v>2000000</v>
      </c>
      <c r="D54" s="7">
        <v>1</v>
      </c>
      <c r="E54" s="7">
        <v>1</v>
      </c>
      <c r="F54" s="6">
        <f t="shared" si="6"/>
        <v>2000000</v>
      </c>
      <c r="G54" s="1"/>
      <c r="H54" s="1"/>
      <c r="I54" s="1"/>
      <c r="J54" s="1"/>
      <c r="K54" s="1"/>
      <c r="L54" s="1"/>
      <c r="M54" s="1"/>
      <c r="N54" s="1"/>
      <c r="O54" s="1"/>
      <c r="P54" s="1"/>
      <c r="Q54" s="1"/>
      <c r="R54" s="1"/>
      <c r="S54" s="1"/>
      <c r="T54" s="1"/>
      <c r="U54" s="1"/>
      <c r="V54" s="1"/>
      <c r="W54" s="1"/>
      <c r="X54" s="1"/>
      <c r="Y54" s="1"/>
      <c r="Z54" s="1"/>
    </row>
    <row r="55" spans="1:26" ht="15.75" customHeight="1" x14ac:dyDescent="0.2">
      <c r="A55" s="1"/>
      <c r="B55" s="15" t="s">
        <v>51</v>
      </c>
      <c r="C55" s="6">
        <v>2000000</v>
      </c>
      <c r="D55" s="7">
        <v>1</v>
      </c>
      <c r="E55" s="7">
        <v>1</v>
      </c>
      <c r="F55" s="6">
        <f t="shared" si="6"/>
        <v>2000000</v>
      </c>
      <c r="G55" s="1"/>
      <c r="H55" s="1"/>
      <c r="I55" s="1"/>
      <c r="J55" s="1"/>
      <c r="K55" s="1"/>
      <c r="L55" s="1"/>
      <c r="M55" s="1"/>
      <c r="N55" s="1"/>
      <c r="O55" s="1"/>
      <c r="P55" s="1"/>
      <c r="Q55" s="1"/>
      <c r="R55" s="1"/>
      <c r="S55" s="1"/>
      <c r="T55" s="1"/>
      <c r="U55" s="1"/>
      <c r="V55" s="1"/>
      <c r="W55" s="1"/>
      <c r="X55" s="1"/>
      <c r="Y55" s="1"/>
      <c r="Z55" s="1"/>
    </row>
    <row r="56" spans="1:26" ht="15.75" customHeight="1" x14ac:dyDescent="0.2">
      <c r="A56" s="1"/>
      <c r="B56" s="28" t="s">
        <v>18</v>
      </c>
      <c r="C56" s="25"/>
      <c r="D56" s="25"/>
      <c r="E56" s="26"/>
      <c r="F56" s="17">
        <f>SUM(F51:F55)</f>
        <v>34210526</v>
      </c>
      <c r="G56" s="1"/>
      <c r="H56" s="1"/>
      <c r="I56" s="1"/>
      <c r="J56" s="1"/>
      <c r="K56" s="1"/>
      <c r="L56" s="1"/>
      <c r="M56" s="1"/>
      <c r="N56" s="1"/>
      <c r="O56" s="1"/>
      <c r="P56" s="1"/>
      <c r="Q56" s="1"/>
      <c r="R56" s="1"/>
      <c r="S56" s="1"/>
      <c r="T56" s="1"/>
      <c r="U56" s="1"/>
      <c r="V56" s="1"/>
      <c r="W56" s="1"/>
      <c r="X56" s="1"/>
      <c r="Y56" s="1"/>
      <c r="Z56" s="1"/>
    </row>
    <row r="57" spans="1:26" ht="15.75" customHeight="1" x14ac:dyDescent="0.2">
      <c r="A57" s="1"/>
      <c r="B57" s="31" t="s">
        <v>6</v>
      </c>
      <c r="C57" s="25"/>
      <c r="D57" s="25"/>
      <c r="E57" s="26"/>
      <c r="F57" s="18">
        <f>F49+F56</f>
        <v>684210526</v>
      </c>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2"/>
      <c r="D58" s="3"/>
      <c r="E58" s="3"/>
      <c r="F58" s="3"/>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2"/>
      <c r="D59" s="3"/>
      <c r="E59" s="3"/>
      <c r="F59" s="3"/>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2"/>
      <c r="D60" s="3"/>
      <c r="E60" s="3"/>
      <c r="F60" s="3"/>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2"/>
      <c r="D61" s="3"/>
      <c r="E61" s="3"/>
      <c r="F61" s="3"/>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2"/>
      <c r="D62" s="3"/>
      <c r="E62" s="3"/>
      <c r="F62" s="3"/>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2"/>
      <c r="D63" s="3"/>
      <c r="E63" s="3"/>
      <c r="F63" s="3"/>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2"/>
      <c r="D64" s="3"/>
      <c r="E64" s="3"/>
      <c r="F64" s="3"/>
      <c r="G64" s="1"/>
      <c r="H64" s="1" t="s">
        <v>53</v>
      </c>
      <c r="I64" s="1" t="s">
        <v>53</v>
      </c>
      <c r="J64" s="1"/>
      <c r="K64" s="1"/>
      <c r="L64" s="1"/>
      <c r="M64" s="1"/>
      <c r="N64" s="1"/>
      <c r="O64" s="1"/>
      <c r="P64" s="1"/>
      <c r="Q64" s="1"/>
      <c r="R64" s="1"/>
      <c r="S64" s="1"/>
      <c r="T64" s="1"/>
      <c r="U64" s="1"/>
      <c r="V64" s="1"/>
      <c r="W64" s="1"/>
      <c r="X64" s="1"/>
      <c r="Y64" s="1"/>
      <c r="Z64" s="1"/>
    </row>
    <row r="65" spans="1:26" ht="15.75" customHeight="1" x14ac:dyDescent="0.2">
      <c r="A65" s="1"/>
      <c r="B65" s="1"/>
      <c r="C65" s="2"/>
      <c r="D65" s="3"/>
      <c r="E65" s="3"/>
      <c r="F65" s="3"/>
      <c r="G65" s="1"/>
      <c r="H65" s="1" t="s">
        <v>53</v>
      </c>
      <c r="I65" s="1" t="s">
        <v>53</v>
      </c>
      <c r="J65" s="1"/>
      <c r="K65" s="1"/>
      <c r="L65" s="1"/>
      <c r="M65" s="1"/>
      <c r="N65" s="1"/>
      <c r="O65" s="1"/>
      <c r="P65" s="1"/>
      <c r="Q65" s="1"/>
      <c r="R65" s="1"/>
      <c r="S65" s="1"/>
      <c r="T65" s="1"/>
      <c r="U65" s="1"/>
      <c r="V65" s="1"/>
      <c r="W65" s="1"/>
      <c r="X65" s="1"/>
      <c r="Y65" s="1"/>
      <c r="Z65" s="1"/>
    </row>
    <row r="66" spans="1:26" ht="15.75" customHeight="1" x14ac:dyDescent="0.2">
      <c r="A66" s="1"/>
      <c r="B66" s="1"/>
      <c r="C66" s="2"/>
      <c r="D66" s="3"/>
      <c r="E66" s="3"/>
      <c r="F66" s="3"/>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2"/>
      <c r="D67" s="3"/>
      <c r="E67" s="3"/>
      <c r="F67" s="3"/>
      <c r="G67" s="1"/>
      <c r="H67" s="1" t="s">
        <v>53</v>
      </c>
      <c r="I67" s="1"/>
      <c r="J67" s="1"/>
      <c r="K67" s="1"/>
      <c r="L67" s="1"/>
      <c r="M67" s="1"/>
      <c r="N67" s="1"/>
      <c r="O67" s="1"/>
      <c r="P67" s="1"/>
      <c r="Q67" s="1"/>
      <c r="R67" s="1"/>
      <c r="S67" s="1"/>
      <c r="T67" s="1"/>
      <c r="U67" s="1"/>
      <c r="V67" s="1"/>
      <c r="W67" s="1"/>
      <c r="X67" s="1"/>
      <c r="Y67" s="1"/>
      <c r="Z67" s="1"/>
    </row>
    <row r="68" spans="1:26" ht="15.75" customHeight="1" x14ac:dyDescent="0.2">
      <c r="A68" s="1"/>
      <c r="B68" s="1"/>
      <c r="C68" s="2"/>
      <c r="D68" s="3"/>
      <c r="E68" s="3"/>
      <c r="F68" s="3"/>
      <c r="G68" s="1"/>
      <c r="H68" s="20" t="s">
        <v>53</v>
      </c>
      <c r="I68" s="1"/>
      <c r="J68" s="1"/>
      <c r="K68" s="1"/>
      <c r="L68" s="1"/>
      <c r="M68" s="1"/>
      <c r="N68" s="1"/>
      <c r="O68" s="1"/>
      <c r="P68" s="1"/>
      <c r="Q68" s="1"/>
      <c r="R68" s="1"/>
      <c r="S68" s="1"/>
      <c r="T68" s="1"/>
      <c r="U68" s="1"/>
      <c r="V68" s="1"/>
      <c r="W68" s="1"/>
      <c r="X68" s="1"/>
      <c r="Y68" s="1"/>
      <c r="Z68" s="1"/>
    </row>
    <row r="69" spans="1:26" ht="15.75" customHeight="1" x14ac:dyDescent="0.2">
      <c r="A69" s="1"/>
      <c r="B69" s="1"/>
      <c r="C69" s="2"/>
      <c r="D69" s="3"/>
      <c r="E69" s="3"/>
      <c r="F69" s="3"/>
      <c r="G69" s="1"/>
      <c r="H69" s="21" t="s">
        <v>53</v>
      </c>
      <c r="I69" s="1"/>
      <c r="J69" s="1"/>
      <c r="K69" s="1"/>
      <c r="L69" s="1"/>
      <c r="M69" s="1"/>
      <c r="N69" s="1"/>
      <c r="O69" s="1"/>
      <c r="P69" s="1"/>
      <c r="Q69" s="1"/>
      <c r="R69" s="1"/>
      <c r="S69" s="1"/>
      <c r="T69" s="1"/>
      <c r="U69" s="1"/>
      <c r="V69" s="1"/>
      <c r="W69" s="1"/>
      <c r="X69" s="1"/>
      <c r="Y69" s="1"/>
      <c r="Z69" s="1"/>
    </row>
    <row r="70" spans="1:26" ht="15.75" customHeight="1" x14ac:dyDescent="0.2">
      <c r="A70" s="1"/>
      <c r="B70" s="1"/>
      <c r="C70" s="2"/>
      <c r="D70" s="3"/>
      <c r="E70" s="3"/>
      <c r="F70" s="22"/>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2"/>
      <c r="D71" s="3"/>
      <c r="E71" s="3"/>
      <c r="F71" s="3"/>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2"/>
      <c r="D72" s="3"/>
      <c r="E72" s="3"/>
      <c r="F72" s="3"/>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2"/>
      <c r="D73" s="3"/>
      <c r="E73" s="3"/>
      <c r="F73" s="3"/>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2"/>
      <c r="D74" s="3"/>
      <c r="E74" s="3"/>
      <c r="F74" s="3"/>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2"/>
      <c r="D75" s="3"/>
      <c r="E75" s="3"/>
      <c r="F75" s="3"/>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2"/>
      <c r="D76" s="3"/>
      <c r="E76" s="3"/>
      <c r="F76" s="3"/>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2"/>
      <c r="D77" s="3"/>
      <c r="E77" s="3"/>
      <c r="F77" s="3"/>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2"/>
      <c r="D78" s="3"/>
      <c r="E78" s="3"/>
      <c r="F78" s="3"/>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2"/>
      <c r="D79" s="3"/>
      <c r="E79" s="3"/>
      <c r="F79" s="3"/>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2"/>
      <c r="D80" s="3"/>
      <c r="E80" s="3"/>
      <c r="F80" s="3"/>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2"/>
      <c r="D81" s="3"/>
      <c r="E81" s="3"/>
      <c r="F81" s="3"/>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2"/>
      <c r="D82" s="3"/>
      <c r="E82" s="3"/>
      <c r="F82" s="3"/>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2"/>
      <c r="D83" s="3"/>
      <c r="E83" s="3"/>
      <c r="F83" s="3"/>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2"/>
      <c r="D84" s="3"/>
      <c r="E84" s="3"/>
      <c r="F84" s="3"/>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2"/>
      <c r="D85" s="3"/>
      <c r="E85" s="3"/>
      <c r="F85" s="3"/>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2"/>
      <c r="D86" s="3"/>
      <c r="E86" s="3"/>
      <c r="F86" s="3"/>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2"/>
      <c r="D87" s="3"/>
      <c r="E87" s="3"/>
      <c r="F87" s="3"/>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2"/>
      <c r="D88" s="3"/>
      <c r="E88" s="3"/>
      <c r="F88" s="3"/>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2"/>
      <c r="D89" s="3"/>
      <c r="E89" s="3"/>
      <c r="F89" s="3"/>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2"/>
      <c r="D90" s="3"/>
      <c r="E90" s="3"/>
      <c r="F90" s="3"/>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2"/>
      <c r="D91" s="3"/>
      <c r="E91" s="3"/>
      <c r="F91" s="3"/>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2"/>
      <c r="D92" s="3"/>
      <c r="E92" s="3"/>
      <c r="F92" s="3"/>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2"/>
      <c r="D93" s="3"/>
      <c r="E93" s="3"/>
      <c r="F93" s="3"/>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2"/>
      <c r="D94" s="3"/>
      <c r="E94" s="3"/>
      <c r="F94" s="3"/>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2"/>
      <c r="D95" s="3"/>
      <c r="E95" s="3"/>
      <c r="F95" s="3"/>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2"/>
      <c r="D96" s="3"/>
      <c r="E96" s="3"/>
      <c r="F96" s="3"/>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2"/>
      <c r="D97" s="3"/>
      <c r="E97" s="3"/>
      <c r="F97" s="3"/>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2"/>
      <c r="D98" s="3"/>
      <c r="E98" s="3"/>
      <c r="F98" s="3"/>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2"/>
      <c r="D99" s="3"/>
      <c r="E99" s="3"/>
      <c r="F99" s="3"/>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2"/>
      <c r="D100" s="3"/>
      <c r="E100" s="3"/>
      <c r="F100" s="3"/>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2"/>
      <c r="D101" s="3"/>
      <c r="E101" s="3"/>
      <c r="F101" s="3"/>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2"/>
      <c r="D102" s="3"/>
      <c r="E102" s="3"/>
      <c r="F102" s="3"/>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2"/>
      <c r="D103" s="3"/>
      <c r="E103" s="3"/>
      <c r="F103" s="3"/>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2"/>
      <c r="D104" s="3"/>
      <c r="E104" s="3"/>
      <c r="F104" s="3"/>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2"/>
      <c r="D105" s="3"/>
      <c r="E105" s="3"/>
      <c r="F105" s="3"/>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2"/>
      <c r="D106" s="3"/>
      <c r="E106" s="3"/>
      <c r="F106" s="3"/>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2"/>
      <c r="D107" s="3"/>
      <c r="E107" s="3"/>
      <c r="F107" s="3"/>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2"/>
      <c r="D108" s="3"/>
      <c r="E108" s="3"/>
      <c r="F108" s="3"/>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2"/>
      <c r="D109" s="3"/>
      <c r="E109" s="3"/>
      <c r="F109" s="3"/>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2"/>
      <c r="D110" s="3"/>
      <c r="E110" s="3"/>
      <c r="F110" s="3"/>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2"/>
      <c r="D111" s="3"/>
      <c r="E111" s="3"/>
      <c r="F111" s="3"/>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2"/>
      <c r="D112" s="3"/>
      <c r="E112" s="3"/>
      <c r="F112" s="3"/>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2"/>
      <c r="D113" s="3"/>
      <c r="E113" s="3"/>
      <c r="F113" s="3"/>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2"/>
      <c r="D114" s="3"/>
      <c r="E114" s="3"/>
      <c r="F114" s="3"/>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2"/>
      <c r="D115" s="3"/>
      <c r="E115" s="3"/>
      <c r="F115" s="3"/>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2"/>
      <c r="D116" s="3"/>
      <c r="E116" s="3"/>
      <c r="F116" s="3"/>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2"/>
      <c r="D117" s="3"/>
      <c r="E117" s="3"/>
      <c r="F117" s="3"/>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2"/>
      <c r="D118" s="3"/>
      <c r="E118" s="3"/>
      <c r="F118" s="3"/>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2"/>
      <c r="D119" s="3"/>
      <c r="E119" s="3"/>
      <c r="F119" s="3"/>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2"/>
      <c r="D120" s="3"/>
      <c r="E120" s="3"/>
      <c r="F120" s="3"/>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2"/>
      <c r="D121" s="3"/>
      <c r="E121" s="3"/>
      <c r="F121" s="3"/>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2"/>
      <c r="D122" s="3"/>
      <c r="E122" s="3"/>
      <c r="F122" s="3"/>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2"/>
      <c r="D123" s="3"/>
      <c r="E123" s="3"/>
      <c r="F123" s="3"/>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2"/>
      <c r="D124" s="3"/>
      <c r="E124" s="3"/>
      <c r="F124" s="3"/>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2"/>
      <c r="D125" s="3"/>
      <c r="E125" s="3"/>
      <c r="F125" s="3"/>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2"/>
      <c r="D126" s="3"/>
      <c r="E126" s="3"/>
      <c r="F126" s="3"/>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2"/>
      <c r="D127" s="3"/>
      <c r="E127" s="3"/>
      <c r="F127" s="3"/>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2"/>
      <c r="D128" s="3"/>
      <c r="E128" s="3"/>
      <c r="F128" s="3"/>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2"/>
      <c r="D129" s="3"/>
      <c r="E129" s="3"/>
      <c r="F129" s="3"/>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2"/>
      <c r="D130" s="3"/>
      <c r="E130" s="3"/>
      <c r="F130" s="3"/>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2"/>
      <c r="D131" s="3"/>
      <c r="E131" s="3"/>
      <c r="F131" s="3"/>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2"/>
      <c r="D132" s="3"/>
      <c r="E132" s="3"/>
      <c r="F132" s="3"/>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2"/>
      <c r="D133" s="3"/>
      <c r="E133" s="3"/>
      <c r="F133" s="3"/>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2"/>
      <c r="D134" s="3"/>
      <c r="E134" s="3"/>
      <c r="F134" s="3"/>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2"/>
      <c r="D135" s="3"/>
      <c r="E135" s="3"/>
      <c r="F135" s="3"/>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2"/>
      <c r="D136" s="3"/>
      <c r="E136" s="3"/>
      <c r="F136" s="3"/>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2"/>
      <c r="D137" s="3"/>
      <c r="E137" s="3"/>
      <c r="F137" s="3"/>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2"/>
      <c r="D138" s="3"/>
      <c r="E138" s="3"/>
      <c r="F138" s="3"/>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2"/>
      <c r="D139" s="3"/>
      <c r="E139" s="3"/>
      <c r="F139" s="3"/>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2"/>
      <c r="D140" s="3"/>
      <c r="E140" s="3"/>
      <c r="F140" s="3"/>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2"/>
      <c r="D141" s="3"/>
      <c r="E141" s="3"/>
      <c r="F141" s="3"/>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2"/>
      <c r="D142" s="3"/>
      <c r="E142" s="3"/>
      <c r="F142" s="3"/>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2"/>
      <c r="D143" s="3"/>
      <c r="E143" s="3"/>
      <c r="F143" s="3"/>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2"/>
      <c r="D144" s="3"/>
      <c r="E144" s="3"/>
      <c r="F144" s="3"/>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2"/>
      <c r="D145" s="3"/>
      <c r="E145" s="3"/>
      <c r="F145" s="3"/>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2"/>
      <c r="D146" s="3"/>
      <c r="E146" s="3"/>
      <c r="F146" s="3"/>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2"/>
      <c r="D147" s="3"/>
      <c r="E147" s="3"/>
      <c r="F147" s="3"/>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2"/>
      <c r="D148" s="3"/>
      <c r="E148" s="3"/>
      <c r="F148" s="3"/>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2"/>
      <c r="D149" s="3"/>
      <c r="E149" s="3"/>
      <c r="F149" s="3"/>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2"/>
      <c r="D150" s="3"/>
      <c r="E150" s="3"/>
      <c r="F150" s="3"/>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2"/>
      <c r="D151" s="3"/>
      <c r="E151" s="3"/>
      <c r="F151" s="3"/>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2"/>
      <c r="D152" s="3"/>
      <c r="E152" s="3"/>
      <c r="F152" s="3"/>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2"/>
      <c r="D153" s="3"/>
      <c r="E153" s="3"/>
      <c r="F153" s="3"/>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2"/>
      <c r="D154" s="3"/>
      <c r="E154" s="3"/>
      <c r="F154" s="3"/>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2"/>
      <c r="D155" s="3"/>
      <c r="E155" s="3"/>
      <c r="F155" s="3"/>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2"/>
      <c r="D156" s="3"/>
      <c r="E156" s="3"/>
      <c r="F156" s="3"/>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2"/>
      <c r="D157" s="3"/>
      <c r="E157" s="3"/>
      <c r="F157" s="3"/>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2"/>
      <c r="D158" s="3"/>
      <c r="E158" s="3"/>
      <c r="F158" s="3"/>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2"/>
      <c r="D159" s="3"/>
      <c r="E159" s="3"/>
      <c r="F159" s="3"/>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2"/>
      <c r="D160" s="3"/>
      <c r="E160" s="3"/>
      <c r="F160" s="3"/>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2"/>
      <c r="D161" s="3"/>
      <c r="E161" s="3"/>
      <c r="F161" s="3"/>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2"/>
      <c r="D162" s="3"/>
      <c r="E162" s="3"/>
      <c r="F162" s="3"/>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2"/>
      <c r="D163" s="3"/>
      <c r="E163" s="3"/>
      <c r="F163" s="3"/>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2"/>
      <c r="D164" s="3"/>
      <c r="E164" s="3"/>
      <c r="F164" s="3"/>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2"/>
      <c r="D165" s="3"/>
      <c r="E165" s="3"/>
      <c r="F165" s="3"/>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2"/>
      <c r="D166" s="3"/>
      <c r="E166" s="3"/>
      <c r="F166" s="3"/>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2"/>
      <c r="D167" s="3"/>
      <c r="E167" s="3"/>
      <c r="F167" s="3"/>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2"/>
      <c r="D168" s="3"/>
      <c r="E168" s="3"/>
      <c r="F168" s="3"/>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2"/>
      <c r="D169" s="3"/>
      <c r="E169" s="3"/>
      <c r="F169" s="3"/>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2"/>
      <c r="D170" s="3"/>
      <c r="E170" s="3"/>
      <c r="F170" s="3"/>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2"/>
      <c r="D171" s="3"/>
      <c r="E171" s="3"/>
      <c r="F171" s="3"/>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2"/>
      <c r="D172" s="3"/>
      <c r="E172" s="3"/>
      <c r="F172" s="3"/>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2"/>
      <c r="D173" s="3"/>
      <c r="E173" s="3"/>
      <c r="F173" s="3"/>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2"/>
      <c r="D174" s="3"/>
      <c r="E174" s="3"/>
      <c r="F174" s="3"/>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2"/>
      <c r="D175" s="3"/>
      <c r="E175" s="3"/>
      <c r="F175" s="3"/>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2"/>
      <c r="D176" s="3"/>
      <c r="E176" s="3"/>
      <c r="F176" s="3"/>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2"/>
      <c r="D177" s="3"/>
      <c r="E177" s="3"/>
      <c r="F177" s="3"/>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2"/>
      <c r="D178" s="3"/>
      <c r="E178" s="3"/>
      <c r="F178" s="3"/>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2"/>
      <c r="D179" s="3"/>
      <c r="E179" s="3"/>
      <c r="F179" s="3"/>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2"/>
      <c r="D180" s="3"/>
      <c r="E180" s="3"/>
      <c r="F180" s="3"/>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2"/>
      <c r="D181" s="3"/>
      <c r="E181" s="3"/>
      <c r="F181" s="3"/>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2"/>
      <c r="D182" s="3"/>
      <c r="E182" s="3"/>
      <c r="F182" s="3"/>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2"/>
      <c r="D183" s="3"/>
      <c r="E183" s="3"/>
      <c r="F183" s="3"/>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2"/>
      <c r="D184" s="3"/>
      <c r="E184" s="3"/>
      <c r="F184" s="3"/>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2"/>
      <c r="D185" s="3"/>
      <c r="E185" s="3"/>
      <c r="F185" s="3"/>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2"/>
      <c r="D186" s="3"/>
      <c r="E186" s="3"/>
      <c r="F186" s="3"/>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2"/>
      <c r="D187" s="3"/>
      <c r="E187" s="3"/>
      <c r="F187" s="3"/>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2"/>
      <c r="D188" s="3"/>
      <c r="E188" s="3"/>
      <c r="F188" s="3"/>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2"/>
      <c r="D189" s="3"/>
      <c r="E189" s="3"/>
      <c r="F189" s="3"/>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2"/>
      <c r="D190" s="3"/>
      <c r="E190" s="3"/>
      <c r="F190" s="3"/>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2"/>
      <c r="D191" s="3"/>
      <c r="E191" s="3"/>
      <c r="F191" s="3"/>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2"/>
      <c r="D192" s="3"/>
      <c r="E192" s="3"/>
      <c r="F192" s="3"/>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2"/>
      <c r="D193" s="3"/>
      <c r="E193" s="3"/>
      <c r="F193" s="3"/>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2"/>
      <c r="D194" s="3"/>
      <c r="E194" s="3"/>
      <c r="F194" s="3"/>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2"/>
      <c r="D195" s="3"/>
      <c r="E195" s="3"/>
      <c r="F195" s="3"/>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2"/>
      <c r="D196" s="3"/>
      <c r="E196" s="3"/>
      <c r="F196" s="3"/>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2"/>
      <c r="D197" s="3"/>
      <c r="E197" s="3"/>
      <c r="F197" s="3"/>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2"/>
      <c r="D198" s="3"/>
      <c r="E198" s="3"/>
      <c r="F198" s="3"/>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2"/>
      <c r="D199" s="3"/>
      <c r="E199" s="3"/>
      <c r="F199" s="3"/>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2"/>
      <c r="D200" s="3"/>
      <c r="E200" s="3"/>
      <c r="F200" s="3"/>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2"/>
      <c r="D201" s="3"/>
      <c r="E201" s="3"/>
      <c r="F201" s="3"/>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2"/>
      <c r="D202" s="3"/>
      <c r="E202" s="3"/>
      <c r="F202" s="3"/>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2"/>
      <c r="D203" s="3"/>
      <c r="E203" s="3"/>
      <c r="F203" s="3"/>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2"/>
      <c r="D204" s="3"/>
      <c r="E204" s="3"/>
      <c r="F204" s="3"/>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2"/>
      <c r="D205" s="3"/>
      <c r="E205" s="3"/>
      <c r="F205" s="3"/>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2"/>
      <c r="D206" s="3"/>
      <c r="E206" s="3"/>
      <c r="F206" s="3"/>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2"/>
      <c r="D207" s="3"/>
      <c r="E207" s="3"/>
      <c r="F207" s="3"/>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2"/>
      <c r="D208" s="3"/>
      <c r="E208" s="3"/>
      <c r="F208" s="3"/>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2"/>
      <c r="D209" s="3"/>
      <c r="E209" s="3"/>
      <c r="F209" s="3"/>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2"/>
      <c r="D210" s="3"/>
      <c r="E210" s="3"/>
      <c r="F210" s="3"/>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2"/>
      <c r="D211" s="3"/>
      <c r="E211" s="3"/>
      <c r="F211" s="3"/>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2"/>
      <c r="D212" s="3"/>
      <c r="E212" s="3"/>
      <c r="F212" s="3"/>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2"/>
      <c r="D213" s="3"/>
      <c r="E213" s="3"/>
      <c r="F213" s="3"/>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2"/>
      <c r="D214" s="3"/>
      <c r="E214" s="3"/>
      <c r="F214" s="3"/>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2"/>
      <c r="D215" s="3"/>
      <c r="E215" s="3"/>
      <c r="F215" s="3"/>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2"/>
      <c r="D216" s="3"/>
      <c r="E216" s="3"/>
      <c r="F216" s="3"/>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2"/>
      <c r="D217" s="3"/>
      <c r="E217" s="3"/>
      <c r="F217" s="3"/>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2"/>
      <c r="D218" s="3"/>
      <c r="E218" s="3"/>
      <c r="F218" s="3"/>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2"/>
      <c r="D219" s="3"/>
      <c r="E219" s="3"/>
      <c r="F219" s="3"/>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2"/>
      <c r="D220" s="3"/>
      <c r="E220" s="3"/>
      <c r="F220" s="3"/>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2"/>
      <c r="D221" s="3"/>
      <c r="E221" s="3"/>
      <c r="F221" s="3"/>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2"/>
      <c r="D222" s="3"/>
      <c r="E222" s="3"/>
      <c r="F222" s="3"/>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2"/>
      <c r="D223" s="3"/>
      <c r="E223" s="3"/>
      <c r="F223" s="3"/>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2"/>
      <c r="D224" s="3"/>
      <c r="E224" s="3"/>
      <c r="F224" s="3"/>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2"/>
      <c r="D225" s="3"/>
      <c r="E225" s="3"/>
      <c r="F225" s="3"/>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2"/>
      <c r="D226" s="3"/>
      <c r="E226" s="3"/>
      <c r="F226" s="3"/>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2"/>
      <c r="D227" s="3"/>
      <c r="E227" s="3"/>
      <c r="F227" s="3"/>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2"/>
      <c r="D228" s="3"/>
      <c r="E228" s="3"/>
      <c r="F228" s="3"/>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2"/>
      <c r="D229" s="3"/>
      <c r="E229" s="3"/>
      <c r="F229" s="3"/>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2"/>
      <c r="D230" s="3"/>
      <c r="E230" s="3"/>
      <c r="F230" s="3"/>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2"/>
      <c r="D231" s="3"/>
      <c r="E231" s="3"/>
      <c r="F231" s="3"/>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2"/>
      <c r="D232" s="3"/>
      <c r="E232" s="3"/>
      <c r="F232" s="3"/>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2"/>
      <c r="D233" s="3"/>
      <c r="E233" s="3"/>
      <c r="F233" s="3"/>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2"/>
      <c r="D234" s="3"/>
      <c r="E234" s="3"/>
      <c r="F234" s="3"/>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2"/>
      <c r="D235" s="3"/>
      <c r="E235" s="3"/>
      <c r="F235" s="3"/>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2"/>
      <c r="D236" s="3"/>
      <c r="E236" s="3"/>
      <c r="F236" s="3"/>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2"/>
      <c r="D237" s="3"/>
      <c r="E237" s="3"/>
      <c r="F237" s="3"/>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2"/>
      <c r="D238" s="3"/>
      <c r="E238" s="3"/>
      <c r="F238" s="3"/>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2"/>
      <c r="D239" s="3"/>
      <c r="E239" s="3"/>
      <c r="F239" s="3"/>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2"/>
      <c r="D240" s="3"/>
      <c r="E240" s="3"/>
      <c r="F240" s="3"/>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2"/>
      <c r="D241" s="3"/>
      <c r="E241" s="3"/>
      <c r="F241" s="3"/>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2"/>
      <c r="D242" s="3"/>
      <c r="E242" s="3"/>
      <c r="F242" s="3"/>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2"/>
      <c r="D243" s="3"/>
      <c r="E243" s="3"/>
      <c r="F243" s="3"/>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2"/>
      <c r="D244" s="3"/>
      <c r="E244" s="3"/>
      <c r="F244" s="3"/>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2"/>
      <c r="D245" s="3"/>
      <c r="E245" s="3"/>
      <c r="F245" s="3"/>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2"/>
      <c r="D246" s="3"/>
      <c r="E246" s="3"/>
      <c r="F246" s="3"/>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2"/>
      <c r="D247" s="3"/>
      <c r="E247" s="3"/>
      <c r="F247" s="3"/>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2"/>
      <c r="D248" s="3"/>
      <c r="E248" s="3"/>
      <c r="F248" s="3"/>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2"/>
      <c r="D249" s="3"/>
      <c r="E249" s="3"/>
      <c r="F249" s="3"/>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2"/>
      <c r="D250" s="3"/>
      <c r="E250" s="3"/>
      <c r="F250" s="3"/>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2"/>
      <c r="D251" s="3"/>
      <c r="E251" s="3"/>
      <c r="F251" s="3"/>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2"/>
      <c r="D252" s="3"/>
      <c r="E252" s="3"/>
      <c r="F252" s="3"/>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2"/>
      <c r="D253" s="3"/>
      <c r="E253" s="3"/>
      <c r="F253" s="3"/>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2"/>
      <c r="D254" s="3"/>
      <c r="E254" s="3"/>
      <c r="F254" s="3"/>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2"/>
      <c r="D255" s="3"/>
      <c r="E255" s="3"/>
      <c r="F255" s="3"/>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2"/>
      <c r="D256" s="3"/>
      <c r="E256" s="3"/>
      <c r="F256" s="3"/>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2"/>
      <c r="D257" s="3"/>
      <c r="E257" s="3"/>
      <c r="F257" s="3"/>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2"/>
      <c r="D258" s="3"/>
      <c r="E258" s="3"/>
      <c r="F258" s="3"/>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2"/>
      <c r="D259" s="3"/>
      <c r="E259" s="3"/>
      <c r="F259" s="3"/>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2"/>
      <c r="D260" s="3"/>
      <c r="E260" s="3"/>
      <c r="F260" s="3"/>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2"/>
      <c r="D261" s="3"/>
      <c r="E261" s="3"/>
      <c r="F261" s="3"/>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2"/>
      <c r="D262" s="3"/>
      <c r="E262" s="3"/>
      <c r="F262" s="3"/>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2"/>
      <c r="D263" s="3"/>
      <c r="E263" s="3"/>
      <c r="F263" s="3"/>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2"/>
      <c r="D264" s="3"/>
      <c r="E264" s="3"/>
      <c r="F264" s="3"/>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2"/>
      <c r="D265" s="3"/>
      <c r="E265" s="3"/>
      <c r="F265" s="3"/>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2"/>
      <c r="D266" s="3"/>
      <c r="E266" s="3"/>
      <c r="F266" s="3"/>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2"/>
      <c r="D267" s="3"/>
      <c r="E267" s="3"/>
      <c r="F267" s="3"/>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2"/>
      <c r="D268" s="3"/>
      <c r="E268" s="3"/>
      <c r="F268" s="3"/>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2"/>
      <c r="D269" s="3"/>
      <c r="E269" s="3"/>
      <c r="F269" s="3"/>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2"/>
      <c r="D270" s="3"/>
      <c r="E270" s="3"/>
      <c r="F270" s="3"/>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2"/>
      <c r="D271" s="3"/>
      <c r="E271" s="3"/>
      <c r="F271" s="3"/>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2"/>
      <c r="D272" s="3"/>
      <c r="E272" s="3"/>
      <c r="F272" s="3"/>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2"/>
      <c r="D273" s="3"/>
      <c r="E273" s="3"/>
      <c r="F273" s="3"/>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2"/>
      <c r="D274" s="3"/>
      <c r="E274" s="3"/>
      <c r="F274" s="3"/>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2"/>
      <c r="D275" s="3"/>
      <c r="E275" s="3"/>
      <c r="F275" s="3"/>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2"/>
      <c r="D276" s="3"/>
      <c r="E276" s="3"/>
      <c r="F276" s="3"/>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2"/>
      <c r="D277" s="3"/>
      <c r="E277" s="3"/>
      <c r="F277" s="3"/>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2"/>
      <c r="D278" s="3"/>
      <c r="E278" s="3"/>
      <c r="F278" s="3"/>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2"/>
      <c r="D279" s="3"/>
      <c r="E279" s="3"/>
      <c r="F279" s="3"/>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2"/>
      <c r="D280" s="3"/>
      <c r="E280" s="3"/>
      <c r="F280" s="3"/>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2"/>
      <c r="D281" s="3"/>
      <c r="E281" s="3"/>
      <c r="F281" s="3"/>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2"/>
      <c r="D282" s="3"/>
      <c r="E282" s="3"/>
      <c r="F282" s="3"/>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2"/>
      <c r="D283" s="3"/>
      <c r="E283" s="3"/>
      <c r="F283" s="3"/>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2"/>
      <c r="D284" s="3"/>
      <c r="E284" s="3"/>
      <c r="F284" s="3"/>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2"/>
      <c r="D285" s="3"/>
      <c r="E285" s="3"/>
      <c r="F285" s="3"/>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2"/>
      <c r="D286" s="3"/>
      <c r="E286" s="3"/>
      <c r="F286" s="3"/>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2"/>
      <c r="D287" s="3"/>
      <c r="E287" s="3"/>
      <c r="F287" s="3"/>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2"/>
      <c r="D288" s="3"/>
      <c r="E288" s="3"/>
      <c r="F288" s="3"/>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2"/>
      <c r="D289" s="3"/>
      <c r="E289" s="3"/>
      <c r="F289" s="3"/>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2"/>
      <c r="D290" s="3"/>
      <c r="E290" s="3"/>
      <c r="F290" s="3"/>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2"/>
      <c r="D291" s="3"/>
      <c r="E291" s="3"/>
      <c r="F291" s="3"/>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2"/>
      <c r="D292" s="3"/>
      <c r="E292" s="3"/>
      <c r="F292" s="3"/>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2"/>
      <c r="D293" s="3"/>
      <c r="E293" s="3"/>
      <c r="F293" s="3"/>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2"/>
      <c r="D294" s="3"/>
      <c r="E294" s="3"/>
      <c r="F294" s="3"/>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2"/>
      <c r="D295" s="3"/>
      <c r="E295" s="3"/>
      <c r="F295" s="3"/>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2"/>
      <c r="D296" s="3"/>
      <c r="E296" s="3"/>
      <c r="F296" s="3"/>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2"/>
      <c r="D297" s="3"/>
      <c r="E297" s="3"/>
      <c r="F297" s="3"/>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2"/>
      <c r="D298" s="3"/>
      <c r="E298" s="3"/>
      <c r="F298" s="3"/>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2"/>
      <c r="D299" s="3"/>
      <c r="E299" s="3"/>
      <c r="F299" s="3"/>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2"/>
      <c r="D300" s="3"/>
      <c r="E300" s="3"/>
      <c r="F300" s="3"/>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2"/>
      <c r="D301" s="3"/>
      <c r="E301" s="3"/>
      <c r="F301" s="3"/>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2"/>
      <c r="D302" s="3"/>
      <c r="E302" s="3"/>
      <c r="F302" s="3"/>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2"/>
      <c r="D303" s="3"/>
      <c r="E303" s="3"/>
      <c r="F303" s="3"/>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2"/>
      <c r="D304" s="3"/>
      <c r="E304" s="3"/>
      <c r="F304" s="3"/>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2"/>
      <c r="D305" s="3"/>
      <c r="E305" s="3"/>
      <c r="F305" s="3"/>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2"/>
      <c r="D306" s="3"/>
      <c r="E306" s="3"/>
      <c r="F306" s="3"/>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2"/>
      <c r="D307" s="3"/>
      <c r="E307" s="3"/>
      <c r="F307" s="3"/>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2"/>
      <c r="D308" s="3"/>
      <c r="E308" s="3"/>
      <c r="F308" s="3"/>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2"/>
      <c r="D309" s="3"/>
      <c r="E309" s="3"/>
      <c r="F309" s="3"/>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2"/>
      <c r="D310" s="3"/>
      <c r="E310" s="3"/>
      <c r="F310" s="3"/>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2"/>
      <c r="D311" s="3"/>
      <c r="E311" s="3"/>
      <c r="F311" s="3"/>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2"/>
      <c r="D312" s="3"/>
      <c r="E312" s="3"/>
      <c r="F312" s="3"/>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2"/>
      <c r="D313" s="3"/>
      <c r="E313" s="3"/>
      <c r="F313" s="3"/>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2"/>
      <c r="D314" s="3"/>
      <c r="E314" s="3"/>
      <c r="F314" s="3"/>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2"/>
      <c r="D315" s="3"/>
      <c r="E315" s="3"/>
      <c r="F315" s="3"/>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2"/>
      <c r="D316" s="3"/>
      <c r="E316" s="3"/>
      <c r="F316" s="3"/>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2"/>
      <c r="D317" s="3"/>
      <c r="E317" s="3"/>
      <c r="F317" s="3"/>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2"/>
      <c r="D318" s="3"/>
      <c r="E318" s="3"/>
      <c r="F318" s="3"/>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2"/>
      <c r="D319" s="3"/>
      <c r="E319" s="3"/>
      <c r="F319" s="3"/>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2"/>
      <c r="D320" s="3"/>
      <c r="E320" s="3"/>
      <c r="F320" s="3"/>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2"/>
      <c r="D321" s="3"/>
      <c r="E321" s="3"/>
      <c r="F321" s="3"/>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2"/>
      <c r="D322" s="3"/>
      <c r="E322" s="3"/>
      <c r="F322" s="3"/>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2"/>
      <c r="D323" s="3"/>
      <c r="E323" s="3"/>
      <c r="F323" s="3"/>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2"/>
      <c r="D324" s="3"/>
      <c r="E324" s="3"/>
      <c r="F324" s="3"/>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2"/>
      <c r="D325" s="3"/>
      <c r="E325" s="3"/>
      <c r="F325" s="3"/>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2"/>
      <c r="D326" s="3"/>
      <c r="E326" s="3"/>
      <c r="F326" s="3"/>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2"/>
      <c r="D327" s="3"/>
      <c r="E327" s="3"/>
      <c r="F327" s="3"/>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2"/>
      <c r="D328" s="3"/>
      <c r="E328" s="3"/>
      <c r="F328" s="3"/>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2"/>
      <c r="D329" s="3"/>
      <c r="E329" s="3"/>
      <c r="F329" s="3"/>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2"/>
      <c r="D330" s="3"/>
      <c r="E330" s="3"/>
      <c r="F330" s="3"/>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2"/>
      <c r="D331" s="3"/>
      <c r="E331" s="3"/>
      <c r="F331" s="3"/>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2"/>
      <c r="D332" s="3"/>
      <c r="E332" s="3"/>
      <c r="F332" s="3"/>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2"/>
      <c r="D333" s="3"/>
      <c r="E333" s="3"/>
      <c r="F333" s="3"/>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2"/>
      <c r="D334" s="3"/>
      <c r="E334" s="3"/>
      <c r="F334" s="3"/>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2"/>
      <c r="D335" s="3"/>
      <c r="E335" s="3"/>
      <c r="F335" s="3"/>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2"/>
      <c r="D336" s="3"/>
      <c r="E336" s="3"/>
      <c r="F336" s="3"/>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2"/>
      <c r="D337" s="3"/>
      <c r="E337" s="3"/>
      <c r="F337" s="3"/>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2"/>
      <c r="D338" s="3"/>
      <c r="E338" s="3"/>
      <c r="F338" s="3"/>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2"/>
      <c r="D339" s="3"/>
      <c r="E339" s="3"/>
      <c r="F339" s="3"/>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2"/>
      <c r="D340" s="3"/>
      <c r="E340" s="3"/>
      <c r="F340" s="3"/>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2"/>
      <c r="D341" s="3"/>
      <c r="E341" s="3"/>
      <c r="F341" s="3"/>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2"/>
      <c r="D342" s="3"/>
      <c r="E342" s="3"/>
      <c r="F342" s="3"/>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2"/>
      <c r="D343" s="3"/>
      <c r="E343" s="3"/>
      <c r="F343" s="3"/>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2"/>
      <c r="D344" s="3"/>
      <c r="E344" s="3"/>
      <c r="F344" s="3"/>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2"/>
      <c r="D345" s="3"/>
      <c r="E345" s="3"/>
      <c r="F345" s="3"/>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2"/>
      <c r="D346" s="3"/>
      <c r="E346" s="3"/>
      <c r="F346" s="3"/>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2"/>
      <c r="D347" s="3"/>
      <c r="E347" s="3"/>
      <c r="F347" s="3"/>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2"/>
      <c r="D348" s="3"/>
      <c r="E348" s="3"/>
      <c r="F348" s="3"/>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2"/>
      <c r="D349" s="3"/>
      <c r="E349" s="3"/>
      <c r="F349" s="3"/>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2"/>
      <c r="D350" s="3"/>
      <c r="E350" s="3"/>
      <c r="F350" s="3"/>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2"/>
      <c r="D351" s="3"/>
      <c r="E351" s="3"/>
      <c r="F351" s="3"/>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2"/>
      <c r="D352" s="3"/>
      <c r="E352" s="3"/>
      <c r="F352" s="3"/>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2"/>
      <c r="D353" s="3"/>
      <c r="E353" s="3"/>
      <c r="F353" s="3"/>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2"/>
      <c r="D354" s="3"/>
      <c r="E354" s="3"/>
      <c r="F354" s="3"/>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2"/>
      <c r="D355" s="3"/>
      <c r="E355" s="3"/>
      <c r="F355" s="3"/>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2"/>
      <c r="D356" s="3"/>
      <c r="E356" s="3"/>
      <c r="F356" s="3"/>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2"/>
      <c r="D357" s="3"/>
      <c r="E357" s="3"/>
      <c r="F357" s="3"/>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2"/>
      <c r="D358" s="3"/>
      <c r="E358" s="3"/>
      <c r="F358" s="3"/>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2"/>
      <c r="D359" s="3"/>
      <c r="E359" s="3"/>
      <c r="F359" s="3"/>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2"/>
      <c r="D360" s="3"/>
      <c r="E360" s="3"/>
      <c r="F360" s="3"/>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2"/>
      <c r="D361" s="3"/>
      <c r="E361" s="3"/>
      <c r="F361" s="3"/>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2"/>
      <c r="D362" s="3"/>
      <c r="E362" s="3"/>
      <c r="F362" s="3"/>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2"/>
      <c r="D363" s="3"/>
      <c r="E363" s="3"/>
      <c r="F363" s="3"/>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2"/>
      <c r="D364" s="3"/>
      <c r="E364" s="3"/>
      <c r="F364" s="3"/>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2"/>
      <c r="D365" s="3"/>
      <c r="E365" s="3"/>
      <c r="F365" s="3"/>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2"/>
      <c r="D366" s="3"/>
      <c r="E366" s="3"/>
      <c r="F366" s="3"/>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2"/>
      <c r="D367" s="3"/>
      <c r="E367" s="3"/>
      <c r="F367" s="3"/>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2"/>
      <c r="D368" s="3"/>
      <c r="E368" s="3"/>
      <c r="F368" s="3"/>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2"/>
      <c r="D369" s="3"/>
      <c r="E369" s="3"/>
      <c r="F369" s="3"/>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2"/>
      <c r="D370" s="3"/>
      <c r="E370" s="3"/>
      <c r="F370" s="3"/>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2"/>
      <c r="D371" s="3"/>
      <c r="E371" s="3"/>
      <c r="F371" s="3"/>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2"/>
      <c r="D372" s="3"/>
      <c r="E372" s="3"/>
      <c r="F372" s="3"/>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2"/>
      <c r="D373" s="3"/>
      <c r="E373" s="3"/>
      <c r="F373" s="3"/>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2"/>
      <c r="D374" s="3"/>
      <c r="E374" s="3"/>
      <c r="F374" s="3"/>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2"/>
      <c r="D375" s="3"/>
      <c r="E375" s="3"/>
      <c r="F375" s="3"/>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2"/>
      <c r="D376" s="3"/>
      <c r="E376" s="3"/>
      <c r="F376" s="3"/>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2"/>
      <c r="D377" s="3"/>
      <c r="E377" s="3"/>
      <c r="F377" s="3"/>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2"/>
      <c r="D378" s="3"/>
      <c r="E378" s="3"/>
      <c r="F378" s="3"/>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2"/>
      <c r="D379" s="3"/>
      <c r="E379" s="3"/>
      <c r="F379" s="3"/>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2"/>
      <c r="D380" s="3"/>
      <c r="E380" s="3"/>
      <c r="F380" s="3"/>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2"/>
      <c r="D381" s="3"/>
      <c r="E381" s="3"/>
      <c r="F381" s="3"/>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2"/>
      <c r="D382" s="3"/>
      <c r="E382" s="3"/>
      <c r="F382" s="3"/>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2"/>
      <c r="D383" s="3"/>
      <c r="E383" s="3"/>
      <c r="F383" s="3"/>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2"/>
      <c r="D384" s="3"/>
      <c r="E384" s="3"/>
      <c r="F384" s="3"/>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2"/>
      <c r="D385" s="3"/>
      <c r="E385" s="3"/>
      <c r="F385" s="3"/>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2"/>
      <c r="D386" s="3"/>
      <c r="E386" s="3"/>
      <c r="F386" s="3"/>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2"/>
      <c r="D387" s="3"/>
      <c r="E387" s="3"/>
      <c r="F387" s="3"/>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2"/>
      <c r="D388" s="3"/>
      <c r="E388" s="3"/>
      <c r="F388" s="3"/>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2"/>
      <c r="D389" s="3"/>
      <c r="E389" s="3"/>
      <c r="F389" s="3"/>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2"/>
      <c r="D390" s="3"/>
      <c r="E390" s="3"/>
      <c r="F390" s="3"/>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2"/>
      <c r="D391" s="3"/>
      <c r="E391" s="3"/>
      <c r="F391" s="3"/>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2"/>
      <c r="D392" s="3"/>
      <c r="E392" s="3"/>
      <c r="F392" s="3"/>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2"/>
      <c r="D393" s="3"/>
      <c r="E393" s="3"/>
      <c r="F393" s="3"/>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2"/>
      <c r="D394" s="3"/>
      <c r="E394" s="3"/>
      <c r="F394" s="3"/>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2"/>
      <c r="D395" s="3"/>
      <c r="E395" s="3"/>
      <c r="F395" s="3"/>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2"/>
      <c r="D396" s="3"/>
      <c r="E396" s="3"/>
      <c r="F396" s="3"/>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2"/>
      <c r="D397" s="3"/>
      <c r="E397" s="3"/>
      <c r="F397" s="3"/>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2"/>
      <c r="D398" s="3"/>
      <c r="E398" s="3"/>
      <c r="F398" s="3"/>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2"/>
      <c r="D399" s="3"/>
      <c r="E399" s="3"/>
      <c r="F399" s="3"/>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2"/>
      <c r="D400" s="3"/>
      <c r="E400" s="3"/>
      <c r="F400" s="3"/>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2"/>
      <c r="D401" s="3"/>
      <c r="E401" s="3"/>
      <c r="F401" s="3"/>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2"/>
      <c r="D402" s="3"/>
      <c r="E402" s="3"/>
      <c r="F402" s="3"/>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2"/>
      <c r="D403" s="3"/>
      <c r="E403" s="3"/>
      <c r="F403" s="3"/>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2"/>
      <c r="D404" s="3"/>
      <c r="E404" s="3"/>
      <c r="F404" s="3"/>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2"/>
      <c r="D405" s="3"/>
      <c r="E405" s="3"/>
      <c r="F405" s="3"/>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2"/>
      <c r="D406" s="3"/>
      <c r="E406" s="3"/>
      <c r="F406" s="3"/>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2"/>
      <c r="D407" s="3"/>
      <c r="E407" s="3"/>
      <c r="F407" s="3"/>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2"/>
      <c r="D408" s="3"/>
      <c r="E408" s="3"/>
      <c r="F408" s="3"/>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2"/>
      <c r="D409" s="3"/>
      <c r="E409" s="3"/>
      <c r="F409" s="3"/>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2"/>
      <c r="D410" s="3"/>
      <c r="E410" s="3"/>
      <c r="F410" s="3"/>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2"/>
      <c r="D411" s="3"/>
      <c r="E411" s="3"/>
      <c r="F411" s="3"/>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2"/>
      <c r="D412" s="3"/>
      <c r="E412" s="3"/>
      <c r="F412" s="3"/>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2"/>
      <c r="D413" s="3"/>
      <c r="E413" s="3"/>
      <c r="F413" s="3"/>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2"/>
      <c r="D414" s="3"/>
      <c r="E414" s="3"/>
      <c r="F414" s="3"/>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2"/>
      <c r="D415" s="3"/>
      <c r="E415" s="3"/>
      <c r="F415" s="3"/>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2"/>
      <c r="D416" s="3"/>
      <c r="E416" s="3"/>
      <c r="F416" s="3"/>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2"/>
      <c r="D417" s="3"/>
      <c r="E417" s="3"/>
      <c r="F417" s="3"/>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2"/>
      <c r="D418" s="3"/>
      <c r="E418" s="3"/>
      <c r="F418" s="3"/>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2"/>
      <c r="D419" s="3"/>
      <c r="E419" s="3"/>
      <c r="F419" s="3"/>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2"/>
      <c r="D420" s="3"/>
      <c r="E420" s="3"/>
      <c r="F420" s="3"/>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2"/>
      <c r="D421" s="3"/>
      <c r="E421" s="3"/>
      <c r="F421" s="3"/>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2"/>
      <c r="D422" s="3"/>
      <c r="E422" s="3"/>
      <c r="F422" s="3"/>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2"/>
      <c r="D423" s="3"/>
      <c r="E423" s="3"/>
      <c r="F423" s="3"/>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2"/>
      <c r="D424" s="3"/>
      <c r="E424" s="3"/>
      <c r="F424" s="3"/>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2"/>
      <c r="D425" s="3"/>
      <c r="E425" s="3"/>
      <c r="F425" s="3"/>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2"/>
      <c r="D426" s="3"/>
      <c r="E426" s="3"/>
      <c r="F426" s="3"/>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2"/>
      <c r="D427" s="3"/>
      <c r="E427" s="3"/>
      <c r="F427" s="3"/>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2"/>
      <c r="D428" s="3"/>
      <c r="E428" s="3"/>
      <c r="F428" s="3"/>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2"/>
      <c r="D429" s="3"/>
      <c r="E429" s="3"/>
      <c r="F429" s="3"/>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2"/>
      <c r="D430" s="3"/>
      <c r="E430" s="3"/>
      <c r="F430" s="3"/>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2"/>
      <c r="D431" s="3"/>
      <c r="E431" s="3"/>
      <c r="F431" s="3"/>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2"/>
      <c r="D432" s="3"/>
      <c r="E432" s="3"/>
      <c r="F432" s="3"/>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2"/>
      <c r="D433" s="3"/>
      <c r="E433" s="3"/>
      <c r="F433" s="3"/>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2"/>
      <c r="D434" s="3"/>
      <c r="E434" s="3"/>
      <c r="F434" s="3"/>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2"/>
      <c r="D435" s="3"/>
      <c r="E435" s="3"/>
      <c r="F435" s="3"/>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2"/>
      <c r="D436" s="3"/>
      <c r="E436" s="3"/>
      <c r="F436" s="3"/>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2"/>
      <c r="D437" s="3"/>
      <c r="E437" s="3"/>
      <c r="F437" s="3"/>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2"/>
      <c r="D438" s="3"/>
      <c r="E438" s="3"/>
      <c r="F438" s="3"/>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2"/>
      <c r="D439" s="3"/>
      <c r="E439" s="3"/>
      <c r="F439" s="3"/>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2"/>
      <c r="D440" s="3"/>
      <c r="E440" s="3"/>
      <c r="F440" s="3"/>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2"/>
      <c r="D441" s="3"/>
      <c r="E441" s="3"/>
      <c r="F441" s="3"/>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2"/>
      <c r="D442" s="3"/>
      <c r="E442" s="3"/>
      <c r="F442" s="3"/>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2"/>
      <c r="D443" s="3"/>
      <c r="E443" s="3"/>
      <c r="F443" s="3"/>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2"/>
      <c r="D444" s="3"/>
      <c r="E444" s="3"/>
      <c r="F444" s="3"/>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2"/>
      <c r="D445" s="3"/>
      <c r="E445" s="3"/>
      <c r="F445" s="3"/>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2"/>
      <c r="D446" s="3"/>
      <c r="E446" s="3"/>
      <c r="F446" s="3"/>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2"/>
      <c r="D447" s="3"/>
      <c r="E447" s="3"/>
      <c r="F447" s="3"/>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2"/>
      <c r="D448" s="3"/>
      <c r="E448" s="3"/>
      <c r="F448" s="3"/>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2"/>
      <c r="D449" s="3"/>
      <c r="E449" s="3"/>
      <c r="F449" s="3"/>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2"/>
      <c r="D450" s="3"/>
      <c r="E450" s="3"/>
      <c r="F450" s="3"/>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2"/>
      <c r="D451" s="3"/>
      <c r="E451" s="3"/>
      <c r="F451" s="3"/>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2"/>
      <c r="D452" s="3"/>
      <c r="E452" s="3"/>
      <c r="F452" s="3"/>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2"/>
      <c r="D453" s="3"/>
      <c r="E453" s="3"/>
      <c r="F453" s="3"/>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2"/>
      <c r="D454" s="3"/>
      <c r="E454" s="3"/>
      <c r="F454" s="3"/>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2"/>
      <c r="D455" s="3"/>
      <c r="E455" s="3"/>
      <c r="F455" s="3"/>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2"/>
      <c r="D456" s="3"/>
      <c r="E456" s="3"/>
      <c r="F456" s="3"/>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2"/>
      <c r="D457" s="3"/>
      <c r="E457" s="3"/>
      <c r="F457" s="3"/>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2"/>
      <c r="D458" s="3"/>
      <c r="E458" s="3"/>
      <c r="F458" s="3"/>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2"/>
      <c r="D459" s="3"/>
      <c r="E459" s="3"/>
      <c r="F459" s="3"/>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2"/>
      <c r="D460" s="3"/>
      <c r="E460" s="3"/>
      <c r="F460" s="3"/>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2"/>
      <c r="D461" s="3"/>
      <c r="E461" s="3"/>
      <c r="F461" s="3"/>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2"/>
      <c r="D462" s="3"/>
      <c r="E462" s="3"/>
      <c r="F462" s="3"/>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2"/>
      <c r="D463" s="3"/>
      <c r="E463" s="3"/>
      <c r="F463" s="3"/>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2"/>
      <c r="D464" s="3"/>
      <c r="E464" s="3"/>
      <c r="F464" s="3"/>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2"/>
      <c r="D465" s="3"/>
      <c r="E465" s="3"/>
      <c r="F465" s="3"/>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2"/>
      <c r="D466" s="3"/>
      <c r="E466" s="3"/>
      <c r="F466" s="3"/>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2"/>
      <c r="D467" s="3"/>
      <c r="E467" s="3"/>
      <c r="F467" s="3"/>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2"/>
      <c r="D468" s="3"/>
      <c r="E468" s="3"/>
      <c r="F468" s="3"/>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2"/>
      <c r="D469" s="3"/>
      <c r="E469" s="3"/>
      <c r="F469" s="3"/>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2"/>
      <c r="D470" s="3"/>
      <c r="E470" s="3"/>
      <c r="F470" s="3"/>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2"/>
      <c r="D471" s="3"/>
      <c r="E471" s="3"/>
      <c r="F471" s="3"/>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2"/>
      <c r="D472" s="3"/>
      <c r="E472" s="3"/>
      <c r="F472" s="3"/>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2"/>
      <c r="D473" s="3"/>
      <c r="E473" s="3"/>
      <c r="F473" s="3"/>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2"/>
      <c r="D474" s="3"/>
      <c r="E474" s="3"/>
      <c r="F474" s="3"/>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2"/>
      <c r="D475" s="3"/>
      <c r="E475" s="3"/>
      <c r="F475" s="3"/>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2"/>
      <c r="D476" s="3"/>
      <c r="E476" s="3"/>
      <c r="F476" s="3"/>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2"/>
      <c r="D477" s="3"/>
      <c r="E477" s="3"/>
      <c r="F477" s="3"/>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2"/>
      <c r="D478" s="3"/>
      <c r="E478" s="3"/>
      <c r="F478" s="3"/>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2"/>
      <c r="D479" s="3"/>
      <c r="E479" s="3"/>
      <c r="F479" s="3"/>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2"/>
      <c r="D480" s="3"/>
      <c r="E480" s="3"/>
      <c r="F480" s="3"/>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2"/>
      <c r="D481" s="3"/>
      <c r="E481" s="3"/>
      <c r="F481" s="3"/>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2"/>
      <c r="D482" s="3"/>
      <c r="E482" s="3"/>
      <c r="F482" s="3"/>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2"/>
      <c r="D483" s="3"/>
      <c r="E483" s="3"/>
      <c r="F483" s="3"/>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2"/>
      <c r="D484" s="3"/>
      <c r="E484" s="3"/>
      <c r="F484" s="3"/>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2"/>
      <c r="D485" s="3"/>
      <c r="E485" s="3"/>
      <c r="F485" s="3"/>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2"/>
      <c r="D486" s="3"/>
      <c r="E486" s="3"/>
      <c r="F486" s="3"/>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2"/>
      <c r="D487" s="3"/>
      <c r="E487" s="3"/>
      <c r="F487" s="3"/>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2"/>
      <c r="D488" s="3"/>
      <c r="E488" s="3"/>
      <c r="F488" s="3"/>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2"/>
      <c r="D489" s="3"/>
      <c r="E489" s="3"/>
      <c r="F489" s="3"/>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2"/>
      <c r="D490" s="3"/>
      <c r="E490" s="3"/>
      <c r="F490" s="3"/>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2"/>
      <c r="D491" s="3"/>
      <c r="E491" s="3"/>
      <c r="F491" s="3"/>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2"/>
      <c r="D492" s="3"/>
      <c r="E492" s="3"/>
      <c r="F492" s="3"/>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2"/>
      <c r="D493" s="3"/>
      <c r="E493" s="3"/>
      <c r="F493" s="3"/>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2"/>
      <c r="D494" s="3"/>
      <c r="E494" s="3"/>
      <c r="F494" s="3"/>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2"/>
      <c r="D495" s="3"/>
      <c r="E495" s="3"/>
      <c r="F495" s="3"/>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2"/>
      <c r="D496" s="3"/>
      <c r="E496" s="3"/>
      <c r="F496" s="3"/>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2"/>
      <c r="D497" s="3"/>
      <c r="E497" s="3"/>
      <c r="F497" s="3"/>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2"/>
      <c r="D498" s="3"/>
      <c r="E498" s="3"/>
      <c r="F498" s="3"/>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2"/>
      <c r="D499" s="3"/>
      <c r="E499" s="3"/>
      <c r="F499" s="3"/>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2"/>
      <c r="D500" s="3"/>
      <c r="E500" s="3"/>
      <c r="F500" s="3"/>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2"/>
      <c r="D501" s="3"/>
      <c r="E501" s="3"/>
      <c r="F501" s="3"/>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2"/>
      <c r="D502" s="3"/>
      <c r="E502" s="3"/>
      <c r="F502" s="3"/>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2"/>
      <c r="D503" s="3"/>
      <c r="E503" s="3"/>
      <c r="F503" s="3"/>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2"/>
      <c r="D504" s="3"/>
      <c r="E504" s="3"/>
      <c r="F504" s="3"/>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2"/>
      <c r="D505" s="3"/>
      <c r="E505" s="3"/>
      <c r="F505" s="3"/>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2"/>
      <c r="D506" s="3"/>
      <c r="E506" s="3"/>
      <c r="F506" s="3"/>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2"/>
      <c r="D507" s="3"/>
      <c r="E507" s="3"/>
      <c r="F507" s="3"/>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2"/>
      <c r="D508" s="3"/>
      <c r="E508" s="3"/>
      <c r="F508" s="3"/>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2"/>
      <c r="D509" s="3"/>
      <c r="E509" s="3"/>
      <c r="F509" s="3"/>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2"/>
      <c r="D510" s="3"/>
      <c r="E510" s="3"/>
      <c r="F510" s="3"/>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2"/>
      <c r="D511" s="3"/>
      <c r="E511" s="3"/>
      <c r="F511" s="3"/>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2"/>
      <c r="D512" s="3"/>
      <c r="E512" s="3"/>
      <c r="F512" s="3"/>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2"/>
      <c r="D513" s="3"/>
      <c r="E513" s="3"/>
      <c r="F513" s="3"/>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2"/>
      <c r="D514" s="3"/>
      <c r="E514" s="3"/>
      <c r="F514" s="3"/>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2"/>
      <c r="D515" s="3"/>
      <c r="E515" s="3"/>
      <c r="F515" s="3"/>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2"/>
      <c r="D516" s="3"/>
      <c r="E516" s="3"/>
      <c r="F516" s="3"/>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2"/>
      <c r="D517" s="3"/>
      <c r="E517" s="3"/>
      <c r="F517" s="3"/>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2"/>
      <c r="D518" s="3"/>
      <c r="E518" s="3"/>
      <c r="F518" s="3"/>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2"/>
      <c r="D519" s="3"/>
      <c r="E519" s="3"/>
      <c r="F519" s="3"/>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2"/>
      <c r="D520" s="3"/>
      <c r="E520" s="3"/>
      <c r="F520" s="3"/>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2"/>
      <c r="D521" s="3"/>
      <c r="E521" s="3"/>
      <c r="F521" s="3"/>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2"/>
      <c r="D522" s="3"/>
      <c r="E522" s="3"/>
      <c r="F522" s="3"/>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2"/>
      <c r="D523" s="3"/>
      <c r="E523" s="3"/>
      <c r="F523" s="3"/>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2"/>
      <c r="D524" s="3"/>
      <c r="E524" s="3"/>
      <c r="F524" s="3"/>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2"/>
      <c r="D525" s="3"/>
      <c r="E525" s="3"/>
      <c r="F525" s="3"/>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2"/>
      <c r="D526" s="3"/>
      <c r="E526" s="3"/>
      <c r="F526" s="3"/>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2"/>
      <c r="D527" s="3"/>
      <c r="E527" s="3"/>
      <c r="F527" s="3"/>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2"/>
      <c r="D528" s="3"/>
      <c r="E528" s="3"/>
      <c r="F528" s="3"/>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2"/>
      <c r="D529" s="3"/>
      <c r="E529" s="3"/>
      <c r="F529" s="3"/>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2"/>
      <c r="D530" s="3"/>
      <c r="E530" s="3"/>
      <c r="F530" s="3"/>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2"/>
      <c r="D531" s="3"/>
      <c r="E531" s="3"/>
      <c r="F531" s="3"/>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2"/>
      <c r="D532" s="3"/>
      <c r="E532" s="3"/>
      <c r="F532" s="3"/>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2"/>
      <c r="D533" s="3"/>
      <c r="E533" s="3"/>
      <c r="F533" s="3"/>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2"/>
      <c r="D534" s="3"/>
      <c r="E534" s="3"/>
      <c r="F534" s="3"/>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2"/>
      <c r="D535" s="3"/>
      <c r="E535" s="3"/>
      <c r="F535" s="3"/>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2"/>
      <c r="D536" s="3"/>
      <c r="E536" s="3"/>
      <c r="F536" s="3"/>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2"/>
      <c r="D537" s="3"/>
      <c r="E537" s="3"/>
      <c r="F537" s="3"/>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2"/>
      <c r="D538" s="3"/>
      <c r="E538" s="3"/>
      <c r="F538" s="3"/>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2"/>
      <c r="D539" s="3"/>
      <c r="E539" s="3"/>
      <c r="F539" s="3"/>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2"/>
      <c r="D540" s="3"/>
      <c r="E540" s="3"/>
      <c r="F540" s="3"/>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2"/>
      <c r="D541" s="3"/>
      <c r="E541" s="3"/>
      <c r="F541" s="3"/>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2"/>
      <c r="D542" s="3"/>
      <c r="E542" s="3"/>
      <c r="F542" s="3"/>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2"/>
      <c r="D543" s="3"/>
      <c r="E543" s="3"/>
      <c r="F543" s="3"/>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2"/>
      <c r="D544" s="3"/>
      <c r="E544" s="3"/>
      <c r="F544" s="3"/>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2"/>
      <c r="D545" s="3"/>
      <c r="E545" s="3"/>
      <c r="F545" s="3"/>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2"/>
      <c r="D546" s="3"/>
      <c r="E546" s="3"/>
      <c r="F546" s="3"/>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2"/>
      <c r="D547" s="3"/>
      <c r="E547" s="3"/>
      <c r="F547" s="3"/>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2"/>
      <c r="D548" s="3"/>
      <c r="E548" s="3"/>
      <c r="F548" s="3"/>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2"/>
      <c r="D549" s="3"/>
      <c r="E549" s="3"/>
      <c r="F549" s="3"/>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2"/>
      <c r="D550" s="3"/>
      <c r="E550" s="3"/>
      <c r="F550" s="3"/>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2"/>
      <c r="D551" s="3"/>
      <c r="E551" s="3"/>
      <c r="F551" s="3"/>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2"/>
      <c r="D552" s="3"/>
      <c r="E552" s="3"/>
      <c r="F552" s="3"/>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2"/>
      <c r="D553" s="3"/>
      <c r="E553" s="3"/>
      <c r="F553" s="3"/>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2"/>
      <c r="D554" s="3"/>
      <c r="E554" s="3"/>
      <c r="F554" s="3"/>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2"/>
      <c r="D555" s="3"/>
      <c r="E555" s="3"/>
      <c r="F555" s="3"/>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2"/>
      <c r="D556" s="3"/>
      <c r="E556" s="3"/>
      <c r="F556" s="3"/>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2"/>
      <c r="D557" s="3"/>
      <c r="E557" s="3"/>
      <c r="F557" s="3"/>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2"/>
      <c r="D558" s="3"/>
      <c r="E558" s="3"/>
      <c r="F558" s="3"/>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2"/>
      <c r="D559" s="3"/>
      <c r="E559" s="3"/>
      <c r="F559" s="3"/>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2"/>
      <c r="D560" s="3"/>
      <c r="E560" s="3"/>
      <c r="F560" s="3"/>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2"/>
      <c r="D561" s="3"/>
      <c r="E561" s="3"/>
      <c r="F561" s="3"/>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2"/>
      <c r="D562" s="3"/>
      <c r="E562" s="3"/>
      <c r="F562" s="3"/>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2"/>
      <c r="D563" s="3"/>
      <c r="E563" s="3"/>
      <c r="F563" s="3"/>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2"/>
      <c r="D564" s="3"/>
      <c r="E564" s="3"/>
      <c r="F564" s="3"/>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2"/>
      <c r="D565" s="3"/>
      <c r="E565" s="3"/>
      <c r="F565" s="3"/>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2"/>
      <c r="D566" s="3"/>
      <c r="E566" s="3"/>
      <c r="F566" s="3"/>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2"/>
      <c r="D567" s="3"/>
      <c r="E567" s="3"/>
      <c r="F567" s="3"/>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2"/>
      <c r="D568" s="3"/>
      <c r="E568" s="3"/>
      <c r="F568" s="3"/>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2"/>
      <c r="D569" s="3"/>
      <c r="E569" s="3"/>
      <c r="F569" s="3"/>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2"/>
      <c r="D570" s="3"/>
      <c r="E570" s="3"/>
      <c r="F570" s="3"/>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2"/>
      <c r="D571" s="3"/>
      <c r="E571" s="3"/>
      <c r="F571" s="3"/>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2"/>
      <c r="D572" s="3"/>
      <c r="E572" s="3"/>
      <c r="F572" s="3"/>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2"/>
      <c r="D573" s="3"/>
      <c r="E573" s="3"/>
      <c r="F573" s="3"/>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2"/>
      <c r="D574" s="3"/>
      <c r="E574" s="3"/>
      <c r="F574" s="3"/>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2"/>
      <c r="D575" s="3"/>
      <c r="E575" s="3"/>
      <c r="F575" s="3"/>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2"/>
      <c r="D576" s="3"/>
      <c r="E576" s="3"/>
      <c r="F576" s="3"/>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2"/>
      <c r="D577" s="3"/>
      <c r="E577" s="3"/>
      <c r="F577" s="3"/>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2"/>
      <c r="D578" s="3"/>
      <c r="E578" s="3"/>
      <c r="F578" s="3"/>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2"/>
      <c r="D579" s="3"/>
      <c r="E579" s="3"/>
      <c r="F579" s="3"/>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2"/>
      <c r="D580" s="3"/>
      <c r="E580" s="3"/>
      <c r="F580" s="3"/>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2"/>
      <c r="D581" s="3"/>
      <c r="E581" s="3"/>
      <c r="F581" s="3"/>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2"/>
      <c r="D582" s="3"/>
      <c r="E582" s="3"/>
      <c r="F582" s="3"/>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2"/>
      <c r="D583" s="3"/>
      <c r="E583" s="3"/>
      <c r="F583" s="3"/>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2"/>
      <c r="D584" s="3"/>
      <c r="E584" s="3"/>
      <c r="F584" s="3"/>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2"/>
      <c r="D585" s="3"/>
      <c r="E585" s="3"/>
      <c r="F585" s="3"/>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2"/>
      <c r="D586" s="3"/>
      <c r="E586" s="3"/>
      <c r="F586" s="3"/>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2"/>
      <c r="D587" s="3"/>
      <c r="E587" s="3"/>
      <c r="F587" s="3"/>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2"/>
      <c r="D588" s="3"/>
      <c r="E588" s="3"/>
      <c r="F588" s="3"/>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2"/>
      <c r="D589" s="3"/>
      <c r="E589" s="3"/>
      <c r="F589" s="3"/>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2"/>
      <c r="D590" s="3"/>
      <c r="E590" s="3"/>
      <c r="F590" s="3"/>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2"/>
      <c r="D591" s="3"/>
      <c r="E591" s="3"/>
      <c r="F591" s="3"/>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2"/>
      <c r="D592" s="3"/>
      <c r="E592" s="3"/>
      <c r="F592" s="3"/>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2"/>
      <c r="D593" s="3"/>
      <c r="E593" s="3"/>
      <c r="F593" s="3"/>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2"/>
      <c r="D594" s="3"/>
      <c r="E594" s="3"/>
      <c r="F594" s="3"/>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2"/>
      <c r="D595" s="3"/>
      <c r="E595" s="3"/>
      <c r="F595" s="3"/>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2"/>
      <c r="D596" s="3"/>
      <c r="E596" s="3"/>
      <c r="F596" s="3"/>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2"/>
      <c r="D597" s="3"/>
      <c r="E597" s="3"/>
      <c r="F597" s="3"/>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2"/>
      <c r="D598" s="3"/>
      <c r="E598" s="3"/>
      <c r="F598" s="3"/>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2"/>
      <c r="D599" s="3"/>
      <c r="E599" s="3"/>
      <c r="F599" s="3"/>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2"/>
      <c r="D600" s="3"/>
      <c r="E600" s="3"/>
      <c r="F600" s="3"/>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2"/>
      <c r="D601" s="3"/>
      <c r="E601" s="3"/>
      <c r="F601" s="3"/>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2"/>
      <c r="D602" s="3"/>
      <c r="E602" s="3"/>
      <c r="F602" s="3"/>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2"/>
      <c r="D603" s="3"/>
      <c r="E603" s="3"/>
      <c r="F603" s="3"/>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2"/>
      <c r="D604" s="3"/>
      <c r="E604" s="3"/>
      <c r="F604" s="3"/>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2"/>
      <c r="D605" s="3"/>
      <c r="E605" s="3"/>
      <c r="F605" s="3"/>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2"/>
      <c r="D606" s="3"/>
      <c r="E606" s="3"/>
      <c r="F606" s="3"/>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2"/>
      <c r="D607" s="3"/>
      <c r="E607" s="3"/>
      <c r="F607" s="3"/>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2"/>
      <c r="D608" s="3"/>
      <c r="E608" s="3"/>
      <c r="F608" s="3"/>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2"/>
      <c r="D609" s="3"/>
      <c r="E609" s="3"/>
      <c r="F609" s="3"/>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2"/>
      <c r="D610" s="3"/>
      <c r="E610" s="3"/>
      <c r="F610" s="3"/>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2"/>
      <c r="D611" s="3"/>
      <c r="E611" s="3"/>
      <c r="F611" s="3"/>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2"/>
      <c r="D612" s="3"/>
      <c r="E612" s="3"/>
      <c r="F612" s="3"/>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2"/>
      <c r="D613" s="3"/>
      <c r="E613" s="3"/>
      <c r="F613" s="3"/>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2"/>
      <c r="D614" s="3"/>
      <c r="E614" s="3"/>
      <c r="F614" s="3"/>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2"/>
      <c r="D615" s="3"/>
      <c r="E615" s="3"/>
      <c r="F615" s="3"/>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2"/>
      <c r="D616" s="3"/>
      <c r="E616" s="3"/>
      <c r="F616" s="3"/>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2"/>
      <c r="D617" s="3"/>
      <c r="E617" s="3"/>
      <c r="F617" s="3"/>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2"/>
      <c r="D618" s="3"/>
      <c r="E618" s="3"/>
      <c r="F618" s="3"/>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2"/>
      <c r="D619" s="3"/>
      <c r="E619" s="3"/>
      <c r="F619" s="3"/>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2"/>
      <c r="D620" s="3"/>
      <c r="E620" s="3"/>
      <c r="F620" s="3"/>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2"/>
      <c r="D621" s="3"/>
      <c r="E621" s="3"/>
      <c r="F621" s="3"/>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2"/>
      <c r="D622" s="3"/>
      <c r="E622" s="3"/>
      <c r="F622" s="3"/>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2"/>
      <c r="D623" s="3"/>
      <c r="E623" s="3"/>
      <c r="F623" s="3"/>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2"/>
      <c r="D624" s="3"/>
      <c r="E624" s="3"/>
      <c r="F624" s="3"/>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2"/>
      <c r="D625" s="3"/>
      <c r="E625" s="3"/>
      <c r="F625" s="3"/>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2"/>
      <c r="D626" s="3"/>
      <c r="E626" s="3"/>
      <c r="F626" s="3"/>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2"/>
      <c r="D627" s="3"/>
      <c r="E627" s="3"/>
      <c r="F627" s="3"/>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2"/>
      <c r="D628" s="3"/>
      <c r="E628" s="3"/>
      <c r="F628" s="3"/>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2"/>
      <c r="D629" s="3"/>
      <c r="E629" s="3"/>
      <c r="F629" s="3"/>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2"/>
      <c r="D630" s="3"/>
      <c r="E630" s="3"/>
      <c r="F630" s="3"/>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2"/>
      <c r="D631" s="3"/>
      <c r="E631" s="3"/>
      <c r="F631" s="3"/>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2"/>
      <c r="D632" s="3"/>
      <c r="E632" s="3"/>
      <c r="F632" s="3"/>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2"/>
      <c r="D633" s="3"/>
      <c r="E633" s="3"/>
      <c r="F633" s="3"/>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2"/>
      <c r="D634" s="3"/>
      <c r="E634" s="3"/>
      <c r="F634" s="3"/>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2"/>
      <c r="D635" s="3"/>
      <c r="E635" s="3"/>
      <c r="F635" s="3"/>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2"/>
      <c r="D636" s="3"/>
      <c r="E636" s="3"/>
      <c r="F636" s="3"/>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2"/>
      <c r="D637" s="3"/>
      <c r="E637" s="3"/>
      <c r="F637" s="3"/>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2"/>
      <c r="D638" s="3"/>
      <c r="E638" s="3"/>
      <c r="F638" s="3"/>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2"/>
      <c r="D639" s="3"/>
      <c r="E639" s="3"/>
      <c r="F639" s="3"/>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2"/>
      <c r="D640" s="3"/>
      <c r="E640" s="3"/>
      <c r="F640" s="3"/>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2"/>
      <c r="D641" s="3"/>
      <c r="E641" s="3"/>
      <c r="F641" s="3"/>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2"/>
      <c r="D642" s="3"/>
      <c r="E642" s="3"/>
      <c r="F642" s="3"/>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2"/>
      <c r="D643" s="3"/>
      <c r="E643" s="3"/>
      <c r="F643" s="3"/>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2"/>
      <c r="D644" s="3"/>
      <c r="E644" s="3"/>
      <c r="F644" s="3"/>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2"/>
      <c r="D645" s="3"/>
      <c r="E645" s="3"/>
      <c r="F645" s="3"/>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2"/>
      <c r="D646" s="3"/>
      <c r="E646" s="3"/>
      <c r="F646" s="3"/>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2"/>
      <c r="D647" s="3"/>
      <c r="E647" s="3"/>
      <c r="F647" s="3"/>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2"/>
      <c r="D648" s="3"/>
      <c r="E648" s="3"/>
      <c r="F648" s="3"/>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2"/>
      <c r="D649" s="3"/>
      <c r="E649" s="3"/>
      <c r="F649" s="3"/>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2"/>
      <c r="D650" s="3"/>
      <c r="E650" s="3"/>
      <c r="F650" s="3"/>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2"/>
      <c r="D651" s="3"/>
      <c r="E651" s="3"/>
      <c r="F651" s="3"/>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2"/>
      <c r="D652" s="3"/>
      <c r="E652" s="3"/>
      <c r="F652" s="3"/>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2"/>
      <c r="D653" s="3"/>
      <c r="E653" s="3"/>
      <c r="F653" s="3"/>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2"/>
      <c r="D654" s="3"/>
      <c r="E654" s="3"/>
      <c r="F654" s="3"/>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2"/>
      <c r="D655" s="3"/>
      <c r="E655" s="3"/>
      <c r="F655" s="3"/>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2"/>
      <c r="D656" s="3"/>
      <c r="E656" s="3"/>
      <c r="F656" s="3"/>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2"/>
      <c r="D657" s="3"/>
      <c r="E657" s="3"/>
      <c r="F657" s="3"/>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2"/>
      <c r="D658" s="3"/>
      <c r="E658" s="3"/>
      <c r="F658" s="3"/>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2"/>
      <c r="D659" s="3"/>
      <c r="E659" s="3"/>
      <c r="F659" s="3"/>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2"/>
      <c r="D660" s="3"/>
      <c r="E660" s="3"/>
      <c r="F660" s="3"/>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2"/>
      <c r="D661" s="3"/>
      <c r="E661" s="3"/>
      <c r="F661" s="3"/>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2"/>
      <c r="D662" s="3"/>
      <c r="E662" s="3"/>
      <c r="F662" s="3"/>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2"/>
      <c r="D663" s="3"/>
      <c r="E663" s="3"/>
      <c r="F663" s="3"/>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2"/>
      <c r="D664" s="3"/>
      <c r="E664" s="3"/>
      <c r="F664" s="3"/>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2"/>
      <c r="D665" s="3"/>
      <c r="E665" s="3"/>
      <c r="F665" s="3"/>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2"/>
      <c r="D666" s="3"/>
      <c r="E666" s="3"/>
      <c r="F666" s="3"/>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2"/>
      <c r="D667" s="3"/>
      <c r="E667" s="3"/>
      <c r="F667" s="3"/>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2"/>
      <c r="D668" s="3"/>
      <c r="E668" s="3"/>
      <c r="F668" s="3"/>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2"/>
      <c r="D669" s="3"/>
      <c r="E669" s="3"/>
      <c r="F669" s="3"/>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2"/>
      <c r="D670" s="3"/>
      <c r="E670" s="3"/>
      <c r="F670" s="3"/>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2"/>
      <c r="D671" s="3"/>
      <c r="E671" s="3"/>
      <c r="F671" s="3"/>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2"/>
      <c r="D672" s="3"/>
      <c r="E672" s="3"/>
      <c r="F672" s="3"/>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2"/>
      <c r="D673" s="3"/>
      <c r="E673" s="3"/>
      <c r="F673" s="3"/>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2"/>
      <c r="D674" s="3"/>
      <c r="E674" s="3"/>
      <c r="F674" s="3"/>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2"/>
      <c r="D675" s="3"/>
      <c r="E675" s="3"/>
      <c r="F675" s="3"/>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2"/>
      <c r="D676" s="3"/>
      <c r="E676" s="3"/>
      <c r="F676" s="3"/>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2"/>
      <c r="D677" s="3"/>
      <c r="E677" s="3"/>
      <c r="F677" s="3"/>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2"/>
      <c r="D678" s="3"/>
      <c r="E678" s="3"/>
      <c r="F678" s="3"/>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2"/>
      <c r="D679" s="3"/>
      <c r="E679" s="3"/>
      <c r="F679" s="3"/>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2"/>
      <c r="D680" s="3"/>
      <c r="E680" s="3"/>
      <c r="F680" s="3"/>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2"/>
      <c r="D681" s="3"/>
      <c r="E681" s="3"/>
      <c r="F681" s="3"/>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2"/>
      <c r="D682" s="3"/>
      <c r="E682" s="3"/>
      <c r="F682" s="3"/>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2"/>
      <c r="D683" s="3"/>
      <c r="E683" s="3"/>
      <c r="F683" s="3"/>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2"/>
      <c r="D684" s="3"/>
      <c r="E684" s="3"/>
      <c r="F684" s="3"/>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2"/>
      <c r="D685" s="3"/>
      <c r="E685" s="3"/>
      <c r="F685" s="3"/>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2"/>
      <c r="D686" s="3"/>
      <c r="E686" s="3"/>
      <c r="F686" s="3"/>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2"/>
      <c r="D687" s="3"/>
      <c r="E687" s="3"/>
      <c r="F687" s="3"/>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2"/>
      <c r="D688" s="3"/>
      <c r="E688" s="3"/>
      <c r="F688" s="3"/>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2"/>
      <c r="D689" s="3"/>
      <c r="E689" s="3"/>
      <c r="F689" s="3"/>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2"/>
      <c r="D690" s="3"/>
      <c r="E690" s="3"/>
      <c r="F690" s="3"/>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2"/>
      <c r="D691" s="3"/>
      <c r="E691" s="3"/>
      <c r="F691" s="3"/>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2"/>
      <c r="D692" s="3"/>
      <c r="E692" s="3"/>
      <c r="F692" s="3"/>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2"/>
      <c r="D693" s="3"/>
      <c r="E693" s="3"/>
      <c r="F693" s="3"/>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2"/>
      <c r="D694" s="3"/>
      <c r="E694" s="3"/>
      <c r="F694" s="3"/>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2"/>
      <c r="D695" s="3"/>
      <c r="E695" s="3"/>
      <c r="F695" s="3"/>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2"/>
      <c r="D696" s="3"/>
      <c r="E696" s="3"/>
      <c r="F696" s="3"/>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2"/>
      <c r="D697" s="3"/>
      <c r="E697" s="3"/>
      <c r="F697" s="3"/>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2"/>
      <c r="D698" s="3"/>
      <c r="E698" s="3"/>
      <c r="F698" s="3"/>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2"/>
      <c r="D699" s="3"/>
      <c r="E699" s="3"/>
      <c r="F699" s="3"/>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2"/>
      <c r="D700" s="3"/>
      <c r="E700" s="3"/>
      <c r="F700" s="3"/>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2"/>
      <c r="D701" s="3"/>
      <c r="E701" s="3"/>
      <c r="F701" s="3"/>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2"/>
      <c r="D702" s="3"/>
      <c r="E702" s="3"/>
      <c r="F702" s="3"/>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2"/>
      <c r="D703" s="3"/>
      <c r="E703" s="3"/>
      <c r="F703" s="3"/>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2"/>
      <c r="D704" s="3"/>
      <c r="E704" s="3"/>
      <c r="F704" s="3"/>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2"/>
      <c r="D705" s="3"/>
      <c r="E705" s="3"/>
      <c r="F705" s="3"/>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2"/>
      <c r="D706" s="3"/>
      <c r="E706" s="3"/>
      <c r="F706" s="3"/>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2"/>
      <c r="D707" s="3"/>
      <c r="E707" s="3"/>
      <c r="F707" s="3"/>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2"/>
      <c r="D708" s="3"/>
      <c r="E708" s="3"/>
      <c r="F708" s="3"/>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2"/>
      <c r="D709" s="3"/>
      <c r="E709" s="3"/>
      <c r="F709" s="3"/>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2"/>
      <c r="D710" s="3"/>
      <c r="E710" s="3"/>
      <c r="F710" s="3"/>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2"/>
      <c r="D711" s="3"/>
      <c r="E711" s="3"/>
      <c r="F711" s="3"/>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2"/>
      <c r="D712" s="3"/>
      <c r="E712" s="3"/>
      <c r="F712" s="3"/>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2"/>
      <c r="D713" s="3"/>
      <c r="E713" s="3"/>
      <c r="F713" s="3"/>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2"/>
      <c r="D714" s="3"/>
      <c r="E714" s="3"/>
      <c r="F714" s="3"/>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2"/>
      <c r="D715" s="3"/>
      <c r="E715" s="3"/>
      <c r="F715" s="3"/>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2"/>
      <c r="D716" s="3"/>
      <c r="E716" s="3"/>
      <c r="F716" s="3"/>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2"/>
      <c r="D717" s="3"/>
      <c r="E717" s="3"/>
      <c r="F717" s="3"/>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2"/>
      <c r="D718" s="3"/>
      <c r="E718" s="3"/>
      <c r="F718" s="3"/>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2"/>
      <c r="D719" s="3"/>
      <c r="E719" s="3"/>
      <c r="F719" s="3"/>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2"/>
      <c r="D720" s="3"/>
      <c r="E720" s="3"/>
      <c r="F720" s="3"/>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2"/>
      <c r="D721" s="3"/>
      <c r="E721" s="3"/>
      <c r="F721" s="3"/>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2"/>
      <c r="D722" s="3"/>
      <c r="E722" s="3"/>
      <c r="F722" s="3"/>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2"/>
      <c r="D723" s="3"/>
      <c r="E723" s="3"/>
      <c r="F723" s="3"/>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2"/>
      <c r="D724" s="3"/>
      <c r="E724" s="3"/>
      <c r="F724" s="3"/>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2"/>
      <c r="D725" s="3"/>
      <c r="E725" s="3"/>
      <c r="F725" s="3"/>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2"/>
      <c r="D726" s="3"/>
      <c r="E726" s="3"/>
      <c r="F726" s="3"/>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2"/>
      <c r="D727" s="3"/>
      <c r="E727" s="3"/>
      <c r="F727" s="3"/>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2"/>
      <c r="D728" s="3"/>
      <c r="E728" s="3"/>
      <c r="F728" s="3"/>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2"/>
      <c r="D729" s="3"/>
      <c r="E729" s="3"/>
      <c r="F729" s="3"/>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2"/>
      <c r="D730" s="3"/>
      <c r="E730" s="3"/>
      <c r="F730" s="3"/>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2"/>
      <c r="D731" s="3"/>
      <c r="E731" s="3"/>
      <c r="F731" s="3"/>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2"/>
      <c r="D732" s="3"/>
      <c r="E732" s="3"/>
      <c r="F732" s="3"/>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2"/>
      <c r="D733" s="3"/>
      <c r="E733" s="3"/>
      <c r="F733" s="3"/>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2"/>
      <c r="D734" s="3"/>
      <c r="E734" s="3"/>
      <c r="F734" s="3"/>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2"/>
      <c r="D735" s="3"/>
      <c r="E735" s="3"/>
      <c r="F735" s="3"/>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2"/>
      <c r="D736" s="3"/>
      <c r="E736" s="3"/>
      <c r="F736" s="3"/>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2"/>
      <c r="D737" s="3"/>
      <c r="E737" s="3"/>
      <c r="F737" s="3"/>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2"/>
      <c r="D738" s="3"/>
      <c r="E738" s="3"/>
      <c r="F738" s="3"/>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2"/>
      <c r="D739" s="3"/>
      <c r="E739" s="3"/>
      <c r="F739" s="3"/>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2"/>
      <c r="D740" s="3"/>
      <c r="E740" s="3"/>
      <c r="F740" s="3"/>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2"/>
      <c r="D741" s="3"/>
      <c r="E741" s="3"/>
      <c r="F741" s="3"/>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2"/>
      <c r="D742" s="3"/>
      <c r="E742" s="3"/>
      <c r="F742" s="3"/>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2"/>
      <c r="D743" s="3"/>
      <c r="E743" s="3"/>
      <c r="F743" s="3"/>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2"/>
      <c r="D744" s="3"/>
      <c r="E744" s="3"/>
      <c r="F744" s="3"/>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2"/>
      <c r="D745" s="3"/>
      <c r="E745" s="3"/>
      <c r="F745" s="3"/>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2"/>
      <c r="D746" s="3"/>
      <c r="E746" s="3"/>
      <c r="F746" s="3"/>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2"/>
      <c r="D747" s="3"/>
      <c r="E747" s="3"/>
      <c r="F747" s="3"/>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2"/>
      <c r="D748" s="3"/>
      <c r="E748" s="3"/>
      <c r="F748" s="3"/>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2"/>
      <c r="D749" s="3"/>
      <c r="E749" s="3"/>
      <c r="F749" s="3"/>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2"/>
      <c r="D750" s="3"/>
      <c r="E750" s="3"/>
      <c r="F750" s="3"/>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2"/>
      <c r="D751" s="3"/>
      <c r="E751" s="3"/>
      <c r="F751" s="3"/>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2"/>
      <c r="D752" s="3"/>
      <c r="E752" s="3"/>
      <c r="F752" s="3"/>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2"/>
      <c r="D753" s="3"/>
      <c r="E753" s="3"/>
      <c r="F753" s="3"/>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2"/>
      <c r="D754" s="3"/>
      <c r="E754" s="3"/>
      <c r="F754" s="3"/>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2"/>
      <c r="D755" s="3"/>
      <c r="E755" s="3"/>
      <c r="F755" s="3"/>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2"/>
      <c r="D756" s="3"/>
      <c r="E756" s="3"/>
      <c r="F756" s="3"/>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2"/>
      <c r="D757" s="3"/>
      <c r="E757" s="3"/>
      <c r="F757" s="3"/>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2"/>
      <c r="D758" s="3"/>
      <c r="E758" s="3"/>
      <c r="F758" s="3"/>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2"/>
      <c r="D759" s="3"/>
      <c r="E759" s="3"/>
      <c r="F759" s="3"/>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2"/>
      <c r="D760" s="3"/>
      <c r="E760" s="3"/>
      <c r="F760" s="3"/>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2"/>
      <c r="D761" s="3"/>
      <c r="E761" s="3"/>
      <c r="F761" s="3"/>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2"/>
      <c r="D762" s="3"/>
      <c r="E762" s="3"/>
      <c r="F762" s="3"/>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2"/>
      <c r="D763" s="3"/>
      <c r="E763" s="3"/>
      <c r="F763" s="3"/>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2"/>
      <c r="D764" s="3"/>
      <c r="E764" s="3"/>
      <c r="F764" s="3"/>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2"/>
      <c r="D765" s="3"/>
      <c r="E765" s="3"/>
      <c r="F765" s="3"/>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2"/>
      <c r="D766" s="3"/>
      <c r="E766" s="3"/>
      <c r="F766" s="3"/>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2"/>
      <c r="D767" s="3"/>
      <c r="E767" s="3"/>
      <c r="F767" s="3"/>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2"/>
      <c r="D768" s="3"/>
      <c r="E768" s="3"/>
      <c r="F768" s="3"/>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2"/>
      <c r="D769" s="3"/>
      <c r="E769" s="3"/>
      <c r="F769" s="3"/>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2"/>
      <c r="D770" s="3"/>
      <c r="E770" s="3"/>
      <c r="F770" s="3"/>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2"/>
      <c r="D771" s="3"/>
      <c r="E771" s="3"/>
      <c r="F771" s="3"/>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2"/>
      <c r="D772" s="3"/>
      <c r="E772" s="3"/>
      <c r="F772" s="3"/>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2"/>
      <c r="D773" s="3"/>
      <c r="E773" s="3"/>
      <c r="F773" s="3"/>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2"/>
      <c r="D774" s="3"/>
      <c r="E774" s="3"/>
      <c r="F774" s="3"/>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2"/>
      <c r="D775" s="3"/>
      <c r="E775" s="3"/>
      <c r="F775" s="3"/>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2"/>
      <c r="D776" s="3"/>
      <c r="E776" s="3"/>
      <c r="F776" s="3"/>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2"/>
      <c r="D777" s="3"/>
      <c r="E777" s="3"/>
      <c r="F777" s="3"/>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2"/>
      <c r="D778" s="3"/>
      <c r="E778" s="3"/>
      <c r="F778" s="3"/>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2"/>
      <c r="D779" s="3"/>
      <c r="E779" s="3"/>
      <c r="F779" s="3"/>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2"/>
      <c r="D780" s="3"/>
      <c r="E780" s="3"/>
      <c r="F780" s="3"/>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2"/>
      <c r="D781" s="3"/>
      <c r="E781" s="3"/>
      <c r="F781" s="3"/>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2"/>
      <c r="D782" s="3"/>
      <c r="E782" s="3"/>
      <c r="F782" s="3"/>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2"/>
      <c r="D783" s="3"/>
      <c r="E783" s="3"/>
      <c r="F783" s="3"/>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2"/>
      <c r="D784" s="3"/>
      <c r="E784" s="3"/>
      <c r="F784" s="3"/>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2"/>
      <c r="D785" s="3"/>
      <c r="E785" s="3"/>
      <c r="F785" s="3"/>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2"/>
      <c r="D786" s="3"/>
      <c r="E786" s="3"/>
      <c r="F786" s="3"/>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2"/>
      <c r="D787" s="3"/>
      <c r="E787" s="3"/>
      <c r="F787" s="3"/>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2"/>
      <c r="D788" s="3"/>
      <c r="E788" s="3"/>
      <c r="F788" s="3"/>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2"/>
      <c r="D789" s="3"/>
      <c r="E789" s="3"/>
      <c r="F789" s="3"/>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2"/>
      <c r="D790" s="3"/>
      <c r="E790" s="3"/>
      <c r="F790" s="3"/>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2"/>
      <c r="D791" s="3"/>
      <c r="E791" s="3"/>
      <c r="F791" s="3"/>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2"/>
      <c r="D792" s="3"/>
      <c r="E792" s="3"/>
      <c r="F792" s="3"/>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2"/>
      <c r="D793" s="3"/>
      <c r="E793" s="3"/>
      <c r="F793" s="3"/>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2"/>
      <c r="D794" s="3"/>
      <c r="E794" s="3"/>
      <c r="F794" s="3"/>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2"/>
      <c r="D795" s="3"/>
      <c r="E795" s="3"/>
      <c r="F795" s="3"/>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2"/>
      <c r="D796" s="3"/>
      <c r="E796" s="3"/>
      <c r="F796" s="3"/>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2"/>
      <c r="D797" s="3"/>
      <c r="E797" s="3"/>
      <c r="F797" s="3"/>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2"/>
      <c r="D798" s="3"/>
      <c r="E798" s="3"/>
      <c r="F798" s="3"/>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2"/>
      <c r="D799" s="3"/>
      <c r="E799" s="3"/>
      <c r="F799" s="3"/>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2"/>
      <c r="D800" s="3"/>
      <c r="E800" s="3"/>
      <c r="F800" s="3"/>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2"/>
      <c r="D801" s="3"/>
      <c r="E801" s="3"/>
      <c r="F801" s="3"/>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2"/>
      <c r="D802" s="3"/>
      <c r="E802" s="3"/>
      <c r="F802" s="3"/>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2"/>
      <c r="D803" s="3"/>
      <c r="E803" s="3"/>
      <c r="F803" s="3"/>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2"/>
      <c r="D804" s="3"/>
      <c r="E804" s="3"/>
      <c r="F804" s="3"/>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2"/>
      <c r="D805" s="3"/>
      <c r="E805" s="3"/>
      <c r="F805" s="3"/>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2"/>
      <c r="D806" s="3"/>
      <c r="E806" s="3"/>
      <c r="F806" s="3"/>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2"/>
      <c r="D807" s="3"/>
      <c r="E807" s="3"/>
      <c r="F807" s="3"/>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2"/>
      <c r="D808" s="3"/>
      <c r="E808" s="3"/>
      <c r="F808" s="3"/>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2"/>
      <c r="D809" s="3"/>
      <c r="E809" s="3"/>
      <c r="F809" s="3"/>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2"/>
      <c r="D810" s="3"/>
      <c r="E810" s="3"/>
      <c r="F810" s="3"/>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2"/>
      <c r="D811" s="3"/>
      <c r="E811" s="3"/>
      <c r="F811" s="3"/>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2"/>
      <c r="D812" s="3"/>
      <c r="E812" s="3"/>
      <c r="F812" s="3"/>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2"/>
      <c r="D813" s="3"/>
      <c r="E813" s="3"/>
      <c r="F813" s="3"/>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2"/>
      <c r="D814" s="3"/>
      <c r="E814" s="3"/>
      <c r="F814" s="3"/>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2"/>
      <c r="D815" s="3"/>
      <c r="E815" s="3"/>
      <c r="F815" s="3"/>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2"/>
      <c r="D816" s="3"/>
      <c r="E816" s="3"/>
      <c r="F816" s="3"/>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2"/>
      <c r="D817" s="3"/>
      <c r="E817" s="3"/>
      <c r="F817" s="3"/>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2"/>
      <c r="D818" s="3"/>
      <c r="E818" s="3"/>
      <c r="F818" s="3"/>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2"/>
      <c r="D819" s="3"/>
      <c r="E819" s="3"/>
      <c r="F819" s="3"/>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2"/>
      <c r="D820" s="3"/>
      <c r="E820" s="3"/>
      <c r="F820" s="3"/>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2"/>
      <c r="D821" s="3"/>
      <c r="E821" s="3"/>
      <c r="F821" s="3"/>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2"/>
      <c r="D822" s="3"/>
      <c r="E822" s="3"/>
      <c r="F822" s="3"/>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2"/>
      <c r="D823" s="3"/>
      <c r="E823" s="3"/>
      <c r="F823" s="3"/>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2"/>
      <c r="D824" s="3"/>
      <c r="E824" s="3"/>
      <c r="F824" s="3"/>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2"/>
      <c r="D825" s="3"/>
      <c r="E825" s="3"/>
      <c r="F825" s="3"/>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2"/>
      <c r="D826" s="3"/>
      <c r="E826" s="3"/>
      <c r="F826" s="3"/>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2"/>
      <c r="D827" s="3"/>
      <c r="E827" s="3"/>
      <c r="F827" s="3"/>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2"/>
      <c r="D828" s="3"/>
      <c r="E828" s="3"/>
      <c r="F828" s="3"/>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2"/>
      <c r="D829" s="3"/>
      <c r="E829" s="3"/>
      <c r="F829" s="3"/>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2"/>
      <c r="D830" s="3"/>
      <c r="E830" s="3"/>
      <c r="F830" s="3"/>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2"/>
      <c r="D831" s="3"/>
      <c r="E831" s="3"/>
      <c r="F831" s="3"/>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2"/>
      <c r="D832" s="3"/>
      <c r="E832" s="3"/>
      <c r="F832" s="3"/>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2"/>
      <c r="D833" s="3"/>
      <c r="E833" s="3"/>
      <c r="F833" s="3"/>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2"/>
      <c r="D834" s="3"/>
      <c r="E834" s="3"/>
      <c r="F834" s="3"/>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2"/>
      <c r="D835" s="3"/>
      <c r="E835" s="3"/>
      <c r="F835" s="3"/>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2"/>
      <c r="D836" s="3"/>
      <c r="E836" s="3"/>
      <c r="F836" s="3"/>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2"/>
      <c r="D837" s="3"/>
      <c r="E837" s="3"/>
      <c r="F837" s="3"/>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2"/>
      <c r="D838" s="3"/>
      <c r="E838" s="3"/>
      <c r="F838" s="3"/>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2"/>
      <c r="D839" s="3"/>
      <c r="E839" s="3"/>
      <c r="F839" s="3"/>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2"/>
      <c r="D840" s="3"/>
      <c r="E840" s="3"/>
      <c r="F840" s="3"/>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2"/>
      <c r="D841" s="3"/>
      <c r="E841" s="3"/>
      <c r="F841" s="3"/>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2"/>
      <c r="D842" s="3"/>
      <c r="E842" s="3"/>
      <c r="F842" s="3"/>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2"/>
      <c r="D843" s="3"/>
      <c r="E843" s="3"/>
      <c r="F843" s="3"/>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2"/>
      <c r="D844" s="3"/>
      <c r="E844" s="3"/>
      <c r="F844" s="3"/>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2"/>
      <c r="D845" s="3"/>
      <c r="E845" s="3"/>
      <c r="F845" s="3"/>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2"/>
      <c r="D846" s="3"/>
      <c r="E846" s="3"/>
      <c r="F846" s="3"/>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2"/>
      <c r="D847" s="3"/>
      <c r="E847" s="3"/>
      <c r="F847" s="3"/>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2"/>
      <c r="D848" s="3"/>
      <c r="E848" s="3"/>
      <c r="F848" s="3"/>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2"/>
      <c r="D849" s="3"/>
      <c r="E849" s="3"/>
      <c r="F849" s="3"/>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2"/>
      <c r="D850" s="3"/>
      <c r="E850" s="3"/>
      <c r="F850" s="3"/>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2"/>
      <c r="D851" s="3"/>
      <c r="E851" s="3"/>
      <c r="F851" s="3"/>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2"/>
      <c r="D852" s="3"/>
      <c r="E852" s="3"/>
      <c r="F852" s="3"/>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2"/>
      <c r="D853" s="3"/>
      <c r="E853" s="3"/>
      <c r="F853" s="3"/>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2"/>
      <c r="D854" s="3"/>
      <c r="E854" s="3"/>
      <c r="F854" s="3"/>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2"/>
      <c r="D855" s="3"/>
      <c r="E855" s="3"/>
      <c r="F855" s="3"/>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2"/>
      <c r="D856" s="3"/>
      <c r="E856" s="3"/>
      <c r="F856" s="3"/>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2"/>
      <c r="D857" s="3"/>
      <c r="E857" s="3"/>
      <c r="F857" s="3"/>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2"/>
      <c r="D858" s="3"/>
      <c r="E858" s="3"/>
      <c r="F858" s="3"/>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2"/>
      <c r="D859" s="3"/>
      <c r="E859" s="3"/>
      <c r="F859" s="3"/>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2"/>
      <c r="D860" s="3"/>
      <c r="E860" s="3"/>
      <c r="F860" s="3"/>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2"/>
      <c r="D861" s="3"/>
      <c r="E861" s="3"/>
      <c r="F861" s="3"/>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2"/>
      <c r="D862" s="3"/>
      <c r="E862" s="3"/>
      <c r="F862" s="3"/>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2"/>
      <c r="D863" s="3"/>
      <c r="E863" s="3"/>
      <c r="F863" s="3"/>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2"/>
      <c r="D864" s="3"/>
      <c r="E864" s="3"/>
      <c r="F864" s="3"/>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2"/>
      <c r="D865" s="3"/>
      <c r="E865" s="3"/>
      <c r="F865" s="3"/>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2"/>
      <c r="D866" s="3"/>
      <c r="E866" s="3"/>
      <c r="F866" s="3"/>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2"/>
      <c r="D867" s="3"/>
      <c r="E867" s="3"/>
      <c r="F867" s="3"/>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2"/>
      <c r="D868" s="3"/>
      <c r="E868" s="3"/>
      <c r="F868" s="3"/>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2"/>
      <c r="D869" s="3"/>
      <c r="E869" s="3"/>
      <c r="F869" s="3"/>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2"/>
      <c r="D870" s="3"/>
      <c r="E870" s="3"/>
      <c r="F870" s="3"/>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2"/>
      <c r="D871" s="3"/>
      <c r="E871" s="3"/>
      <c r="F871" s="3"/>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2"/>
      <c r="D872" s="3"/>
      <c r="E872" s="3"/>
      <c r="F872" s="3"/>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2"/>
      <c r="D873" s="3"/>
      <c r="E873" s="3"/>
      <c r="F873" s="3"/>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2"/>
      <c r="D874" s="3"/>
      <c r="E874" s="3"/>
      <c r="F874" s="3"/>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2"/>
      <c r="D875" s="3"/>
      <c r="E875" s="3"/>
      <c r="F875" s="3"/>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2"/>
      <c r="D876" s="3"/>
      <c r="E876" s="3"/>
      <c r="F876" s="3"/>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2"/>
      <c r="D877" s="3"/>
      <c r="E877" s="3"/>
      <c r="F877" s="3"/>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2"/>
      <c r="D878" s="3"/>
      <c r="E878" s="3"/>
      <c r="F878" s="3"/>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2"/>
      <c r="D879" s="3"/>
      <c r="E879" s="3"/>
      <c r="F879" s="3"/>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2"/>
      <c r="D880" s="3"/>
      <c r="E880" s="3"/>
      <c r="F880" s="3"/>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2"/>
      <c r="D881" s="3"/>
      <c r="E881" s="3"/>
      <c r="F881" s="3"/>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2"/>
      <c r="D882" s="3"/>
      <c r="E882" s="3"/>
      <c r="F882" s="3"/>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2"/>
      <c r="D883" s="3"/>
      <c r="E883" s="3"/>
      <c r="F883" s="3"/>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2"/>
      <c r="D884" s="3"/>
      <c r="E884" s="3"/>
      <c r="F884" s="3"/>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2"/>
      <c r="D885" s="3"/>
      <c r="E885" s="3"/>
      <c r="F885" s="3"/>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2"/>
      <c r="D886" s="3"/>
      <c r="E886" s="3"/>
      <c r="F886" s="3"/>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2"/>
      <c r="D887" s="3"/>
      <c r="E887" s="3"/>
      <c r="F887" s="3"/>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2"/>
      <c r="D888" s="3"/>
      <c r="E888" s="3"/>
      <c r="F888" s="3"/>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2"/>
      <c r="D889" s="3"/>
      <c r="E889" s="3"/>
      <c r="F889" s="3"/>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2"/>
      <c r="D890" s="3"/>
      <c r="E890" s="3"/>
      <c r="F890" s="3"/>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2"/>
      <c r="D891" s="3"/>
      <c r="E891" s="3"/>
      <c r="F891" s="3"/>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2"/>
      <c r="D892" s="3"/>
      <c r="E892" s="3"/>
      <c r="F892" s="3"/>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2"/>
      <c r="D893" s="3"/>
      <c r="E893" s="3"/>
      <c r="F893" s="3"/>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2"/>
      <c r="D894" s="3"/>
      <c r="E894" s="3"/>
      <c r="F894" s="3"/>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2"/>
      <c r="D895" s="3"/>
      <c r="E895" s="3"/>
      <c r="F895" s="3"/>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2"/>
      <c r="D896" s="3"/>
      <c r="E896" s="3"/>
      <c r="F896" s="3"/>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2"/>
      <c r="D897" s="3"/>
      <c r="E897" s="3"/>
      <c r="F897" s="3"/>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2"/>
      <c r="D898" s="3"/>
      <c r="E898" s="3"/>
      <c r="F898" s="3"/>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2"/>
      <c r="D899" s="3"/>
      <c r="E899" s="3"/>
      <c r="F899" s="3"/>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2"/>
      <c r="D900" s="3"/>
      <c r="E900" s="3"/>
      <c r="F900" s="3"/>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2"/>
      <c r="D901" s="3"/>
      <c r="E901" s="3"/>
      <c r="F901" s="3"/>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2"/>
      <c r="D902" s="3"/>
      <c r="E902" s="3"/>
      <c r="F902" s="3"/>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2"/>
      <c r="D903" s="3"/>
      <c r="E903" s="3"/>
      <c r="F903" s="3"/>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2"/>
      <c r="D904" s="3"/>
      <c r="E904" s="3"/>
      <c r="F904" s="3"/>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2"/>
      <c r="D905" s="3"/>
      <c r="E905" s="3"/>
      <c r="F905" s="3"/>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2"/>
      <c r="D906" s="3"/>
      <c r="E906" s="3"/>
      <c r="F906" s="3"/>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2"/>
      <c r="D907" s="3"/>
      <c r="E907" s="3"/>
      <c r="F907" s="3"/>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2"/>
      <c r="D908" s="3"/>
      <c r="E908" s="3"/>
      <c r="F908" s="3"/>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2"/>
      <c r="D909" s="3"/>
      <c r="E909" s="3"/>
      <c r="F909" s="3"/>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2"/>
      <c r="D910" s="3"/>
      <c r="E910" s="3"/>
      <c r="F910" s="3"/>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2"/>
      <c r="D911" s="3"/>
      <c r="E911" s="3"/>
      <c r="F911" s="3"/>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2"/>
      <c r="D912" s="3"/>
      <c r="E912" s="3"/>
      <c r="F912" s="3"/>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2"/>
      <c r="D913" s="3"/>
      <c r="E913" s="3"/>
      <c r="F913" s="3"/>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2"/>
      <c r="D914" s="3"/>
      <c r="E914" s="3"/>
      <c r="F914" s="3"/>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2"/>
      <c r="D915" s="3"/>
      <c r="E915" s="3"/>
      <c r="F915" s="3"/>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2"/>
      <c r="D916" s="3"/>
      <c r="E916" s="3"/>
      <c r="F916" s="3"/>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2"/>
      <c r="D917" s="3"/>
      <c r="E917" s="3"/>
      <c r="F917" s="3"/>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2"/>
      <c r="D918" s="3"/>
      <c r="E918" s="3"/>
      <c r="F918" s="3"/>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2"/>
      <c r="D919" s="3"/>
      <c r="E919" s="3"/>
      <c r="F919" s="3"/>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2"/>
      <c r="D920" s="3"/>
      <c r="E920" s="3"/>
      <c r="F920" s="3"/>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2"/>
      <c r="D921" s="3"/>
      <c r="E921" s="3"/>
      <c r="F921" s="3"/>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2"/>
      <c r="D922" s="3"/>
      <c r="E922" s="3"/>
      <c r="F922" s="3"/>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2"/>
      <c r="D923" s="3"/>
      <c r="E923" s="3"/>
      <c r="F923" s="3"/>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2"/>
      <c r="D924" s="3"/>
      <c r="E924" s="3"/>
      <c r="F924" s="3"/>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2"/>
      <c r="D925" s="3"/>
      <c r="E925" s="3"/>
      <c r="F925" s="3"/>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2"/>
      <c r="D926" s="3"/>
      <c r="E926" s="3"/>
      <c r="F926" s="3"/>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2"/>
      <c r="D927" s="3"/>
      <c r="E927" s="3"/>
      <c r="F927" s="3"/>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2"/>
      <c r="D928" s="3"/>
      <c r="E928" s="3"/>
      <c r="F928" s="3"/>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2"/>
      <c r="D929" s="3"/>
      <c r="E929" s="3"/>
      <c r="F929" s="3"/>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2"/>
      <c r="D930" s="3"/>
      <c r="E930" s="3"/>
      <c r="F930" s="3"/>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2"/>
      <c r="D931" s="3"/>
      <c r="E931" s="3"/>
      <c r="F931" s="3"/>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2"/>
      <c r="D932" s="3"/>
      <c r="E932" s="3"/>
      <c r="F932" s="3"/>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2"/>
      <c r="D933" s="3"/>
      <c r="E933" s="3"/>
      <c r="F933" s="3"/>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2"/>
      <c r="D934" s="3"/>
      <c r="E934" s="3"/>
      <c r="F934" s="3"/>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2"/>
      <c r="D935" s="3"/>
      <c r="E935" s="3"/>
      <c r="F935" s="3"/>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2"/>
      <c r="D936" s="3"/>
      <c r="E936" s="3"/>
      <c r="F936" s="3"/>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2"/>
      <c r="D937" s="3"/>
      <c r="E937" s="3"/>
      <c r="F937" s="3"/>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2"/>
      <c r="D938" s="3"/>
      <c r="E938" s="3"/>
      <c r="F938" s="3"/>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2"/>
      <c r="D939" s="3"/>
      <c r="E939" s="3"/>
      <c r="F939" s="3"/>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2"/>
      <c r="D940" s="3"/>
      <c r="E940" s="3"/>
      <c r="F940" s="3"/>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2"/>
      <c r="D941" s="3"/>
      <c r="E941" s="3"/>
      <c r="F941" s="3"/>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2"/>
      <c r="D942" s="3"/>
      <c r="E942" s="3"/>
      <c r="F942" s="3"/>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2"/>
      <c r="D943" s="3"/>
      <c r="E943" s="3"/>
      <c r="F943" s="3"/>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2"/>
      <c r="D944" s="3"/>
      <c r="E944" s="3"/>
      <c r="F944" s="3"/>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2"/>
      <c r="D945" s="3"/>
      <c r="E945" s="3"/>
      <c r="F945" s="3"/>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2"/>
      <c r="D946" s="3"/>
      <c r="E946" s="3"/>
      <c r="F946" s="3"/>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2"/>
      <c r="D947" s="3"/>
      <c r="E947" s="3"/>
      <c r="F947" s="3"/>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2"/>
      <c r="D948" s="3"/>
      <c r="E948" s="3"/>
      <c r="F948" s="3"/>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2"/>
      <c r="D949" s="3"/>
      <c r="E949" s="3"/>
      <c r="F949" s="3"/>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2"/>
      <c r="D950" s="3"/>
      <c r="E950" s="3"/>
      <c r="F950" s="3"/>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2"/>
      <c r="D951" s="3"/>
      <c r="E951" s="3"/>
      <c r="F951" s="3"/>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2"/>
      <c r="D952" s="3"/>
      <c r="E952" s="3"/>
      <c r="F952" s="3"/>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2"/>
      <c r="D953" s="3"/>
      <c r="E953" s="3"/>
      <c r="F953" s="3"/>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2"/>
      <c r="D954" s="3"/>
      <c r="E954" s="3"/>
      <c r="F954" s="3"/>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2"/>
      <c r="D955" s="3"/>
      <c r="E955" s="3"/>
      <c r="F955" s="3"/>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2"/>
      <c r="D956" s="3"/>
      <c r="E956" s="3"/>
      <c r="F956" s="3"/>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2"/>
      <c r="D957" s="3"/>
      <c r="E957" s="3"/>
      <c r="F957" s="3"/>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2"/>
      <c r="D958" s="3"/>
      <c r="E958" s="3"/>
      <c r="F958" s="3"/>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2"/>
      <c r="D959" s="3"/>
      <c r="E959" s="3"/>
      <c r="F959" s="3"/>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2"/>
      <c r="D960" s="3"/>
      <c r="E960" s="3"/>
      <c r="F960" s="3"/>
      <c r="G960" s="1"/>
      <c r="H960" s="1"/>
      <c r="I960" s="1"/>
      <c r="J960" s="1"/>
      <c r="K960" s="1"/>
      <c r="L960" s="1"/>
      <c r="M960" s="1"/>
      <c r="N960" s="1"/>
      <c r="O960" s="1"/>
      <c r="P960" s="1"/>
      <c r="Q960" s="1"/>
      <c r="R960" s="1"/>
      <c r="S960" s="1"/>
      <c r="T960" s="1"/>
      <c r="U960" s="1"/>
      <c r="V960" s="1"/>
      <c r="W960" s="1"/>
      <c r="X960" s="1"/>
      <c r="Y960" s="1"/>
      <c r="Z960" s="1"/>
    </row>
  </sheetData>
  <mergeCells count="17">
    <mergeCell ref="B48:E48"/>
    <mergeCell ref="B49:E49"/>
    <mergeCell ref="B50:F50"/>
    <mergeCell ref="B56:E56"/>
    <mergeCell ref="B57:E57"/>
    <mergeCell ref="B2:F2"/>
    <mergeCell ref="B3:F3"/>
    <mergeCell ref="B37:E37"/>
    <mergeCell ref="B45:E45"/>
    <mergeCell ref="B46:F46"/>
    <mergeCell ref="B15:D15"/>
    <mergeCell ref="B16:F16"/>
    <mergeCell ref="B21:D21"/>
    <mergeCell ref="B22:F22"/>
    <mergeCell ref="B38:F38"/>
    <mergeCell ref="B26:D26"/>
    <mergeCell ref="B27:F27"/>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FEST.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Algarin</dc:creator>
  <cp:lastModifiedBy>Gabriela Carvajalino Borja</cp:lastModifiedBy>
  <dcterms:created xsi:type="dcterms:W3CDTF">2024-11-15T18:16:49Z</dcterms:created>
  <dcterms:modified xsi:type="dcterms:W3CDTF">2026-10-26T22:12:50Z</dcterms:modified>
</cp:coreProperties>
</file>