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MEDICINA LEGAL\CONTRATOS 2026\REVISIONES\MiC-035-DRNT-2026 Sistema primario\Version para publicar\"/>
    </mc:Choice>
  </mc:AlternateContent>
  <xr:revisionPtr revIDLastSave="0" documentId="13_ncr:1_{47A7124B-950F-4D6F-B261-0E130B99CE80}" xr6:coauthVersionLast="47" xr6:coauthVersionMax="47" xr10:uidLastSave="{00000000-0000-0000-0000-000000000000}"/>
  <bookViews>
    <workbookView xWindow="-110" yWindow="-110" windowWidth="19420" windowHeight="10300" tabRatio="906" xr2:uid="{00000000-000D-0000-FFFF-FFFF00000000}"/>
  </bookViews>
  <sheets>
    <sheet name="PROPUESTA ECONOMICA(Proponente)" sheetId="265" r:id="rId1"/>
    <sheet name="INDICAR CÓDIGO DEL ITEM DE PAGO" sheetId="26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 localSheetId="1">#REF!</definedName>
    <definedName name="_APU221">#REF!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'PROPUESTA ECONOMICA(Proponente)'!$I$11:$I$26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PAGO'!$A$1:$Q$94</definedName>
    <definedName name="_xlnm.Print_Area" localSheetId="0">'PROPUESTA ECONOMICA(Proponente)'!$B$1:$L$44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>[50]!FareWellStmnt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'INDICAR CÓDIGO DEL ITEM DE PAGO'!ERR</definedName>
    <definedName name="FINANCIACION">[0]!ERR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>DATE(YEAR([92]!Loan_Start),MONTH([92]!Loan_Start)+Payment_Number,DAY([92]!Loan_Start))</definedName>
    <definedName name="obras11" hidden="1">#REF!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UEBA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adj" localSheetId="0" hidden="1">'PROPUESTA ECONOMICA(Proponente)'!$K$28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'INDICAR CÓDIGO DEL ITEM DE PAGO'!#REF!</definedName>
    <definedName name="solver_lhs1" localSheetId="0" hidden="1">'PROPUESTA ECONOMICA(Proponente)'!$K$40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'INDICAR CÓDIGO DEL ITEM DE PAGO'!#REF!</definedName>
    <definedName name="solver_opt" localSheetId="0" hidden="1">'PROPUESTA ECONOMICA(Proponente)'!$K$40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'INDICAR CÓDIGO DEL ITEM DE PAGO'!#REF!</definedName>
    <definedName name="solver_rhs1" localSheetId="0" hidden="1">'PROPUESTA ECONOMICA(Proponente)'!$K$41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>#REF!</definedName>
    <definedName name="unj" hidden="1">[18]INST!#REF!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[113]!absc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0" i="265" l="1"/>
  <c r="K15" i="265"/>
  <c r="K16" i="265"/>
  <c r="K17" i="265"/>
  <c r="K18" i="265"/>
  <c r="K19" i="265"/>
  <c r="K20" i="265"/>
  <c r="K21" i="265"/>
  <c r="K22" i="265"/>
  <c r="K23" i="265"/>
  <c r="K24" i="265"/>
  <c r="K14" i="265"/>
  <c r="K53" i="265"/>
  <c r="K52" i="265"/>
  <c r="K51" i="265"/>
  <c r="K42" i="265"/>
  <c r="K25" i="265" l="1"/>
  <c r="K26" i="265" s="1"/>
  <c r="K31" i="265" s="1"/>
  <c r="K35" i="265" s="1"/>
  <c r="K55" i="265"/>
  <c r="K56" i="265" l="1"/>
</calcChain>
</file>

<file path=xl/sharedStrings.xml><?xml version="1.0" encoding="utf-8"?>
<sst xmlns="http://schemas.openxmlformats.org/spreadsheetml/2006/main" count="183" uniqueCount="109">
  <si>
    <t>Formulario 1 - Propuesta económica  - Documento tipo de mínima cuantía de obra pública de infraestructura social</t>
  </si>
  <si>
    <t>Versión: 1 de 21 de agosto de 2025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</si>
  <si>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</si>
  <si>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</si>
  <si>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</si>
  <si>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</si>
  <si>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</si>
  <si>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</si>
  <si>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</si>
  <si>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</si>
  <si>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</si>
  <si>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</si>
  <si>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</si>
  <si>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</si>
  <si>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</si>
  <si>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</si>
  <si>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</si>
  <si>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</si>
  <si>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</si>
  <si>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</si>
  <si>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</si>
  <si>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</si>
  <si>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</si>
  <si>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</si>
  <si>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</si>
  <si>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</si>
  <si>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</si>
  <si>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</si>
  <si>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</si>
  <si>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</si>
  <si>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</si>
  <si>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</si>
  <si>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</si>
  <si>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</si>
  <si>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</si>
  <si>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</si>
  <si>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</si>
  <si>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</si>
  <si>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</si>
  <si>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</si>
  <si>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</si>
  <si>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</si>
  <si>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</si>
  <si>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</si>
  <si>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</si>
  <si>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</si>
  <si>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</si>
  <si>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</si>
  <si>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</si>
  <si>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</si>
  <si>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</si>
  <si>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</si>
  <si>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</si>
  <si>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</si>
  <si>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</si>
  <si>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</si>
  <si>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</si>
  <si>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</si>
  <si>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</si>
  <si>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</si>
  <si>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</si>
  <si>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</si>
  <si>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</si>
  <si>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</si>
  <si>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</si>
  <si>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</si>
  <si>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</si>
  <si>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</si>
  <si>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</si>
  <si>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</si>
  <si>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</si>
  <si>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</si>
  <si>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</si>
  <si>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</si>
  <si>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</si>
  <si>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</si>
  <si>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</si>
  <si>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</si>
  <si>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</si>
  <si>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</si>
  <si>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</si>
  <si>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</si>
  <si>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</si>
  <si>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</si>
  <si>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</si>
  <si>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</si>
  <si>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</si>
  <si>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Mantenimiento sistema de tratamiento primario de aguas residuales de flujo ascendente, compuesto por caja de inspección para entrada de agua capacidad ½ m3, mantenimiento la trampa de grasas de capacidad 1m3. Mantenimiento caja para agua clarificada capacidad de 1 m3. Mantenimiento filtro anaerobio 1 m3. Retiro de medio filtrante (piedras contaminadas). Suministro de medio filtrante compuesto piedra triturada angulosas sin puntas formas irregulares y alta porosidad primera capa 30 cm de altura en piedras 7 centímetros aproximados, la segunda de capa 30 cm de piedras 5 centímetros aproximados, tercera capa 40 cm de piedras entre 3  y 2 centímetros aproximadamente, aplicar adicionar microorganismos anaerobios para optimiza el funcionamiento del sistema. Limpieza y evacuación de las aguas de forma manual, retiro de lodos, sólidos y material biológico los cuales deben tener disposición final y entrega de certificados de incineración.</t>
  </si>
  <si>
    <t>Mantenimiento sistema de tratamiento primario de aguas residuales de flujo ascendente, compuesto por caja de inspección para entrada de agua capacidad ½ m3, mantenimiento la trampa de grasas de capacidad 1m3. Mantenimiento caja para agua clarificada capacidad de 1 m3. Mantenimiento filtro anaerobio 1 m3. Retiro de medio filtrante (piedras contaminadas). Suministro de medio filtrante compuesto piedra triturada angulosas sin puntas formas irregulares y alta porosidad primera capa 30 cm de altura en piedras 7 centímetros aproximados, la segunda de capa 30 cm de piedras 5 centímetros aproximados, tercera capa 40 cm de piedras entre 3  y 2 centímetros aproximadamente, aplicar adicionar microorganismos anaerobios para optimiza el funcionamiento del sistema. Limpieza y evacuación de las aguas de forma manual, retiro de lodos, sólidos y material biológico los cuales deben tener disposición final y entrega de certificados de incineración</t>
  </si>
  <si>
    <t>Mantenimiento correctivo de cuatro (4) tapas metálicas en láminas de alfajor de ¼ de espesor de 0.80metro x 0.80 metro. y contramarco en ángulos de 1 ½ x 1 ½ pulgadas de ancho por ¼ de espesor. Descripción del mantenimiento raquetear, realizar limpieza de óxido con grata metálica y pulidora eléctrica, suministro y aplicación de contra oxido epoxica, suministro y aplicación de pintura epoxica de color negro para dar acabados finos.</t>
  </si>
  <si>
    <t>Realizar la limpieza general del área perimetral de las trampas de grasas y del sistema de recolección de aguas residuales generadas durante los procesos de necropsia. La actividad incluye el suministro e instalación de una base plástica de protección sobre el terreno y la colocación de 6 m³ de piedra tipo granzón, debidamente distribuida y nivelada alrededor de las trampas de grasas y estructuras asociadas, con el fin de mejorar las condiciones de drenaje, facilitar las labores de mantenimiento, controlar el crecimiento de vegetación y optimizar las condiciones sanitarias y operativas del área.</t>
  </si>
  <si>
    <t>Mantenimiento correctivo de tapas metálicas con contramarco en piso en Angulo de 1.1/2. Cantidad 3 tapas de las siguientes dimensiones 1 metro x 67 centímetros, y tres 3 tapas de 67 centímetros x 65 centímetros. Descripción del mantenimiento raquetear, realizar limpieza de óxido con grata metálica y pulidora eléctrica, suministro y aplicación de contra oxido epoxica, suministro y aplicación de pintura epoxica de color negro para dar acabados finos.</t>
  </si>
  <si>
    <t>N/A</t>
  </si>
  <si>
    <t>VALOR UNITARIO
Incluido AIU e IVA sobre la Utilidad</t>
  </si>
  <si>
    <t xml:space="preserve">Subtotal </t>
  </si>
  <si>
    <t>Suministro e instalación de bomba sumergible carcasa metálica de 1 HP -120 voltios salida de 1 ½ pulgadas de diámetro. Debe traer 15 metros de longitud de cable encauchetado 3x12 para conexión electrica</t>
  </si>
  <si>
    <t>suministro e instalación de sistema de tuberías PVC presión de 1 ½   pulgadas de diámetro con sus accesorios para evacuación de aguas tratadas al sistema de Alcantarillado</t>
  </si>
  <si>
    <t>Suministro e instalación de bomba carcasa metálica de ½ HP de 120 voltios, salida de 3/4 o 1 pulgada de diámetro debe traer cable de conexión de 10 metros de longitud encauchetado 3 x12.</t>
  </si>
  <si>
    <t>Suministro de galones con bacterias líquidas para el tratamiento de aguas residuales (inóculo microbiológico con cepas bacterianas y hongos para la degradación de sustancias orgánicas como, grasas, sulfuro de hidrógeno, DBO, DQO, lodos, grasas, residuos, olores..</t>
  </si>
  <si>
    <t>GLOBAL</t>
  </si>
  <si>
    <t>Unidad</t>
  </si>
  <si>
    <t>ML</t>
  </si>
  <si>
    <t>MANTENIMIENTOS</t>
  </si>
  <si>
    <t>Subtotal  Suministros</t>
  </si>
  <si>
    <t>VALOR TOTAL Mantenimientos</t>
  </si>
  <si>
    <t>SUBTOTAL MANTENIMIENTOS (INCLUYE IVA)</t>
  </si>
  <si>
    <t>SUBTOTAL MANTENIMIENTOS</t>
  </si>
  <si>
    <t>OTROS: Suministros</t>
  </si>
  <si>
    <t>Mantenimiento de tapas y contra marcos metálicos en armazón de hierro con cubierta en lamina de alfajor , medidas 67 centímetros x 65 centímetros. Descripción del mantenimiento raquetear, realizar limpieza de óxido con grata metálica y pulidora eléctrica, suministro y aplicación de contra oxido epoxico, suministro y aplicación de pintura epoxica de color negro para dar acabados finos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</si>
</sst>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  <family val="2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9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411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5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5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167" fontId="45" fillId="0" borderId="24" xfId="62" applyNumberFormat="1" applyFont="1" applyBorder="1" applyAlignment="1">
      <alignment horizontal="right" vertical="center" wrapText="1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8" xfId="135" applyFont="1" applyBorder="1" applyAlignment="1">
      <alignment horizontal="left" vertical="center" wrapText="1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48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5" fillId="0" borderId="0" xfId="128" applyFont="1" applyAlignment="1">
      <alignment horizontal="center" vertical="center" wrapText="1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49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39" fillId="0" borderId="18" xfId="74" applyFont="1" applyBorder="1" applyAlignment="1">
      <alignment horizontal="center" vertical="center"/>
    </xf>
    <xf numFmtId="0" fontId="46" fillId="0" borderId="0" xfId="231" applyFont="1"/>
    <xf numFmtId="0" fontId="46" fillId="0" borderId="38" xfId="231" applyFont="1" applyBorder="1"/>
    <xf numFmtId="0" fontId="50" fillId="0" borderId="81" xfId="231" applyFont="1" applyBorder="1"/>
    <xf numFmtId="0" fontId="46" fillId="0" borderId="81" xfId="231" applyFont="1" applyBorder="1"/>
    <xf numFmtId="0" fontId="46" fillId="0" borderId="81" xfId="231" applyFont="1" applyBorder="1" applyAlignment="1">
      <alignment horizontal="center"/>
    </xf>
    <xf numFmtId="0" fontId="46" fillId="0" borderId="39" xfId="231" applyFont="1" applyBorder="1"/>
    <xf numFmtId="0" fontId="39" fillId="0" borderId="0" xfId="231" applyFont="1"/>
    <xf numFmtId="0" fontId="46" fillId="0" borderId="36" xfId="231" applyFont="1" applyBorder="1"/>
    <xf numFmtId="0" fontId="50" fillId="0" borderId="0" xfId="231" applyFont="1"/>
    <xf numFmtId="0" fontId="46" fillId="0" borderId="0" xfId="231" applyFont="1" applyAlignment="1">
      <alignment horizontal="center"/>
    </xf>
    <xf numFmtId="0" fontId="46" fillId="0" borderId="37" xfId="231" applyFont="1" applyBorder="1"/>
    <xf numFmtId="0" fontId="41" fillId="0" borderId="20" xfId="126" applyFont="1" applyBorder="1" applyAlignment="1">
      <alignment horizontal="center" vertical="center" wrapText="1"/>
    </xf>
    <xf numFmtId="0" fontId="41" fillId="0" borderId="62" xfId="126" applyFont="1" applyBorder="1" applyAlignment="1">
      <alignment horizontal="center" vertical="center" wrapText="1"/>
    </xf>
    <xf numFmtId="0" fontId="39" fillId="0" borderId="32" xfId="135" applyFont="1" applyBorder="1" applyAlignment="1">
      <alignment horizontal="center" vertical="center"/>
    </xf>
    <xf numFmtId="0" fontId="39" fillId="0" borderId="29" xfId="135" applyFont="1" applyBorder="1" applyAlignment="1">
      <alignment horizontal="center" vertical="center"/>
    </xf>
    <xf numFmtId="0" fontId="51" fillId="0" borderId="29" xfId="135" applyFont="1" applyBorder="1" applyAlignment="1">
      <alignment horizontal="left" vertical="center" wrapText="1"/>
    </xf>
    <xf numFmtId="4" fontId="39" fillId="0" borderId="29" xfId="39" applyNumberFormat="1" applyFont="1" applyBorder="1" applyAlignment="1">
      <alignment vertical="center" wrapText="1"/>
    </xf>
    <xf numFmtId="167" fontId="39" fillId="0" borderId="29" xfId="62" applyNumberFormat="1" applyFont="1" applyBorder="1" applyAlignment="1">
      <alignment horizontal="right" vertical="center" wrapText="1"/>
    </xf>
    <xf numFmtId="167" fontId="39" fillId="0" borderId="35" xfId="62" applyNumberFormat="1" applyFont="1" applyBorder="1" applyAlignment="1">
      <alignment horizontal="right" vertical="center" wrapText="1"/>
    </xf>
    <xf numFmtId="0" fontId="39" fillId="0" borderId="52" xfId="135" applyFont="1" applyBorder="1" applyAlignment="1">
      <alignment horizontal="center" vertical="center"/>
    </xf>
    <xf numFmtId="0" fontId="39" fillId="0" borderId="18" xfId="135" applyFont="1" applyBorder="1" applyAlignment="1">
      <alignment horizontal="center" vertical="center"/>
    </xf>
    <xf numFmtId="0" fontId="51" fillId="0" borderId="18" xfId="135" applyFont="1" applyBorder="1" applyAlignment="1">
      <alignment horizontal="left" vertical="center" wrapText="1"/>
    </xf>
    <xf numFmtId="4" fontId="39" fillId="0" borderId="18" xfId="39" applyNumberFormat="1" applyFont="1" applyBorder="1" applyAlignment="1">
      <alignment vertical="center" wrapText="1"/>
    </xf>
    <xf numFmtId="167" fontId="39" fillId="0" borderId="18" xfId="62" applyNumberFormat="1" applyFont="1" applyBorder="1" applyAlignment="1">
      <alignment horizontal="right" vertical="center" wrapText="1"/>
    </xf>
    <xf numFmtId="167" fontId="39" fillId="0" borderId="47" xfId="62" applyNumberFormat="1" applyFont="1" applyBorder="1" applyAlignment="1">
      <alignment horizontal="right" vertical="center" wrapText="1"/>
    </xf>
    <xf numFmtId="0" fontId="39" fillId="0" borderId="13" xfId="135" applyFont="1" applyBorder="1" applyAlignment="1">
      <alignment horizontal="left" vertical="center"/>
    </xf>
    <xf numFmtId="0" fontId="39" fillId="0" borderId="14" xfId="231" applyFont="1" applyBorder="1"/>
    <xf numFmtId="0" fontId="39" fillId="0" borderId="14" xfId="231" applyFont="1" applyBorder="1" applyAlignment="1">
      <alignment horizontal="center"/>
    </xf>
    <xf numFmtId="4" fontId="39" fillId="0" borderId="25" xfId="39" applyNumberFormat="1" applyFont="1" applyBorder="1" applyAlignment="1">
      <alignment vertical="center" wrapText="1"/>
    </xf>
    <xf numFmtId="176" fontId="41" fillId="0" borderId="40" xfId="39" applyNumberFormat="1" applyFont="1" applyBorder="1" applyAlignment="1">
      <alignment horizontal="right" vertical="center"/>
    </xf>
    <xf numFmtId="176" fontId="41" fillId="24" borderId="44" xfId="135" applyNumberFormat="1" applyFont="1" applyFill="1" applyBorder="1" applyAlignment="1">
      <alignment vertical="center"/>
    </xf>
    <xf numFmtId="0" fontId="46" fillId="0" borderId="0" xfId="128" applyFont="1"/>
    <xf numFmtId="0" fontId="46" fillId="0" borderId="36" xfId="128" applyFont="1" applyBorder="1"/>
    <xf numFmtId="187" fontId="41" fillId="24" borderId="44" xfId="135" applyNumberFormat="1" applyFont="1" applyFill="1" applyBorder="1" applyAlignment="1">
      <alignment vertical="center"/>
    </xf>
    <xf numFmtId="0" fontId="46" fillId="0" borderId="37" xfId="128" applyFont="1" applyBorder="1"/>
    <xf numFmtId="0" fontId="48" fillId="0" borderId="0" xfId="128" applyFont="1"/>
    <xf numFmtId="0" fontId="46" fillId="0" borderId="82" xfId="128" applyFont="1" applyBorder="1"/>
    <xf numFmtId="0" fontId="46" fillId="0" borderId="83" xfId="231" applyFont="1" applyBorder="1"/>
    <xf numFmtId="0" fontId="46" fillId="0" borderId="83" xfId="231" applyFont="1" applyBorder="1" applyAlignment="1">
      <alignment horizontal="center"/>
    </xf>
    <xf numFmtId="0" fontId="46" fillId="0" borderId="84" xfId="231" applyFont="1" applyBorder="1"/>
    <xf numFmtId="0" fontId="39" fillId="0" borderId="0" xfId="231" applyFont="1" applyAlignment="1">
      <alignment horizontal="center"/>
    </xf>
    <xf numFmtId="167" fontId="50" fillId="0" borderId="30" xfId="62" applyNumberFormat="1" applyFont="1" applyBorder="1" applyAlignment="1">
      <alignment horizontal="right" vertical="center" wrapText="1"/>
    </xf>
    <xf numFmtId="0" fontId="42" fillId="24" borderId="43" xfId="73" applyFont="1" applyFill="1" applyBorder="1" applyAlignment="1">
      <alignment horizontal="center" vertical="center"/>
    </xf>
    <xf numFmtId="0" fontId="41" fillId="0" borderId="27" xfId="128" applyFont="1" applyBorder="1" applyAlignment="1">
      <alignment horizontal="left" vertical="center"/>
    </xf>
    <xf numFmtId="0" fontId="41" fillId="0" borderId="21" xfId="128" applyFont="1" applyBorder="1" applyAlignment="1">
      <alignment horizontal="left" vertical="center"/>
    </xf>
    <xf numFmtId="0" fontId="39" fillId="0" borderId="18" xfId="135" applyFont="1" applyBorder="1" applyAlignment="1">
      <alignment horizontal="left" vertical="center" wrapText="1"/>
    </xf>
    <xf numFmtId="0" fontId="45" fillId="0" borderId="56" xfId="89" applyFont="1" applyBorder="1" applyAlignment="1">
      <alignment horizontal="center"/>
    </xf>
    <xf numFmtId="0" fontId="45" fillId="0" borderId="0" xfId="89" applyFont="1" applyAlignment="1">
      <alignment horizontal="center"/>
    </xf>
    <xf numFmtId="0" fontId="41" fillId="0" borderId="0" xfId="89" applyFont="1" applyAlignment="1">
      <alignment horizontal="center"/>
    </xf>
    <xf numFmtId="0" fontId="41" fillId="25" borderId="29" xfId="135" applyFont="1" applyFill="1" applyBorder="1" applyAlignment="1">
      <alignment horizontal="center" vertical="center" wrapText="1"/>
    </xf>
    <xf numFmtId="0" fontId="41" fillId="25" borderId="20" xfId="135" applyFont="1" applyFill="1" applyBorder="1" applyAlignment="1">
      <alignment horizontal="center" vertical="center" wrapText="1"/>
    </xf>
    <xf numFmtId="4" fontId="41" fillId="25" borderId="29" xfId="135" applyNumberFormat="1" applyFont="1" applyFill="1" applyBorder="1" applyAlignment="1">
      <alignment horizontal="center" vertical="center" wrapText="1"/>
    </xf>
    <xf numFmtId="4" fontId="41" fillId="25" borderId="20" xfId="135" applyNumberFormat="1" applyFont="1" applyFill="1" applyBorder="1" applyAlignment="1">
      <alignment horizontal="center" vertical="center" wrapText="1"/>
    </xf>
    <xf numFmtId="4" fontId="41" fillId="25" borderId="35" xfId="135" applyNumberFormat="1" applyFont="1" applyFill="1" applyBorder="1" applyAlignment="1">
      <alignment horizontal="center" vertical="center" wrapText="1"/>
    </xf>
    <xf numFmtId="4" fontId="41" fillId="25" borderId="42" xfId="135" applyNumberFormat="1" applyFont="1" applyFill="1" applyBorder="1" applyAlignment="1">
      <alignment horizontal="center" vertical="center" wrapText="1"/>
    </xf>
    <xf numFmtId="0" fontId="42" fillId="24" borderId="41" xfId="135" applyFont="1" applyFill="1" applyBorder="1" applyAlignment="1">
      <alignment horizontal="right" vertical="center"/>
    </xf>
    <xf numFmtId="0" fontId="41" fillId="24" borderId="43" xfId="135" applyFont="1" applyFill="1" applyBorder="1" applyAlignment="1">
      <alignment horizontal="right" vertical="center"/>
    </xf>
    <xf numFmtId="0" fontId="41" fillId="24" borderId="53" xfId="135" applyFont="1" applyFill="1" applyBorder="1" applyAlignment="1">
      <alignment horizontal="right" vertical="center"/>
    </xf>
    <xf numFmtId="0" fontId="41" fillId="25" borderId="32" xfId="135" applyFont="1" applyFill="1" applyBorder="1" applyAlignment="1">
      <alignment horizontal="center" vertical="center" wrapText="1"/>
    </xf>
    <xf numFmtId="0" fontId="41" fillId="25" borderId="48" xfId="135" applyFont="1" applyFill="1" applyBorder="1" applyAlignment="1">
      <alignment horizontal="center" vertical="center" wrapText="1"/>
    </xf>
    <xf numFmtId="0" fontId="41" fillId="0" borderId="29" xfId="126" applyFont="1" applyBorder="1" applyAlignment="1">
      <alignment horizontal="center" vertical="center" wrapText="1"/>
    </xf>
    <xf numFmtId="0" fontId="41" fillId="0" borderId="46" xfId="126" applyFont="1" applyBorder="1" applyAlignment="1">
      <alignment horizontal="center" vertical="center" wrapText="1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0" fontId="45" fillId="0" borderId="0" xfId="89" applyFont="1" applyAlignment="1">
      <alignment horizontal="left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5" fillId="0" borderId="21" xfId="128" applyFont="1" applyBorder="1" applyAlignment="1">
      <alignment horizontal="center" vertical="center"/>
    </xf>
    <xf numFmtId="0" fontId="45" fillId="0" borderId="22" xfId="128" applyFont="1" applyBorder="1" applyAlignment="1">
      <alignment horizontal="center" vertical="center"/>
    </xf>
    <xf numFmtId="0" fontId="45" fillId="0" borderId="23" xfId="128" applyFont="1" applyBorder="1" applyAlignment="1">
      <alignment horizontal="center" vertical="center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2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0" borderId="0" xfId="130" applyFont="1" applyAlignment="1">
      <alignment horizontal="center" vertical="center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/>
    <xf numFmtId="0" fontId="39" fillId="0" borderId="22" xfId="0" applyFont="1" applyBorder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/>
    <xf numFmtId="0" fontId="39" fillId="0" borderId="23" xfId="0" applyFont="1" applyBorder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customXml" Target="../customXml/item3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styles" Target="style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sharedStrings" Target="sharedStrings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72.24.8.115\Acer\c\Mis%20documentos\INFORMES\INFORMES%20TRIMESTRALES\INFORME%20TRIMESTRAL%20DE%20TRABAJO%20DE%20NECESIDADES\DOCUME~1\USER05~1\CONFIG~1\TEMP\ADMINISTRACION%20VIAL%20G2\PRESUPUESTOS\Presupuesto%20remoci&#243;n%20de%20derrumbes.xls?D000F91D" TargetMode="External"/><Relationship Id="rId1" Type="http://schemas.openxmlformats.org/officeDocument/2006/relationships/externalLinkPath" Target="file:///\\D000F91D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4.8.115\Procesos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  <sheetName val="PROY ORIGINAL"/>
      <sheetName val="PRESUP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  <sheetName val="SUM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  <sheetName val="INICIO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  <sheetName val="SUM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O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  <sheetName val="SUM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oja3"/>
      <sheetName val="CUADRO CONTROL"/>
      <sheetName val="ABL-519"/>
      <sheetName val="AEA-264"/>
      <sheetName val="BEP-243"/>
      <sheetName val="BUD-209"/>
      <sheetName val="DYT-026"/>
      <sheetName val="HSJ-700"/>
      <sheetName val="JKC-583"/>
      <sheetName val="OAF853"/>
      <sheetName val="OXB-806"/>
      <sheetName val="QFW-296"/>
      <sheetName val="QNA583"/>
      <sheetName val="SBG-021"/>
      <sheetName val="SDA-283"/>
      <sheetName val="SKG-419"/>
      <sheetName val="SUK-095"/>
      <sheetName val="SRC-847"/>
      <sheetName val="XKF-034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  <sheetName val="AIU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5 _Pág_ 1"/>
      <sheetName val="Form5 _Pág_ 2"/>
      <sheetName val="FORMATO1H1"/>
      <sheetName val="FORMATO1H2"/>
      <sheetName val="FORMATO1H3"/>
      <sheetName val="FORMATO1H4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3"/>
      <sheetName val="TRAMO 01"/>
      <sheetName val="TRAMO 02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ORIZACIÓN"/>
      <sheetName val="Mr DISEÑO"/>
      <sheetName val="cbr granulares"/>
      <sheetName val="ESTRUCTURAS EXISTENTES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atos"/>
      <sheetName val="Hoja2"/>
      <sheetName val="Hoja3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EQUIPOS"/>
      <sheetName val="TABLA MATERIALES"/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uctura"/>
      <sheetName val="Chaflanes"/>
      <sheetName val="Cotas Pav"/>
      <sheetName val="Explanación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obras de arte"/>
      <sheetName val="obras de arte (2)"/>
      <sheetName val="inventario obras"/>
      <sheetName val="TARIF2002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Semanal 1"/>
      <sheetName val="% Avance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BASE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APU"/>
      <sheetName val="PORTADA"/>
      <sheetName val="RESPONSABLES"/>
      <sheetName val="PPTO IB"/>
      <sheetName val="Insum"/>
      <sheetName val="Sop&amp;Sup-Cantidades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64"/>
  <sheetViews>
    <sheetView showGridLines="0" tabSelected="1" topLeftCell="A18" zoomScale="40" zoomScaleNormal="40" zoomScaleSheetLayoutView="100" zoomScalePageLayoutView="55" workbookViewId="0">
      <selection activeCell="K18" sqref="K18"/>
    </sheetView>
  </sheetViews>
  <sheetFormatPr baseColWidth="10" defaultColWidth="11.453125" defaultRowHeight="13.5"/>
  <cols>
    <col min="1" max="2" width="3.453125" style="111" customWidth="1"/>
    <col min="3" max="3" width="5.1796875" style="111" customWidth="1"/>
    <col min="4" max="4" width="15.26953125" style="111" customWidth="1"/>
    <col min="5" max="5" width="16.1796875" style="112" customWidth="1"/>
    <col min="6" max="6" width="17.453125" style="111" customWidth="1"/>
    <col min="7" max="7" width="73.26953125" style="111" customWidth="1"/>
    <col min="8" max="8" width="8.7265625" style="111" customWidth="1"/>
    <col min="9" max="9" width="18.81640625" style="111" customWidth="1"/>
    <col min="10" max="10" width="23.81640625" style="111" customWidth="1"/>
    <col min="11" max="11" width="30" style="111" customWidth="1"/>
    <col min="12" max="12" width="3.26953125" style="111" customWidth="1"/>
    <col min="13" max="13" width="2.7265625" style="111" customWidth="1"/>
    <col min="14" max="16384" width="11.453125" style="111"/>
  </cols>
  <sheetData>
    <row r="1" spans="1:13">
      <c r="B1" s="280" t="s">
        <v>0</v>
      </c>
      <c r="C1" s="280"/>
      <c r="D1" s="280"/>
      <c r="E1" s="280"/>
      <c r="F1" s="280"/>
      <c r="G1" s="280"/>
    </row>
    <row r="2" spans="1:13">
      <c r="B2" s="111" t="s">
        <v>1</v>
      </c>
    </row>
    <row r="3" spans="1:13" ht="15.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97" t="s">
        <v>2</v>
      </c>
      <c r="D5" s="297"/>
      <c r="E5" s="297"/>
      <c r="F5" s="297"/>
      <c r="G5" s="297"/>
      <c r="H5" s="297"/>
      <c r="I5" s="297"/>
      <c r="J5" s="297"/>
      <c r="K5" s="297"/>
      <c r="L5" s="120"/>
      <c r="M5" s="113"/>
    </row>
    <row r="6" spans="1:13" ht="15.5" thickBot="1">
      <c r="A6" s="113"/>
      <c r="B6" s="119"/>
      <c r="C6" s="296" t="s">
        <v>28</v>
      </c>
      <c r="D6" s="296"/>
      <c r="E6" s="296"/>
      <c r="F6" s="296"/>
      <c r="G6" s="296"/>
      <c r="H6" s="296"/>
      <c r="I6" s="296"/>
      <c r="J6" s="296"/>
      <c r="K6" s="296"/>
      <c r="L6" s="120"/>
      <c r="M6" s="113"/>
    </row>
    <row r="7" spans="1:13" s="124" customFormat="1" ht="16" customHeight="1">
      <c r="A7" s="121"/>
      <c r="B7" s="122"/>
      <c r="C7" s="263" t="s">
        <v>29</v>
      </c>
      <c r="D7" s="264"/>
      <c r="E7" s="264"/>
      <c r="F7" s="264"/>
      <c r="G7" s="264"/>
      <c r="H7" s="264"/>
      <c r="I7" s="264"/>
      <c r="J7" s="264"/>
      <c r="K7" s="265"/>
      <c r="L7" s="123"/>
      <c r="M7" s="121"/>
    </row>
    <row r="8" spans="1:13" ht="31" customHeight="1" thickBot="1">
      <c r="A8" s="113"/>
      <c r="B8" s="125"/>
      <c r="C8" s="266"/>
      <c r="D8" s="267"/>
      <c r="E8" s="267"/>
      <c r="F8" s="267"/>
      <c r="G8" s="267"/>
      <c r="H8" s="267"/>
      <c r="I8" s="267"/>
      <c r="J8" s="267"/>
      <c r="K8" s="268"/>
      <c r="L8" s="120"/>
      <c r="M8" s="113"/>
    </row>
    <row r="9" spans="1:13" ht="34.5" customHeight="1">
      <c r="A9" s="113"/>
      <c r="B9" s="125"/>
      <c r="C9" s="269" t="s">
        <v>30</v>
      </c>
      <c r="D9" s="270"/>
      <c r="E9" s="270"/>
      <c r="F9" s="270"/>
      <c r="G9" s="270"/>
      <c r="H9" s="270"/>
      <c r="I9" s="270"/>
      <c r="J9" s="270"/>
      <c r="K9" s="271"/>
      <c r="L9" s="120"/>
      <c r="M9" s="113"/>
    </row>
    <row r="10" spans="1:13" ht="30" customHeight="1" thickBot="1">
      <c r="A10" s="113"/>
      <c r="B10" s="119"/>
      <c r="C10" s="287"/>
      <c r="D10" s="288"/>
      <c r="E10" s="288"/>
      <c r="F10" s="288"/>
      <c r="G10" s="288"/>
      <c r="H10" s="288"/>
      <c r="I10" s="288"/>
      <c r="J10" s="288"/>
      <c r="K10" s="289"/>
      <c r="L10" s="120"/>
      <c r="M10" s="113"/>
    </row>
    <row r="11" spans="1:13" ht="30" customHeight="1">
      <c r="A11" s="113"/>
      <c r="B11" s="119"/>
      <c r="C11" s="302" t="s">
        <v>3</v>
      </c>
      <c r="D11" s="259" t="s">
        <v>4</v>
      </c>
      <c r="E11" s="261" t="s">
        <v>5</v>
      </c>
      <c r="F11" s="262"/>
      <c r="G11" s="259" t="s">
        <v>6</v>
      </c>
      <c r="H11" s="259" t="s">
        <v>7</v>
      </c>
      <c r="I11" s="259" t="s">
        <v>8</v>
      </c>
      <c r="J11" s="298" t="s">
        <v>9</v>
      </c>
      <c r="K11" s="300" t="s">
        <v>10</v>
      </c>
      <c r="L11" s="120"/>
      <c r="M11" s="113"/>
    </row>
    <row r="12" spans="1:13" ht="30" customHeight="1" thickBot="1">
      <c r="A12" s="113"/>
      <c r="B12" s="119"/>
      <c r="C12" s="303"/>
      <c r="D12" s="260"/>
      <c r="E12" s="126" t="s">
        <v>11</v>
      </c>
      <c r="F12" s="127" t="s">
        <v>12</v>
      </c>
      <c r="G12" s="260"/>
      <c r="H12" s="260"/>
      <c r="I12" s="260"/>
      <c r="J12" s="299"/>
      <c r="K12" s="301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239" t="s">
        <v>102</v>
      </c>
      <c r="H13" s="129"/>
      <c r="I13" s="129"/>
      <c r="J13" s="129"/>
      <c r="K13" s="130"/>
      <c r="L13" s="120"/>
      <c r="M13" s="113"/>
    </row>
    <row r="14" spans="1:13" ht="202.5">
      <c r="A14" s="113"/>
      <c r="B14" s="119"/>
      <c r="C14" s="131">
        <v>1</v>
      </c>
      <c r="D14" s="132">
        <v>1</v>
      </c>
      <c r="E14" s="196" t="s">
        <v>92</v>
      </c>
      <c r="F14" s="196" t="s">
        <v>92</v>
      </c>
      <c r="G14" s="133" t="s">
        <v>87</v>
      </c>
      <c r="H14" s="132" t="s">
        <v>99</v>
      </c>
      <c r="I14" s="134">
        <v>1</v>
      </c>
      <c r="J14" s="135"/>
      <c r="K14" s="138">
        <f>+J14*I14</f>
        <v>0</v>
      </c>
      <c r="L14" s="120"/>
      <c r="M14" s="113"/>
    </row>
    <row r="15" spans="1:13" ht="202.5">
      <c r="A15" s="113"/>
      <c r="B15" s="119"/>
      <c r="C15" s="131">
        <v>2</v>
      </c>
      <c r="D15" s="132">
        <v>2</v>
      </c>
      <c r="E15" s="196" t="s">
        <v>92</v>
      </c>
      <c r="F15" s="196" t="s">
        <v>92</v>
      </c>
      <c r="G15" s="133" t="s">
        <v>87</v>
      </c>
      <c r="H15" s="132" t="s">
        <v>99</v>
      </c>
      <c r="I15" s="134">
        <v>1</v>
      </c>
      <c r="J15" s="135"/>
      <c r="K15" s="138">
        <f t="shared" ref="K15:K24" si="0">+J15*I15</f>
        <v>0</v>
      </c>
      <c r="L15" s="120"/>
      <c r="M15" s="113"/>
    </row>
    <row r="16" spans="1:13" s="113" customFormat="1" ht="202.5">
      <c r="B16" s="119"/>
      <c r="C16" s="131">
        <v>3</v>
      </c>
      <c r="D16" s="132">
        <v>3</v>
      </c>
      <c r="E16" s="196" t="s">
        <v>92</v>
      </c>
      <c r="F16" s="196" t="s">
        <v>92</v>
      </c>
      <c r="G16" s="142" t="s">
        <v>87</v>
      </c>
      <c r="H16" s="139" t="s">
        <v>99</v>
      </c>
      <c r="I16" s="134">
        <v>1</v>
      </c>
      <c r="J16" s="135"/>
      <c r="K16" s="138">
        <f t="shared" si="0"/>
        <v>0</v>
      </c>
      <c r="L16" s="120"/>
    </row>
    <row r="17" spans="1:13" s="113" customFormat="1" ht="81">
      <c r="B17" s="119"/>
      <c r="C17" s="131">
        <v>4</v>
      </c>
      <c r="D17" s="132">
        <v>4</v>
      </c>
      <c r="E17" s="196" t="s">
        <v>92</v>
      </c>
      <c r="F17" s="196" t="s">
        <v>92</v>
      </c>
      <c r="G17" s="242" t="s">
        <v>108</v>
      </c>
      <c r="H17" s="139" t="s">
        <v>100</v>
      </c>
      <c r="I17" s="134">
        <v>4</v>
      </c>
      <c r="J17" s="135"/>
      <c r="K17" s="138">
        <f t="shared" si="0"/>
        <v>0</v>
      </c>
      <c r="L17" s="120"/>
    </row>
    <row r="18" spans="1:13" s="113" customFormat="1" ht="202.5">
      <c r="B18" s="119"/>
      <c r="C18" s="131">
        <v>5</v>
      </c>
      <c r="D18" s="132">
        <v>5</v>
      </c>
      <c r="E18" s="196" t="s">
        <v>92</v>
      </c>
      <c r="F18" s="196" t="s">
        <v>92</v>
      </c>
      <c r="G18" s="142" t="s">
        <v>88</v>
      </c>
      <c r="H18" s="139" t="s">
        <v>99</v>
      </c>
      <c r="I18" s="134">
        <v>1</v>
      </c>
      <c r="J18" s="135"/>
      <c r="K18" s="138">
        <f t="shared" si="0"/>
        <v>0</v>
      </c>
      <c r="L18" s="120"/>
    </row>
    <row r="19" spans="1:13" s="113" customFormat="1" ht="94.5">
      <c r="B19" s="119"/>
      <c r="C19" s="131">
        <v>6</v>
      </c>
      <c r="D19" s="132">
        <v>6</v>
      </c>
      <c r="E19" s="196" t="s">
        <v>92</v>
      </c>
      <c r="F19" s="196" t="s">
        <v>92</v>
      </c>
      <c r="G19" s="142" t="s">
        <v>89</v>
      </c>
      <c r="H19" s="139" t="s">
        <v>100</v>
      </c>
      <c r="I19" s="134">
        <v>4</v>
      </c>
      <c r="J19" s="135"/>
      <c r="K19" s="138">
        <f t="shared" si="0"/>
        <v>0</v>
      </c>
      <c r="L19" s="120"/>
    </row>
    <row r="20" spans="1:13" s="113" customFormat="1" ht="121.5">
      <c r="B20" s="119"/>
      <c r="C20" s="131">
        <v>7</v>
      </c>
      <c r="D20" s="132">
        <v>7</v>
      </c>
      <c r="E20" s="196" t="s">
        <v>92</v>
      </c>
      <c r="F20" s="196" t="s">
        <v>92</v>
      </c>
      <c r="G20" s="142" t="s">
        <v>90</v>
      </c>
      <c r="H20" s="139" t="s">
        <v>99</v>
      </c>
      <c r="I20" s="134">
        <v>1</v>
      </c>
      <c r="J20" s="135"/>
      <c r="K20" s="138">
        <f t="shared" si="0"/>
        <v>0</v>
      </c>
      <c r="L20" s="120"/>
    </row>
    <row r="21" spans="1:13" s="113" customFormat="1" ht="202.5">
      <c r="B21" s="119"/>
      <c r="C21" s="131">
        <v>8</v>
      </c>
      <c r="D21" s="132">
        <v>8</v>
      </c>
      <c r="E21" s="196" t="s">
        <v>92</v>
      </c>
      <c r="F21" s="196" t="s">
        <v>92</v>
      </c>
      <c r="G21" s="142" t="s">
        <v>87</v>
      </c>
      <c r="H21" s="139" t="s">
        <v>99</v>
      </c>
      <c r="I21" s="134">
        <v>1</v>
      </c>
      <c r="J21" s="135"/>
      <c r="K21" s="138">
        <f t="shared" si="0"/>
        <v>0</v>
      </c>
      <c r="L21" s="120"/>
    </row>
    <row r="22" spans="1:13" s="113" customFormat="1" ht="108">
      <c r="B22" s="119"/>
      <c r="C22" s="131">
        <v>9</v>
      </c>
      <c r="D22" s="139">
        <v>12</v>
      </c>
      <c r="E22" s="196" t="s">
        <v>92</v>
      </c>
      <c r="F22" s="196" t="s">
        <v>92</v>
      </c>
      <c r="G22" s="142" t="s">
        <v>91</v>
      </c>
      <c r="H22" s="139" t="s">
        <v>100</v>
      </c>
      <c r="I22" s="134">
        <v>4</v>
      </c>
      <c r="J22" s="135"/>
      <c r="K22" s="138">
        <f t="shared" si="0"/>
        <v>0</v>
      </c>
      <c r="L22" s="120"/>
    </row>
    <row r="23" spans="1:13" s="113" customFormat="1" ht="202.5">
      <c r="B23" s="119"/>
      <c r="C23" s="131">
        <v>10</v>
      </c>
      <c r="D23" s="139">
        <v>13</v>
      </c>
      <c r="E23" s="196" t="s">
        <v>92</v>
      </c>
      <c r="F23" s="196" t="s">
        <v>92</v>
      </c>
      <c r="G23" s="142" t="s">
        <v>88</v>
      </c>
      <c r="H23" s="139" t="s">
        <v>99</v>
      </c>
      <c r="I23" s="134">
        <v>1</v>
      </c>
      <c r="J23" s="135"/>
      <c r="K23" s="138">
        <f t="shared" si="0"/>
        <v>0</v>
      </c>
      <c r="L23" s="120"/>
    </row>
    <row r="24" spans="1:13" ht="202.5">
      <c r="B24" s="140"/>
      <c r="C24" s="131">
        <v>11</v>
      </c>
      <c r="D24" s="132">
        <v>14</v>
      </c>
      <c r="E24" s="196" t="s">
        <v>92</v>
      </c>
      <c r="F24" s="196" t="s">
        <v>92</v>
      </c>
      <c r="G24" s="142" t="s">
        <v>87</v>
      </c>
      <c r="H24" s="132" t="s">
        <v>99</v>
      </c>
      <c r="I24" s="134">
        <v>1</v>
      </c>
      <c r="J24" s="135"/>
      <c r="K24" s="138">
        <f t="shared" si="0"/>
        <v>0</v>
      </c>
      <c r="L24" s="141"/>
    </row>
    <row r="25" spans="1:13" ht="30" customHeight="1" thickBot="1">
      <c r="A25" s="113"/>
      <c r="B25" s="119"/>
      <c r="C25" s="136" t="s">
        <v>13</v>
      </c>
      <c r="D25" s="143"/>
      <c r="E25" s="143"/>
      <c r="F25" s="143"/>
      <c r="G25" s="145"/>
      <c r="H25" s="144"/>
      <c r="I25" s="134"/>
      <c r="J25" s="137"/>
      <c r="K25" s="138">
        <f>+SUM(K14:K24)</f>
        <v>0</v>
      </c>
      <c r="L25" s="120"/>
      <c r="M25" s="113"/>
    </row>
    <row r="26" spans="1:13" s="150" customFormat="1" ht="30" customHeight="1" thickBot="1">
      <c r="A26" s="146"/>
      <c r="B26" s="147"/>
      <c r="C26" s="290" t="s">
        <v>106</v>
      </c>
      <c r="D26" s="291"/>
      <c r="E26" s="291"/>
      <c r="F26" s="291"/>
      <c r="G26" s="291"/>
      <c r="H26" s="291"/>
      <c r="I26" s="291"/>
      <c r="J26" s="292"/>
      <c r="K26" s="238">
        <f>+K25</f>
        <v>0</v>
      </c>
      <c r="L26" s="149"/>
      <c r="M26" s="146"/>
    </row>
    <row r="27" spans="1:13" s="150" customFormat="1" ht="15.5" thickBot="1">
      <c r="A27" s="146"/>
      <c r="B27" s="147"/>
      <c r="C27" s="151"/>
      <c r="D27" s="151"/>
      <c r="E27" s="151"/>
      <c r="F27" s="151"/>
      <c r="G27" s="151"/>
      <c r="H27" s="151"/>
      <c r="I27" s="151"/>
      <c r="J27" s="151"/>
      <c r="K27" s="152"/>
      <c r="L27" s="149"/>
      <c r="M27" s="146"/>
    </row>
    <row r="28" spans="1:13" s="150" customFormat="1" ht="30" customHeight="1">
      <c r="A28" s="146"/>
      <c r="B28" s="147"/>
      <c r="C28" s="153"/>
      <c r="D28" s="154"/>
      <c r="E28" s="153"/>
      <c r="F28" s="153"/>
      <c r="G28" s="281"/>
      <c r="H28" s="282"/>
      <c r="I28" s="282"/>
      <c r="J28" s="283"/>
      <c r="K28" s="155"/>
      <c r="L28" s="149"/>
      <c r="M28" s="146"/>
    </row>
    <row r="29" spans="1:13" s="150" customFormat="1" ht="30" customHeight="1">
      <c r="A29" s="146"/>
      <c r="B29" s="147"/>
      <c r="C29" s="153"/>
      <c r="D29" s="154"/>
      <c r="E29" s="153"/>
      <c r="F29" s="153"/>
      <c r="G29" s="156"/>
      <c r="H29" s="157"/>
      <c r="I29" s="158"/>
      <c r="J29" s="159"/>
      <c r="K29" s="160"/>
      <c r="L29" s="149"/>
      <c r="M29" s="146"/>
    </row>
    <row r="30" spans="1:13" s="150" customFormat="1" ht="30" customHeight="1">
      <c r="A30" s="146"/>
      <c r="B30" s="147"/>
      <c r="C30" s="153"/>
      <c r="D30" s="161"/>
      <c r="E30" s="161"/>
      <c r="F30" s="161"/>
      <c r="G30" s="156"/>
      <c r="H30" s="162"/>
      <c r="I30" s="163"/>
      <c r="J30" s="164"/>
      <c r="K30" s="160"/>
      <c r="L30" s="149"/>
      <c r="M30" s="146"/>
    </row>
    <row r="31" spans="1:13" s="150" customFormat="1" ht="30" customHeight="1">
      <c r="A31" s="146"/>
      <c r="B31" s="147"/>
      <c r="C31" s="153"/>
      <c r="D31" s="161"/>
      <c r="E31" s="161"/>
      <c r="F31" s="161"/>
      <c r="G31" s="241" t="s">
        <v>105</v>
      </c>
      <c r="H31" s="162"/>
      <c r="I31" s="163"/>
      <c r="J31" s="164"/>
      <c r="K31" s="165">
        <f>+K26</f>
        <v>0</v>
      </c>
      <c r="L31" s="149"/>
      <c r="M31" s="146"/>
    </row>
    <row r="32" spans="1:13" s="150" customFormat="1" ht="30" customHeight="1">
      <c r="A32" s="146"/>
      <c r="B32" s="147"/>
      <c r="C32" s="153"/>
      <c r="D32" s="154"/>
      <c r="E32" s="153"/>
      <c r="F32" s="153"/>
      <c r="G32" s="284"/>
      <c r="H32" s="285"/>
      <c r="I32" s="285"/>
      <c r="J32" s="286"/>
      <c r="K32" s="160"/>
      <c r="L32" s="149"/>
      <c r="M32" s="146"/>
    </row>
    <row r="33" spans="1:13" s="150" customFormat="1" ht="30" customHeight="1">
      <c r="A33" s="146"/>
      <c r="B33" s="147"/>
      <c r="C33" s="153"/>
      <c r="D33" s="154"/>
      <c r="E33" s="153"/>
      <c r="F33" s="153"/>
      <c r="G33" s="166"/>
      <c r="H33" s="162"/>
      <c r="I33" s="163"/>
      <c r="J33" s="167"/>
      <c r="K33" s="160"/>
      <c r="L33" s="149"/>
      <c r="M33" s="146"/>
    </row>
    <row r="34" spans="1:13" s="150" customFormat="1" ht="30" customHeight="1" thickBot="1">
      <c r="A34" s="146"/>
      <c r="B34" s="147"/>
      <c r="C34" s="153"/>
      <c r="D34" s="154"/>
      <c r="E34" s="153"/>
      <c r="F34" s="168"/>
      <c r="G34" s="166"/>
      <c r="H34" s="162"/>
      <c r="I34" s="163"/>
      <c r="J34" s="167"/>
      <c r="K34" s="165"/>
      <c r="L34" s="149"/>
      <c r="M34" s="146"/>
    </row>
    <row r="35" spans="1:13" s="150" customFormat="1" ht="30" customHeight="1" thickBot="1">
      <c r="A35" s="146"/>
      <c r="B35" s="147"/>
      <c r="C35" s="153"/>
      <c r="D35" s="154"/>
      <c r="E35" s="153"/>
      <c r="F35" s="153"/>
      <c r="G35" s="240" t="s">
        <v>104</v>
      </c>
      <c r="H35" s="169"/>
      <c r="I35" s="170"/>
      <c r="J35" s="171"/>
      <c r="K35" s="148">
        <f>+K31</f>
        <v>0</v>
      </c>
      <c r="L35" s="149"/>
      <c r="M35" s="146"/>
    </row>
    <row r="36" spans="1:13" s="150" customFormat="1" ht="15.5" thickBot="1">
      <c r="A36" s="146"/>
      <c r="B36" s="147"/>
      <c r="C36" s="153"/>
      <c r="D36" s="154"/>
      <c r="E36" s="154"/>
      <c r="F36" s="154"/>
      <c r="G36" s="153"/>
      <c r="H36" s="153"/>
      <c r="I36" s="172"/>
      <c r="J36" s="173"/>
      <c r="K36" s="174"/>
      <c r="L36" s="149"/>
      <c r="M36" s="146"/>
    </row>
    <row r="37" spans="1:13" s="150" customFormat="1" ht="15">
      <c r="A37" s="146"/>
      <c r="B37" s="147"/>
      <c r="C37" s="175"/>
      <c r="D37" s="294"/>
      <c r="E37" s="294"/>
      <c r="F37" s="294"/>
      <c r="G37" s="294"/>
      <c r="H37" s="294"/>
      <c r="I37" s="294"/>
      <c r="J37" s="294"/>
      <c r="K37" s="295"/>
      <c r="L37" s="176"/>
      <c r="M37" s="146"/>
    </row>
    <row r="38" spans="1:13" s="150" customFormat="1" ht="46.5" customHeight="1">
      <c r="A38" s="146"/>
      <c r="B38" s="147"/>
      <c r="C38" s="274" t="s">
        <v>15</v>
      </c>
      <c r="D38" s="275"/>
      <c r="E38" s="275"/>
      <c r="F38" s="275"/>
      <c r="G38" s="275"/>
      <c r="H38" s="293" t="s">
        <v>16</v>
      </c>
      <c r="I38" s="293"/>
      <c r="J38" s="293"/>
      <c r="K38" s="177" t="s">
        <v>17</v>
      </c>
      <c r="L38" s="178"/>
      <c r="M38" s="146"/>
    </row>
    <row r="39" spans="1:13" s="150" customFormat="1" ht="32.25" customHeight="1">
      <c r="A39" s="146"/>
      <c r="B39" s="147"/>
      <c r="C39" s="274" t="s">
        <v>18</v>
      </c>
      <c r="D39" s="275"/>
      <c r="E39" s="275"/>
      <c r="F39" s="275"/>
      <c r="G39" s="275"/>
      <c r="H39" s="279" t="s">
        <v>19</v>
      </c>
      <c r="I39" s="279"/>
      <c r="J39" s="179" t="s">
        <v>20</v>
      </c>
      <c r="K39" s="180">
        <v>0.05</v>
      </c>
      <c r="L39" s="178"/>
      <c r="M39" s="146"/>
    </row>
    <row r="40" spans="1:13" s="150" customFormat="1" ht="30" customHeight="1">
      <c r="A40" s="146"/>
      <c r="B40" s="147"/>
      <c r="C40" s="274" t="s">
        <v>21</v>
      </c>
      <c r="D40" s="275"/>
      <c r="E40" s="275"/>
      <c r="F40" s="275"/>
      <c r="G40" s="275"/>
      <c r="H40" s="276" t="s">
        <v>22</v>
      </c>
      <c r="I40" s="277"/>
      <c r="J40" s="179" t="s">
        <v>23</v>
      </c>
      <c r="K40" s="180">
        <v>0.05</v>
      </c>
      <c r="L40" s="178"/>
      <c r="M40" s="146"/>
    </row>
    <row r="41" spans="1:13" s="182" customFormat="1" ht="58.5" customHeight="1">
      <c r="A41" s="146"/>
      <c r="B41" s="147"/>
      <c r="C41" s="181"/>
      <c r="E41" s="183"/>
      <c r="F41" s="183"/>
      <c r="G41" s="184"/>
      <c r="H41" s="278" t="s">
        <v>24</v>
      </c>
      <c r="I41" s="279"/>
      <c r="J41" s="179" t="s">
        <v>25</v>
      </c>
      <c r="K41" s="180">
        <v>0.1</v>
      </c>
      <c r="L41" s="149"/>
      <c r="M41" s="146"/>
    </row>
    <row r="42" spans="1:13" ht="57" customHeight="1">
      <c r="A42" s="113"/>
      <c r="B42" s="119"/>
      <c r="C42" s="185"/>
      <c r="D42" s="186"/>
      <c r="E42" s="186"/>
      <c r="F42" s="186"/>
      <c r="G42" s="187"/>
      <c r="H42" s="279" t="s">
        <v>26</v>
      </c>
      <c r="I42" s="279"/>
      <c r="J42" s="179" t="s">
        <v>27</v>
      </c>
      <c r="K42" s="180">
        <f>+K39+K40+K41</f>
        <v>0.2</v>
      </c>
      <c r="L42" s="120"/>
      <c r="M42" s="113"/>
    </row>
    <row r="43" spans="1:13" ht="15.5" thickBot="1">
      <c r="A43" s="113"/>
      <c r="B43" s="119"/>
      <c r="C43" s="188"/>
      <c r="D43" s="189"/>
      <c r="E43" s="189"/>
      <c r="F43" s="189"/>
      <c r="G43" s="190"/>
      <c r="H43" s="272"/>
      <c r="I43" s="272"/>
      <c r="J43" s="272"/>
      <c r="K43" s="273"/>
      <c r="L43" s="120"/>
      <c r="M43" s="113"/>
    </row>
    <row r="44" spans="1:13" ht="15.5" thickBot="1">
      <c r="A44" s="113"/>
      <c r="B44" s="191"/>
      <c r="C44" s="192"/>
      <c r="D44" s="192"/>
      <c r="E44" s="193"/>
      <c r="F44" s="192"/>
      <c r="G44" s="194"/>
      <c r="H44" s="192"/>
      <c r="I44" s="192"/>
      <c r="J44" s="192"/>
      <c r="K44" s="192"/>
      <c r="L44" s="195"/>
      <c r="M44" s="113"/>
    </row>
    <row r="45" spans="1:13" ht="16" thickTop="1" thickBot="1">
      <c r="A45" s="113"/>
      <c r="B45" s="113"/>
      <c r="C45" s="113"/>
      <c r="D45" s="113"/>
      <c r="E45" s="114"/>
      <c r="F45" s="113"/>
      <c r="G45" s="113"/>
      <c r="H45" s="113"/>
      <c r="I45" s="113"/>
      <c r="J45" s="113"/>
      <c r="K45" s="113"/>
      <c r="L45" s="113"/>
      <c r="M45" s="113"/>
    </row>
    <row r="46" spans="1:13" s="203" customFormat="1" ht="15.5" thickTop="1">
      <c r="A46" s="197"/>
      <c r="B46" s="198"/>
      <c r="C46" s="199" t="s">
        <v>107</v>
      </c>
      <c r="D46" s="200"/>
      <c r="E46" s="201"/>
      <c r="F46" s="200"/>
      <c r="G46" s="200"/>
      <c r="H46" s="200"/>
      <c r="I46" s="200"/>
      <c r="J46" s="200"/>
      <c r="K46" s="200"/>
      <c r="L46" s="202"/>
      <c r="M46" s="197"/>
    </row>
    <row r="47" spans="1:13" s="203" customFormat="1" ht="15.5" thickBot="1">
      <c r="A47" s="197"/>
      <c r="B47" s="204"/>
      <c r="C47" s="205"/>
      <c r="D47" s="197"/>
      <c r="E47" s="206"/>
      <c r="F47" s="197"/>
      <c r="G47" s="197"/>
      <c r="H47" s="197"/>
      <c r="I47" s="197"/>
      <c r="J47" s="197"/>
      <c r="K47" s="197"/>
      <c r="L47" s="207"/>
      <c r="M47" s="197"/>
    </row>
    <row r="48" spans="1:13" s="203" customFormat="1" ht="30" customHeight="1">
      <c r="A48" s="197"/>
      <c r="B48" s="204"/>
      <c r="C48" s="255" t="s">
        <v>3</v>
      </c>
      <c r="D48" s="246" t="s">
        <v>4</v>
      </c>
      <c r="E48" s="257" t="s">
        <v>5</v>
      </c>
      <c r="F48" s="258"/>
      <c r="G48" s="246" t="s">
        <v>6</v>
      </c>
      <c r="H48" s="246" t="s">
        <v>7</v>
      </c>
      <c r="I48" s="246" t="s">
        <v>8</v>
      </c>
      <c r="J48" s="248" t="s">
        <v>93</v>
      </c>
      <c r="K48" s="250" t="s">
        <v>10</v>
      </c>
      <c r="L48" s="207"/>
      <c r="M48" s="197"/>
    </row>
    <row r="49" spans="1:13" s="203" customFormat="1" ht="30" customHeight="1" thickBot="1">
      <c r="A49" s="197"/>
      <c r="B49" s="204"/>
      <c r="C49" s="256"/>
      <c r="D49" s="247"/>
      <c r="E49" s="208" t="s">
        <v>11</v>
      </c>
      <c r="F49" s="209" t="s">
        <v>12</v>
      </c>
      <c r="G49" s="247"/>
      <c r="H49" s="247"/>
      <c r="I49" s="247"/>
      <c r="J49" s="249"/>
      <c r="K49" s="251"/>
      <c r="L49" s="207"/>
      <c r="M49" s="197"/>
    </row>
    <row r="50" spans="1:13" s="203" customFormat="1" ht="34.5">
      <c r="A50" s="197"/>
      <c r="B50" s="204"/>
      <c r="C50" s="210">
        <v>12</v>
      </c>
      <c r="D50" s="211">
        <v>9</v>
      </c>
      <c r="E50" s="196" t="s">
        <v>92</v>
      </c>
      <c r="F50" s="196" t="s">
        <v>92</v>
      </c>
      <c r="G50" s="212" t="s">
        <v>95</v>
      </c>
      <c r="H50" s="211" t="s">
        <v>99</v>
      </c>
      <c r="I50" s="213">
        <v>1</v>
      </c>
      <c r="J50" s="214"/>
      <c r="K50" s="215">
        <f>+ROUND((J50*I50),0)</f>
        <v>0</v>
      </c>
      <c r="L50" s="207"/>
      <c r="M50" s="197"/>
    </row>
    <row r="51" spans="1:13" s="203" customFormat="1" ht="44.15" customHeight="1">
      <c r="A51" s="197"/>
      <c r="B51" s="204"/>
      <c r="C51" s="216">
        <v>13</v>
      </c>
      <c r="D51" s="217">
        <v>10</v>
      </c>
      <c r="E51" s="196" t="s">
        <v>92</v>
      </c>
      <c r="F51" s="196" t="s">
        <v>92</v>
      </c>
      <c r="G51" s="218" t="s">
        <v>96</v>
      </c>
      <c r="H51" s="217" t="s">
        <v>101</v>
      </c>
      <c r="I51" s="219">
        <v>25</v>
      </c>
      <c r="J51" s="220"/>
      <c r="K51" s="221">
        <f t="shared" ref="K51:K53" si="1">+ROUND((J51*I51),0)</f>
        <v>0</v>
      </c>
      <c r="L51" s="207"/>
      <c r="M51" s="197"/>
    </row>
    <row r="52" spans="1:13" s="203" customFormat="1" ht="34.5">
      <c r="A52" s="197"/>
      <c r="B52" s="204"/>
      <c r="C52" s="216">
        <v>14</v>
      </c>
      <c r="D52" s="217">
        <v>11</v>
      </c>
      <c r="E52" s="196" t="s">
        <v>92</v>
      </c>
      <c r="F52" s="196" t="s">
        <v>92</v>
      </c>
      <c r="G52" s="218" t="s">
        <v>97</v>
      </c>
      <c r="H52" s="217" t="s">
        <v>99</v>
      </c>
      <c r="I52" s="219">
        <v>1</v>
      </c>
      <c r="J52" s="220"/>
      <c r="K52" s="221">
        <f t="shared" si="1"/>
        <v>0</v>
      </c>
      <c r="L52" s="207"/>
      <c r="M52" s="197"/>
    </row>
    <row r="53" spans="1:13" s="203" customFormat="1" ht="46">
      <c r="A53" s="197"/>
      <c r="B53" s="204"/>
      <c r="C53" s="216">
        <v>15</v>
      </c>
      <c r="D53" s="217">
        <v>15</v>
      </c>
      <c r="E53" s="196" t="s">
        <v>92</v>
      </c>
      <c r="F53" s="196" t="s">
        <v>92</v>
      </c>
      <c r="G53" s="218" t="s">
        <v>98</v>
      </c>
      <c r="H53" s="217" t="s">
        <v>47</v>
      </c>
      <c r="I53" s="219">
        <v>30</v>
      </c>
      <c r="J53" s="220"/>
      <c r="K53" s="221">
        <f t="shared" si="1"/>
        <v>0</v>
      </c>
      <c r="L53" s="207"/>
      <c r="M53" s="197"/>
    </row>
    <row r="54" spans="1:13" s="203" customFormat="1" ht="30" customHeight="1" thickBot="1">
      <c r="A54" s="197"/>
      <c r="B54" s="204"/>
      <c r="C54" s="222" t="s">
        <v>94</v>
      </c>
      <c r="D54" s="223"/>
      <c r="E54" s="224"/>
      <c r="F54" s="223"/>
      <c r="G54" s="223"/>
      <c r="H54" s="223"/>
      <c r="I54" s="225"/>
      <c r="J54" s="223"/>
      <c r="K54" s="226"/>
      <c r="L54" s="207"/>
      <c r="M54" s="197"/>
    </row>
    <row r="55" spans="1:13" s="203" customFormat="1" ht="30" customHeight="1" thickBot="1">
      <c r="A55" s="197"/>
      <c r="B55" s="204"/>
      <c r="C55" s="252" t="s">
        <v>103</v>
      </c>
      <c r="D55" s="253"/>
      <c r="E55" s="253"/>
      <c r="F55" s="253"/>
      <c r="G55" s="253"/>
      <c r="H55" s="253"/>
      <c r="I55" s="253"/>
      <c r="J55" s="254"/>
      <c r="K55" s="227">
        <f>+SUM(K50:K53)</f>
        <v>0</v>
      </c>
      <c r="L55" s="207"/>
      <c r="M55" s="197"/>
    </row>
    <row r="56" spans="1:13" s="232" customFormat="1" ht="30" customHeight="1" thickBot="1">
      <c r="A56" s="228"/>
      <c r="B56" s="229"/>
      <c r="C56" s="252" t="s">
        <v>14</v>
      </c>
      <c r="D56" s="253"/>
      <c r="E56" s="253"/>
      <c r="F56" s="253"/>
      <c r="G56" s="253"/>
      <c r="H56" s="253"/>
      <c r="I56" s="253"/>
      <c r="J56" s="254"/>
      <c r="K56" s="230">
        <f>+K35+K55</f>
        <v>0</v>
      </c>
      <c r="L56" s="231"/>
      <c r="M56" s="228"/>
    </row>
    <row r="57" spans="1:13" s="203" customFormat="1" ht="15.5" thickBot="1">
      <c r="A57" s="197"/>
      <c r="B57" s="233"/>
      <c r="C57" s="234"/>
      <c r="D57" s="234"/>
      <c r="E57" s="235"/>
      <c r="F57" s="234"/>
      <c r="G57" s="194"/>
      <c r="H57" s="234"/>
      <c r="I57" s="234"/>
      <c r="J57" s="234"/>
      <c r="K57" s="234"/>
      <c r="L57" s="236"/>
      <c r="M57" s="197"/>
    </row>
    <row r="58" spans="1:13" s="203" customFormat="1" ht="14" thickTop="1">
      <c r="E58" s="237"/>
    </row>
    <row r="62" spans="1:13">
      <c r="B62" s="243"/>
      <c r="C62" s="243"/>
      <c r="D62" s="243"/>
      <c r="E62" s="243"/>
      <c r="F62" s="243"/>
    </row>
    <row r="63" spans="1:13">
      <c r="B63" s="245" t="s">
        <v>31</v>
      </c>
      <c r="C63" s="245"/>
      <c r="D63" s="245"/>
      <c r="E63" s="245"/>
      <c r="F63" s="245"/>
    </row>
    <row r="64" spans="1:13">
      <c r="B64" s="244"/>
      <c r="C64" s="244"/>
      <c r="D64" s="244"/>
      <c r="E64" s="244"/>
      <c r="F64" s="244"/>
    </row>
  </sheetData>
  <mergeCells count="40">
    <mergeCell ref="B1:G1"/>
    <mergeCell ref="G28:J28"/>
    <mergeCell ref="G32:J32"/>
    <mergeCell ref="C39:G39"/>
    <mergeCell ref="C10:K10"/>
    <mergeCell ref="C26:J26"/>
    <mergeCell ref="C38:G38"/>
    <mergeCell ref="H38:J38"/>
    <mergeCell ref="H39:I39"/>
    <mergeCell ref="D37:K37"/>
    <mergeCell ref="C6:K6"/>
    <mergeCell ref="I11:I12"/>
    <mergeCell ref="C5:K5"/>
    <mergeCell ref="J11:J12"/>
    <mergeCell ref="K11:K12"/>
    <mergeCell ref="C11:C12"/>
    <mergeCell ref="H43:K43"/>
    <mergeCell ref="C40:G40"/>
    <mergeCell ref="H40:I40"/>
    <mergeCell ref="H41:I41"/>
    <mergeCell ref="H42:I42"/>
    <mergeCell ref="D11:D12"/>
    <mergeCell ref="G11:G12"/>
    <mergeCell ref="H11:H12"/>
    <mergeCell ref="E11:F11"/>
    <mergeCell ref="C7:K8"/>
    <mergeCell ref="C9:K9"/>
    <mergeCell ref="K48:K49"/>
    <mergeCell ref="C55:J55"/>
    <mergeCell ref="C56:J56"/>
    <mergeCell ref="C48:C49"/>
    <mergeCell ref="D48:D49"/>
    <mergeCell ref="E48:F48"/>
    <mergeCell ref="G48:G49"/>
    <mergeCell ref="H48:H49"/>
    <mergeCell ref="B62:F62"/>
    <mergeCell ref="B64:F64"/>
    <mergeCell ref="B63:F63"/>
    <mergeCell ref="I48:I49"/>
    <mergeCell ref="J48:J4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3"/>
  <sheetViews>
    <sheetView showGridLines="0" view="pageBreakPreview" zoomScale="70" zoomScaleNormal="80" zoomScaleSheetLayoutView="70" workbookViewId="0">
      <selection activeCell="D9" sqref="D9:K9"/>
    </sheetView>
  </sheetViews>
  <sheetFormatPr baseColWidth="10" defaultColWidth="11.453125" defaultRowHeight="13.5"/>
  <cols>
    <col min="1" max="2" width="3.453125" style="1" customWidth="1"/>
    <col min="3" max="3" width="12.453125" style="1" customWidth="1"/>
    <col min="4" max="4" width="18" style="1" customWidth="1"/>
    <col min="5" max="10" width="11.453125" style="1"/>
    <col min="11" max="11" width="19.81640625" style="1" customWidth="1"/>
    <col min="12" max="12" width="17.453125" style="1" customWidth="1"/>
    <col min="13" max="14" width="11.453125" style="1"/>
    <col min="15" max="15" width="20" style="1" customWidth="1"/>
    <col min="16" max="17" width="3.453125" style="1" customWidth="1"/>
    <col min="18" max="16384" width="11.453125" style="1"/>
  </cols>
  <sheetData>
    <row r="1" spans="2:16">
      <c r="B1" s="381" t="s">
        <v>0</v>
      </c>
      <c r="C1" s="381"/>
      <c r="D1" s="381"/>
      <c r="E1" s="381"/>
      <c r="F1" s="381"/>
      <c r="G1" s="381"/>
      <c r="H1" s="381"/>
      <c r="I1" s="381"/>
      <c r="J1" s="381"/>
      <c r="K1" s="381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>
      <c r="B5" s="86"/>
      <c r="P5" s="88"/>
    </row>
    <row r="6" spans="2:16" ht="48" customHeight="1">
      <c r="B6" s="86"/>
      <c r="C6" s="382" t="s">
        <v>32</v>
      </c>
      <c r="D6" s="382"/>
      <c r="E6" s="382"/>
      <c r="F6" s="382"/>
      <c r="G6" s="382"/>
      <c r="H6" s="382"/>
      <c r="I6" s="382"/>
      <c r="J6" s="382"/>
      <c r="K6" s="382"/>
      <c r="L6" s="382"/>
      <c r="M6" s="382"/>
      <c r="N6" s="382"/>
      <c r="O6" s="382"/>
      <c r="P6" s="87"/>
    </row>
    <row r="7" spans="2:16">
      <c r="B7" s="86"/>
      <c r="P7" s="88"/>
    </row>
    <row r="8" spans="2:16">
      <c r="B8" s="86"/>
      <c r="C8" s="395"/>
      <c r="D8" s="391"/>
      <c r="E8" s="392"/>
      <c r="F8" s="392"/>
      <c r="G8" s="392"/>
      <c r="H8" s="392"/>
      <c r="I8" s="392"/>
      <c r="J8" s="392"/>
      <c r="K8" s="393"/>
      <c r="L8" s="399"/>
      <c r="M8" s="400"/>
      <c r="N8" s="400"/>
      <c r="O8" s="401"/>
      <c r="P8" s="89"/>
    </row>
    <row r="9" spans="2:16">
      <c r="B9" s="86"/>
      <c r="C9" s="396"/>
      <c r="D9" s="385" t="s">
        <v>33</v>
      </c>
      <c r="E9" s="386"/>
      <c r="F9" s="386"/>
      <c r="G9" s="386"/>
      <c r="H9" s="386"/>
      <c r="I9" s="386"/>
      <c r="J9" s="386"/>
      <c r="K9" s="387"/>
      <c r="L9" s="402"/>
      <c r="M9" s="403"/>
      <c r="N9" s="403"/>
      <c r="O9" s="404"/>
      <c r="P9" s="89"/>
    </row>
    <row r="10" spans="2:16">
      <c r="B10" s="86"/>
      <c r="C10" s="396"/>
      <c r="D10" s="385"/>
      <c r="E10" s="386"/>
      <c r="F10" s="386"/>
      <c r="G10" s="386"/>
      <c r="H10" s="386"/>
      <c r="I10" s="386"/>
      <c r="J10" s="386"/>
      <c r="K10" s="387"/>
      <c r="L10" s="383" t="s">
        <v>34</v>
      </c>
      <c r="M10" s="405"/>
      <c r="N10" s="406"/>
      <c r="O10" s="407"/>
      <c r="P10" s="89"/>
    </row>
    <row r="11" spans="2:16">
      <c r="B11" s="86"/>
      <c r="C11" s="396"/>
      <c r="D11" s="385" t="s">
        <v>35</v>
      </c>
      <c r="E11" s="386"/>
      <c r="F11" s="386"/>
      <c r="G11" s="386"/>
      <c r="H11" s="386"/>
      <c r="I11" s="386"/>
      <c r="J11" s="386"/>
      <c r="K11" s="387"/>
      <c r="L11" s="394"/>
      <c r="M11" s="408"/>
      <c r="N11" s="409"/>
      <c r="O11" s="410"/>
      <c r="P11" s="90"/>
    </row>
    <row r="12" spans="2:16" ht="12.75" customHeight="1">
      <c r="B12" s="86"/>
      <c r="C12" s="396"/>
      <c r="D12" s="388"/>
      <c r="E12" s="389"/>
      <c r="F12" s="389"/>
      <c r="G12" s="389"/>
      <c r="H12" s="389"/>
      <c r="I12" s="389"/>
      <c r="J12" s="389"/>
      <c r="K12" s="390"/>
      <c r="L12" s="383" t="s">
        <v>36</v>
      </c>
      <c r="M12" s="383">
        <v>1</v>
      </c>
      <c r="N12" s="383" t="s">
        <v>37</v>
      </c>
      <c r="O12" s="397">
        <v>1</v>
      </c>
      <c r="P12" s="89"/>
    </row>
    <row r="13" spans="2:16">
      <c r="B13" s="86"/>
      <c r="C13" s="396"/>
      <c r="D13" s="388"/>
      <c r="E13" s="389"/>
      <c r="F13" s="389"/>
      <c r="G13" s="389"/>
      <c r="H13" s="389"/>
      <c r="I13" s="389"/>
      <c r="J13" s="389"/>
      <c r="K13" s="390"/>
      <c r="L13" s="384"/>
      <c r="M13" s="384"/>
      <c r="N13" s="384"/>
      <c r="O13" s="398"/>
      <c r="P13" s="89"/>
    </row>
    <row r="14" spans="2:16">
      <c r="B14" s="86"/>
      <c r="C14" s="396"/>
      <c r="D14" s="385" t="s">
        <v>38</v>
      </c>
      <c r="E14" s="386"/>
      <c r="F14" s="386"/>
      <c r="G14" s="386"/>
      <c r="H14" s="386"/>
      <c r="I14" s="386"/>
      <c r="J14" s="386"/>
      <c r="K14" s="387"/>
      <c r="L14" s="384"/>
      <c r="M14" s="384"/>
      <c r="N14" s="384"/>
      <c r="O14" s="398"/>
      <c r="P14" s="89"/>
    </row>
    <row r="15" spans="2:16">
      <c r="B15" s="86"/>
      <c r="C15" s="4"/>
      <c r="D15" s="5"/>
      <c r="E15" s="5"/>
      <c r="F15" s="5"/>
      <c r="G15" s="5"/>
      <c r="H15" s="5"/>
      <c r="I15" s="5"/>
      <c r="J15" s="5"/>
      <c r="K15" s="5"/>
      <c r="L15" s="5"/>
      <c r="M15" s="6"/>
      <c r="N15" s="6"/>
      <c r="O15" s="7"/>
      <c r="P15" s="91"/>
    </row>
    <row r="16" spans="2:16">
      <c r="B16" s="86"/>
      <c r="C16" s="8"/>
      <c r="D16" s="2"/>
      <c r="E16" s="2"/>
      <c r="F16" s="2"/>
      <c r="G16" s="2"/>
      <c r="H16" s="2"/>
      <c r="I16" s="2"/>
      <c r="J16" s="2"/>
      <c r="K16" s="2"/>
      <c r="L16" s="9" t="s">
        <v>39</v>
      </c>
      <c r="M16" s="10" t="s">
        <v>40</v>
      </c>
      <c r="N16" s="10" t="s">
        <v>41</v>
      </c>
      <c r="O16" s="11" t="s">
        <v>42</v>
      </c>
      <c r="P16" s="90"/>
    </row>
    <row r="17" spans="2:16">
      <c r="B17" s="86"/>
      <c r="C17" s="12"/>
      <c r="D17" s="3"/>
      <c r="E17" s="3"/>
      <c r="F17" s="3"/>
      <c r="G17" s="3"/>
      <c r="H17" s="3"/>
      <c r="I17" s="3"/>
      <c r="J17" s="3"/>
      <c r="K17" s="3"/>
      <c r="L17" s="13"/>
      <c r="M17" s="14"/>
      <c r="N17" s="14"/>
      <c r="O17" s="15"/>
      <c r="P17" s="92"/>
    </row>
    <row r="18" spans="2:16" ht="18" customHeight="1">
      <c r="B18" s="86"/>
      <c r="C18" s="310" t="s">
        <v>43</v>
      </c>
      <c r="D18" s="311"/>
      <c r="E18" s="311"/>
      <c r="F18" s="311"/>
      <c r="G18" s="3"/>
      <c r="H18" s="3"/>
      <c r="I18" s="3" t="s">
        <v>44</v>
      </c>
      <c r="K18" s="3"/>
      <c r="L18" s="13"/>
      <c r="O18" s="16"/>
      <c r="P18" s="92"/>
    </row>
    <row r="19" spans="2:16">
      <c r="B19" s="86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9"/>
      <c r="P19" s="93"/>
    </row>
    <row r="20" spans="2:16">
      <c r="B20" s="86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2"/>
      <c r="P20" s="88"/>
    </row>
    <row r="21" spans="2:16">
      <c r="B21" s="86"/>
      <c r="C21" s="23"/>
      <c r="D21" s="24"/>
      <c r="E21" s="24"/>
      <c r="F21" s="24"/>
      <c r="G21" s="24"/>
      <c r="H21" s="24"/>
      <c r="K21" s="24"/>
      <c r="L21" s="24"/>
      <c r="M21" s="24"/>
      <c r="N21" s="24"/>
      <c r="O21" s="25"/>
      <c r="P21" s="88"/>
    </row>
    <row r="22" spans="2:16">
      <c r="B22" s="86"/>
      <c r="C22" s="365" t="s">
        <v>45</v>
      </c>
      <c r="D22" s="366"/>
      <c r="E22" s="366"/>
      <c r="F22" s="366"/>
      <c r="G22" s="366"/>
      <c r="H22" s="366"/>
      <c r="I22" s="366"/>
      <c r="J22" s="366"/>
      <c r="K22" s="366"/>
      <c r="L22" s="366"/>
      <c r="M22" s="366"/>
      <c r="N22" s="366"/>
      <c r="O22" s="367"/>
      <c r="P22" s="94"/>
    </row>
    <row r="23" spans="2:16">
      <c r="B23" s="86"/>
      <c r="C23" s="26"/>
      <c r="O23" s="27"/>
      <c r="P23" s="88"/>
    </row>
    <row r="24" spans="2:16">
      <c r="B24" s="86"/>
      <c r="C24" s="28" t="s">
        <v>46</v>
      </c>
      <c r="D24" s="376" t="s">
        <v>6</v>
      </c>
      <c r="E24" s="377"/>
      <c r="F24" s="377"/>
      <c r="G24" s="377"/>
      <c r="H24" s="377"/>
      <c r="I24" s="377"/>
      <c r="J24" s="377"/>
      <c r="K24" s="377"/>
      <c r="L24" s="378"/>
      <c r="M24" s="379" t="s">
        <v>47</v>
      </c>
      <c r="N24" s="380"/>
      <c r="O24" s="28" t="s">
        <v>8</v>
      </c>
      <c r="P24" s="95"/>
    </row>
    <row r="25" spans="2:16">
      <c r="B25" s="86"/>
      <c r="C25" s="29"/>
      <c r="D25" s="369"/>
      <c r="E25" s="375"/>
      <c r="F25" s="375"/>
      <c r="G25" s="375"/>
      <c r="H25" s="375"/>
      <c r="I25" s="375"/>
      <c r="J25" s="375"/>
      <c r="K25" s="375"/>
      <c r="L25" s="370"/>
      <c r="M25" s="369"/>
      <c r="N25" s="370"/>
      <c r="O25" s="30"/>
      <c r="P25" s="96"/>
    </row>
    <row r="26" spans="2:16">
      <c r="B26" s="86"/>
      <c r="C26" s="347" t="s">
        <v>48</v>
      </c>
      <c r="D26" s="348"/>
      <c r="E26" s="348"/>
      <c r="F26" s="348"/>
      <c r="G26" s="348"/>
      <c r="H26" s="348"/>
      <c r="I26" s="348"/>
      <c r="J26" s="348"/>
      <c r="K26" s="348"/>
      <c r="L26" s="348"/>
      <c r="M26" s="348"/>
      <c r="N26" s="348"/>
      <c r="O26" s="349"/>
      <c r="P26" s="97"/>
    </row>
    <row r="27" spans="2:16">
      <c r="B27" s="86"/>
      <c r="C27" s="350"/>
      <c r="D27" s="351"/>
      <c r="E27" s="351"/>
      <c r="F27" s="351"/>
      <c r="G27" s="351"/>
      <c r="H27" s="351"/>
      <c r="I27" s="351"/>
      <c r="J27" s="351"/>
      <c r="K27" s="351"/>
      <c r="L27" s="351"/>
      <c r="M27" s="351"/>
      <c r="N27" s="351"/>
      <c r="O27" s="352"/>
      <c r="P27" s="97"/>
    </row>
    <row r="28" spans="2:16">
      <c r="B28" s="86"/>
      <c r="C28" s="353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5"/>
      <c r="P28" s="97"/>
    </row>
    <row r="29" spans="2:16">
      <c r="B29" s="86"/>
      <c r="C29" s="337" t="s">
        <v>6</v>
      </c>
      <c r="D29" s="371"/>
      <c r="E29" s="371"/>
      <c r="F29" s="371"/>
      <c r="G29" s="372"/>
      <c r="H29" s="343" t="s">
        <v>49</v>
      </c>
      <c r="I29" s="371"/>
      <c r="J29" s="373" t="s">
        <v>50</v>
      </c>
      <c r="K29" s="374"/>
      <c r="L29" s="32" t="s">
        <v>51</v>
      </c>
      <c r="M29" s="343" t="s">
        <v>52</v>
      </c>
      <c r="N29" s="344"/>
      <c r="O29" s="33" t="s">
        <v>53</v>
      </c>
      <c r="P29" s="98"/>
    </row>
    <row r="30" spans="2:16">
      <c r="B30" s="86"/>
      <c r="C30" s="318"/>
      <c r="D30" s="319"/>
      <c r="E30" s="319"/>
      <c r="F30" s="319"/>
      <c r="G30" s="359"/>
      <c r="H30" s="368"/>
      <c r="I30" s="359"/>
      <c r="J30" s="368"/>
      <c r="K30" s="359"/>
      <c r="L30" s="34"/>
      <c r="M30" s="356"/>
      <c r="N30" s="357"/>
      <c r="O30" s="35"/>
      <c r="P30" s="99"/>
    </row>
    <row r="31" spans="2:16">
      <c r="B31" s="86"/>
      <c r="C31" s="36"/>
      <c r="D31" s="37"/>
      <c r="E31" s="37"/>
      <c r="F31" s="37"/>
      <c r="G31" s="38"/>
      <c r="H31" s="39"/>
      <c r="I31" s="38"/>
      <c r="J31" s="39"/>
      <c r="K31" s="38"/>
      <c r="L31" s="34"/>
      <c r="M31" s="356"/>
      <c r="N31" s="357"/>
      <c r="O31" s="35"/>
      <c r="P31" s="99"/>
    </row>
    <row r="32" spans="2:16">
      <c r="B32" s="86"/>
      <c r="C32" s="333"/>
      <c r="D32" s="334"/>
      <c r="E32" s="334"/>
      <c r="F32" s="334"/>
      <c r="G32" s="358"/>
      <c r="H32" s="362"/>
      <c r="I32" s="358"/>
      <c r="J32" s="362"/>
      <c r="K32" s="358"/>
      <c r="L32" s="40"/>
      <c r="M32" s="363"/>
      <c r="N32" s="364"/>
      <c r="O32" s="35"/>
      <c r="P32" s="99"/>
    </row>
    <row r="33" spans="2:16">
      <c r="B33" s="86"/>
      <c r="C33" s="324" t="s">
        <v>54</v>
      </c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6"/>
      <c r="O33" s="41"/>
      <c r="P33" s="100"/>
    </row>
    <row r="34" spans="2:16" ht="13.5" customHeight="1">
      <c r="B34" s="86"/>
      <c r="C34" s="347" t="s">
        <v>55</v>
      </c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9"/>
      <c r="P34" s="97"/>
    </row>
    <row r="35" spans="2:16">
      <c r="B35" s="86"/>
      <c r="C35" s="350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2"/>
      <c r="P35" s="97"/>
    </row>
    <row r="36" spans="2:16">
      <c r="B36" s="86"/>
      <c r="C36" s="353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5"/>
      <c r="P36" s="97"/>
    </row>
    <row r="37" spans="2:16">
      <c r="B37" s="86"/>
      <c r="C37" s="337" t="s">
        <v>6</v>
      </c>
      <c r="D37" s="338"/>
      <c r="E37" s="338"/>
      <c r="F37" s="338"/>
      <c r="G37" s="338"/>
      <c r="H37" s="338"/>
      <c r="I37" s="338"/>
      <c r="J37" s="344"/>
      <c r="K37" s="31" t="s">
        <v>47</v>
      </c>
      <c r="L37" s="32" t="s">
        <v>8</v>
      </c>
      <c r="M37" s="343" t="s">
        <v>56</v>
      </c>
      <c r="N37" s="344"/>
      <c r="O37" s="33" t="s">
        <v>53</v>
      </c>
      <c r="P37" s="98"/>
    </row>
    <row r="38" spans="2:16">
      <c r="B38" s="86"/>
      <c r="C38" s="318"/>
      <c r="D38" s="319"/>
      <c r="E38" s="319"/>
      <c r="F38" s="319"/>
      <c r="G38" s="319"/>
      <c r="H38" s="319"/>
      <c r="I38" s="319"/>
      <c r="J38" s="359"/>
      <c r="K38" s="43"/>
      <c r="L38" s="44"/>
      <c r="M38" s="360"/>
      <c r="N38" s="361"/>
      <c r="O38" s="35"/>
      <c r="P38" s="99"/>
    </row>
    <row r="39" spans="2:16">
      <c r="B39" s="86"/>
      <c r="C39" s="333"/>
      <c r="D39" s="334"/>
      <c r="E39" s="334"/>
      <c r="F39" s="334"/>
      <c r="G39" s="334"/>
      <c r="H39" s="334"/>
      <c r="I39" s="334"/>
      <c r="J39" s="358"/>
      <c r="K39" s="37"/>
      <c r="L39" s="45"/>
      <c r="M39" s="335"/>
      <c r="N39" s="336"/>
      <c r="O39" s="46"/>
      <c r="P39" s="99"/>
    </row>
    <row r="40" spans="2:16">
      <c r="B40" s="86"/>
      <c r="C40" s="324" t="s">
        <v>54</v>
      </c>
      <c r="D40" s="325"/>
      <c r="E40" s="325"/>
      <c r="F40" s="325"/>
      <c r="G40" s="325"/>
      <c r="H40" s="325"/>
      <c r="I40" s="325"/>
      <c r="J40" s="325"/>
      <c r="K40" s="325"/>
      <c r="L40" s="325"/>
      <c r="M40" s="325"/>
      <c r="N40" s="326"/>
      <c r="O40" s="47">
        <v>0</v>
      </c>
      <c r="P40" s="99"/>
    </row>
    <row r="41" spans="2:16">
      <c r="B41" s="86"/>
      <c r="C41" s="347" t="s">
        <v>57</v>
      </c>
      <c r="D41" s="348"/>
      <c r="E41" s="348"/>
      <c r="F41" s="348"/>
      <c r="G41" s="348"/>
      <c r="H41" s="348"/>
      <c r="I41" s="348"/>
      <c r="J41" s="348"/>
      <c r="K41" s="348"/>
      <c r="L41" s="348"/>
      <c r="M41" s="348"/>
      <c r="N41" s="348"/>
      <c r="O41" s="349"/>
      <c r="P41" s="97"/>
    </row>
    <row r="42" spans="2:16">
      <c r="B42" s="86"/>
      <c r="C42" s="350"/>
      <c r="D42" s="351"/>
      <c r="E42" s="351"/>
      <c r="F42" s="351"/>
      <c r="G42" s="351"/>
      <c r="H42" s="351"/>
      <c r="I42" s="351"/>
      <c r="J42" s="351"/>
      <c r="K42" s="351"/>
      <c r="L42" s="351"/>
      <c r="M42" s="351"/>
      <c r="N42" s="351"/>
      <c r="O42" s="352"/>
      <c r="P42" s="97"/>
    </row>
    <row r="43" spans="2:16">
      <c r="B43" s="86"/>
      <c r="C43" s="353"/>
      <c r="D43" s="354"/>
      <c r="E43" s="354"/>
      <c r="F43" s="354"/>
      <c r="G43" s="354"/>
      <c r="H43" s="354"/>
      <c r="I43" s="354"/>
      <c r="J43" s="354"/>
      <c r="K43" s="354"/>
      <c r="L43" s="354"/>
      <c r="M43" s="354"/>
      <c r="N43" s="354"/>
      <c r="O43" s="355"/>
      <c r="P43" s="97"/>
    </row>
    <row r="44" spans="2:16" ht="27">
      <c r="B44" s="86"/>
      <c r="C44" s="337" t="s">
        <v>58</v>
      </c>
      <c r="D44" s="338"/>
      <c r="E44" s="338"/>
      <c r="F44" s="338"/>
      <c r="G44" s="338"/>
      <c r="H44" s="338"/>
      <c r="I44" s="338"/>
      <c r="J44" s="48" t="s">
        <v>59</v>
      </c>
      <c r="K44" s="49" t="s">
        <v>60</v>
      </c>
      <c r="L44" s="50" t="s">
        <v>61</v>
      </c>
      <c r="M44" s="343" t="s">
        <v>62</v>
      </c>
      <c r="N44" s="344"/>
      <c r="O44" s="33" t="s">
        <v>53</v>
      </c>
      <c r="P44" s="98"/>
    </row>
    <row r="45" spans="2:16">
      <c r="B45" s="86"/>
      <c r="C45" s="318"/>
      <c r="D45" s="319"/>
      <c r="E45" s="319"/>
      <c r="F45" s="319"/>
      <c r="G45" s="319"/>
      <c r="H45" s="319"/>
      <c r="I45" s="319"/>
      <c r="J45" s="51"/>
      <c r="K45" s="52"/>
      <c r="L45" s="51"/>
      <c r="M45" s="341"/>
      <c r="N45" s="342"/>
      <c r="O45" s="35"/>
      <c r="P45" s="99"/>
    </row>
    <row r="46" spans="2:16">
      <c r="B46" s="86"/>
      <c r="C46" s="333"/>
      <c r="D46" s="334"/>
      <c r="E46" s="334"/>
      <c r="F46" s="334"/>
      <c r="G46" s="334"/>
      <c r="H46" s="334"/>
      <c r="I46" s="334"/>
      <c r="J46" s="53"/>
      <c r="K46" s="54"/>
      <c r="L46" s="53"/>
      <c r="M46" s="335"/>
      <c r="N46" s="336"/>
      <c r="O46" s="55"/>
      <c r="P46" s="99"/>
    </row>
    <row r="47" spans="2:16">
      <c r="B47" s="86"/>
      <c r="C47" s="324" t="s">
        <v>54</v>
      </c>
      <c r="D47" s="325"/>
      <c r="E47" s="325"/>
      <c r="F47" s="325"/>
      <c r="G47" s="325"/>
      <c r="H47" s="325"/>
      <c r="I47" s="325"/>
      <c r="J47" s="325"/>
      <c r="K47" s="325"/>
      <c r="L47" s="325"/>
      <c r="M47" s="325"/>
      <c r="N47" s="326"/>
      <c r="O47" s="41"/>
      <c r="P47" s="100"/>
    </row>
    <row r="48" spans="2:16">
      <c r="B48" s="86"/>
      <c r="C48" s="347" t="s">
        <v>63</v>
      </c>
      <c r="D48" s="348"/>
      <c r="E48" s="348"/>
      <c r="F48" s="348"/>
      <c r="G48" s="348"/>
      <c r="H48" s="348"/>
      <c r="I48" s="348"/>
      <c r="J48" s="348"/>
      <c r="K48" s="348"/>
      <c r="L48" s="348"/>
      <c r="M48" s="348"/>
      <c r="N48" s="348"/>
      <c r="O48" s="349"/>
      <c r="P48" s="97"/>
    </row>
    <row r="49" spans="2:16">
      <c r="B49" s="86"/>
      <c r="C49" s="350"/>
      <c r="D49" s="351"/>
      <c r="E49" s="351"/>
      <c r="F49" s="351"/>
      <c r="G49" s="351"/>
      <c r="H49" s="351"/>
      <c r="I49" s="351"/>
      <c r="J49" s="351"/>
      <c r="K49" s="351"/>
      <c r="L49" s="351"/>
      <c r="M49" s="351"/>
      <c r="N49" s="351"/>
      <c r="O49" s="352"/>
      <c r="P49" s="97"/>
    </row>
    <row r="50" spans="2:16">
      <c r="B50" s="86"/>
      <c r="C50" s="353"/>
      <c r="D50" s="354"/>
      <c r="E50" s="354"/>
      <c r="F50" s="354"/>
      <c r="G50" s="354"/>
      <c r="H50" s="354"/>
      <c r="I50" s="354"/>
      <c r="J50" s="354"/>
      <c r="K50" s="354"/>
      <c r="L50" s="354"/>
      <c r="M50" s="354"/>
      <c r="N50" s="354"/>
      <c r="O50" s="355"/>
      <c r="P50" s="97"/>
    </row>
    <row r="51" spans="2:16" ht="27">
      <c r="B51" s="86"/>
      <c r="C51" s="337" t="s">
        <v>64</v>
      </c>
      <c r="D51" s="338"/>
      <c r="E51" s="338"/>
      <c r="F51" s="338"/>
      <c r="G51" s="338"/>
      <c r="H51" s="338"/>
      <c r="I51" s="338"/>
      <c r="J51" s="32" t="s">
        <v>65</v>
      </c>
      <c r="K51" s="49" t="s">
        <v>66</v>
      </c>
      <c r="L51" s="48" t="s">
        <v>67</v>
      </c>
      <c r="M51" s="339" t="s">
        <v>52</v>
      </c>
      <c r="N51" s="340"/>
      <c r="O51" s="57" t="s">
        <v>53</v>
      </c>
      <c r="P51" s="101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45"/>
      <c r="N52" s="346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45"/>
      <c r="N53" s="346"/>
      <c r="O53" s="63"/>
      <c r="P53" s="102"/>
    </row>
    <row r="54" spans="2:16">
      <c r="B54" s="86"/>
      <c r="C54" s="58"/>
      <c r="D54" s="59"/>
      <c r="E54" s="59"/>
      <c r="F54" s="59"/>
      <c r="G54" s="59"/>
      <c r="H54" s="59"/>
      <c r="I54" s="59"/>
      <c r="J54" s="60"/>
      <c r="K54" s="61"/>
      <c r="L54" s="62"/>
      <c r="M54" s="341"/>
      <c r="N54" s="342"/>
      <c r="O54" s="63"/>
      <c r="P54" s="102"/>
    </row>
    <row r="55" spans="2:16">
      <c r="B55" s="86"/>
      <c r="C55" s="333"/>
      <c r="D55" s="334"/>
      <c r="E55" s="334"/>
      <c r="F55" s="334"/>
      <c r="G55" s="334"/>
      <c r="H55" s="334"/>
      <c r="I55" s="334"/>
      <c r="J55" s="53"/>
      <c r="K55" s="54"/>
      <c r="L55" s="53"/>
      <c r="M55" s="335"/>
      <c r="N55" s="336"/>
      <c r="O55" s="55"/>
      <c r="P55" s="99"/>
    </row>
    <row r="56" spans="2:16">
      <c r="B56" s="86"/>
      <c r="C56" s="324" t="s">
        <v>54</v>
      </c>
      <c r="D56" s="325"/>
      <c r="E56" s="325"/>
      <c r="F56" s="325"/>
      <c r="G56" s="325"/>
      <c r="H56" s="325"/>
      <c r="I56" s="325"/>
      <c r="J56" s="325"/>
      <c r="K56" s="325"/>
      <c r="L56" s="325"/>
      <c r="M56" s="325"/>
      <c r="N56" s="326"/>
      <c r="O56" s="47"/>
      <c r="P56" s="99"/>
    </row>
    <row r="57" spans="2:16">
      <c r="B57" s="86"/>
      <c r="C57" s="26"/>
      <c r="O57" s="27"/>
      <c r="P57" s="88"/>
    </row>
    <row r="58" spans="2:16">
      <c r="B58" s="86"/>
      <c r="C58" s="327" t="s">
        <v>68</v>
      </c>
      <c r="D58" s="328"/>
      <c r="E58" s="328"/>
      <c r="F58" s="328"/>
      <c r="G58" s="328"/>
      <c r="H58" s="328"/>
      <c r="I58" s="328"/>
      <c r="J58" s="328"/>
      <c r="K58" s="328"/>
      <c r="L58" s="328"/>
      <c r="M58" s="328"/>
      <c r="N58" s="329"/>
      <c r="O58" s="64"/>
      <c r="P58" s="103"/>
    </row>
    <row r="59" spans="2:16">
      <c r="B59" s="86"/>
      <c r="C59" s="347" t="s">
        <v>69</v>
      </c>
      <c r="D59" s="348"/>
      <c r="E59" s="348"/>
      <c r="F59" s="348"/>
      <c r="G59" s="348"/>
      <c r="H59" s="348"/>
      <c r="I59" s="348"/>
      <c r="J59" s="348"/>
      <c r="K59" s="348"/>
      <c r="L59" s="348"/>
      <c r="M59" s="348"/>
      <c r="N59" s="348"/>
      <c r="O59" s="349"/>
      <c r="P59" s="97"/>
    </row>
    <row r="60" spans="2:16">
      <c r="B60" s="86"/>
      <c r="C60" s="350"/>
      <c r="D60" s="351"/>
      <c r="E60" s="351"/>
      <c r="F60" s="351"/>
      <c r="G60" s="351"/>
      <c r="H60" s="351"/>
      <c r="I60" s="351"/>
      <c r="J60" s="351"/>
      <c r="K60" s="351"/>
      <c r="L60" s="351"/>
      <c r="M60" s="351"/>
      <c r="N60" s="351"/>
      <c r="O60" s="352"/>
      <c r="P60" s="97"/>
    </row>
    <row r="61" spans="2:16">
      <c r="B61" s="86"/>
      <c r="C61" s="353"/>
      <c r="D61" s="354"/>
      <c r="E61" s="354"/>
      <c r="F61" s="354"/>
      <c r="G61" s="354"/>
      <c r="H61" s="354"/>
      <c r="I61" s="354"/>
      <c r="J61" s="354"/>
      <c r="K61" s="354"/>
      <c r="L61" s="354"/>
      <c r="M61" s="354"/>
      <c r="N61" s="354"/>
      <c r="O61" s="355"/>
      <c r="P61" s="97"/>
    </row>
    <row r="62" spans="2:16">
      <c r="B62" s="86"/>
      <c r="C62" s="337" t="s">
        <v>70</v>
      </c>
      <c r="D62" s="338"/>
      <c r="E62" s="338"/>
      <c r="F62" s="338"/>
      <c r="G62" s="338"/>
      <c r="H62" s="338"/>
      <c r="I62" s="338"/>
      <c r="J62" s="42"/>
      <c r="K62" s="56"/>
      <c r="L62" s="48" t="s">
        <v>71</v>
      </c>
      <c r="M62" s="339" t="s">
        <v>72</v>
      </c>
      <c r="N62" s="340"/>
      <c r="O62" s="65"/>
      <c r="P62" s="101"/>
    </row>
    <row r="63" spans="2:16">
      <c r="B63" s="86"/>
      <c r="C63" s="318" t="s">
        <v>73</v>
      </c>
      <c r="D63" s="319"/>
      <c r="E63" s="319"/>
      <c r="F63" s="319"/>
      <c r="G63" s="319"/>
      <c r="H63" s="319"/>
      <c r="I63" s="319"/>
      <c r="J63" s="66"/>
      <c r="K63" s="67"/>
      <c r="L63" s="68"/>
      <c r="M63" s="320"/>
      <c r="N63" s="321"/>
      <c r="O63" s="69"/>
      <c r="P63" s="104"/>
    </row>
    <row r="64" spans="2:16">
      <c r="B64" s="86"/>
      <c r="C64" s="36" t="s">
        <v>74</v>
      </c>
      <c r="D64" s="37"/>
      <c r="E64" s="37"/>
      <c r="F64" s="37"/>
      <c r="G64" s="37"/>
      <c r="H64" s="37"/>
      <c r="I64" s="37"/>
      <c r="J64" s="66"/>
      <c r="K64" s="67"/>
      <c r="L64" s="68"/>
      <c r="M64" s="320"/>
      <c r="N64" s="321"/>
      <c r="O64" s="69"/>
      <c r="P64" s="104"/>
    </row>
    <row r="65" spans="2:16">
      <c r="B65" s="86"/>
      <c r="C65" s="20" t="s">
        <v>75</v>
      </c>
      <c r="D65" s="21"/>
      <c r="E65" s="21"/>
      <c r="F65" s="21"/>
      <c r="G65" s="21"/>
      <c r="H65" s="21"/>
      <c r="I65" s="21"/>
      <c r="J65" s="70"/>
      <c r="K65" s="71"/>
      <c r="L65" s="68"/>
      <c r="M65" s="322"/>
      <c r="N65" s="323"/>
      <c r="O65" s="69"/>
      <c r="P65" s="104"/>
    </row>
    <row r="66" spans="2:16">
      <c r="B66" s="86"/>
      <c r="C66" s="324" t="s">
        <v>54</v>
      </c>
      <c r="D66" s="325"/>
      <c r="E66" s="325"/>
      <c r="F66" s="325"/>
      <c r="G66" s="325"/>
      <c r="H66" s="325"/>
      <c r="I66" s="325"/>
      <c r="J66" s="325"/>
      <c r="K66" s="325"/>
      <c r="L66" s="325"/>
      <c r="M66" s="325"/>
      <c r="N66" s="326"/>
      <c r="O66" s="72"/>
      <c r="P66" s="105"/>
    </row>
    <row r="67" spans="2:16">
      <c r="B67" s="86"/>
      <c r="C67" s="26"/>
      <c r="O67" s="27"/>
      <c r="P67" s="88"/>
    </row>
    <row r="68" spans="2:16">
      <c r="B68" s="86"/>
      <c r="C68" s="327" t="s">
        <v>76</v>
      </c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9"/>
      <c r="O68" s="73"/>
      <c r="P68" s="105"/>
    </row>
    <row r="69" spans="2:16">
      <c r="B69" s="86"/>
      <c r="C69" s="23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5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O71" s="27"/>
      <c r="P71" s="88"/>
    </row>
    <row r="72" spans="2:16">
      <c r="B72" s="86"/>
      <c r="C72" s="26"/>
      <c r="H72" s="74" t="s">
        <v>77</v>
      </c>
      <c r="I72" s="74"/>
      <c r="J72" s="74"/>
      <c r="K72" s="74"/>
      <c r="O72" s="27"/>
      <c r="P72" s="88"/>
    </row>
    <row r="73" spans="2:16">
      <c r="B73" s="86"/>
      <c r="C73" s="26"/>
      <c r="H73" s="74" t="s">
        <v>78</v>
      </c>
      <c r="O73" s="27"/>
      <c r="P73" s="88"/>
    </row>
    <row r="74" spans="2:16">
      <c r="B74" s="86"/>
      <c r="C74" s="26"/>
      <c r="H74" s="74" t="s">
        <v>79</v>
      </c>
      <c r="O74" s="27"/>
      <c r="P74" s="88"/>
    </row>
    <row r="75" spans="2:16">
      <c r="B75" s="86"/>
      <c r="C75" s="12"/>
      <c r="D75" s="75"/>
      <c r="E75" s="75"/>
      <c r="F75" s="75"/>
      <c r="G75" s="75"/>
      <c r="H75" s="74" t="s">
        <v>80</v>
      </c>
      <c r="I75" s="75"/>
      <c r="J75" s="75"/>
      <c r="K75" s="75"/>
      <c r="L75" s="75"/>
      <c r="M75" s="75"/>
      <c r="N75" s="75"/>
      <c r="O75" s="76"/>
      <c r="P75" s="93"/>
    </row>
    <row r="76" spans="2:16">
      <c r="B76" s="86"/>
      <c r="C76" s="26"/>
      <c r="H76" s="1" t="s">
        <v>81</v>
      </c>
      <c r="O76" s="27"/>
      <c r="P76" s="88"/>
    </row>
    <row r="77" spans="2:16">
      <c r="B77" s="86"/>
      <c r="C77" s="77" t="s">
        <v>82</v>
      </c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9"/>
      <c r="P77" s="88"/>
    </row>
    <row r="78" spans="2:16">
      <c r="B78" s="86"/>
      <c r="C78" s="315"/>
      <c r="D78" s="316"/>
      <c r="E78" s="316"/>
      <c r="F78" s="316"/>
      <c r="G78" s="316"/>
      <c r="H78" s="316"/>
      <c r="I78" s="316"/>
      <c r="J78" s="316"/>
      <c r="K78" s="316"/>
      <c r="L78" s="316"/>
      <c r="M78" s="316"/>
      <c r="N78" s="316"/>
      <c r="O78" s="317"/>
      <c r="P78" s="93"/>
    </row>
    <row r="79" spans="2:16">
      <c r="B79" s="86"/>
      <c r="C79" s="315"/>
      <c r="D79" s="316"/>
      <c r="E79" s="316"/>
      <c r="F79" s="316"/>
      <c r="G79" s="316"/>
      <c r="H79" s="316"/>
      <c r="I79" s="316"/>
      <c r="J79" s="316"/>
      <c r="K79" s="316"/>
      <c r="L79" s="316"/>
      <c r="M79" s="316"/>
      <c r="N79" s="316"/>
      <c r="O79" s="317"/>
      <c r="P79" s="93"/>
    </row>
    <row r="80" spans="2:16">
      <c r="B80" s="86"/>
      <c r="C80" s="12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>
      <c r="B81" s="86"/>
      <c r="C81" s="80" t="s">
        <v>83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/>
      <c r="P81" s="93"/>
    </row>
    <row r="82" spans="2:16" ht="12.75" customHeight="1">
      <c r="B82" s="86"/>
      <c r="C82" s="312" t="s">
        <v>84</v>
      </c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  <c r="O82" s="314"/>
      <c r="P82" s="106"/>
    </row>
    <row r="83" spans="2:16" ht="28.5" customHeight="1">
      <c r="B83" s="86"/>
      <c r="C83" s="312"/>
      <c r="D83" s="313"/>
      <c r="E83" s="313"/>
      <c r="F83" s="313"/>
      <c r="G83" s="313"/>
      <c r="H83" s="313"/>
      <c r="I83" s="313"/>
      <c r="J83" s="313"/>
      <c r="K83" s="313"/>
      <c r="L83" s="313"/>
      <c r="M83" s="313"/>
      <c r="N83" s="313"/>
      <c r="O83" s="314"/>
      <c r="P83" s="106"/>
    </row>
    <row r="84" spans="2:16" ht="13" customHeight="1">
      <c r="B84" s="86"/>
      <c r="C84" s="330" t="s">
        <v>85</v>
      </c>
      <c r="D84" s="331"/>
      <c r="E84" s="331"/>
      <c r="F84" s="331"/>
      <c r="G84" s="331"/>
      <c r="H84" s="331"/>
      <c r="I84" s="331"/>
      <c r="J84" s="331"/>
      <c r="K84" s="331"/>
      <c r="L84" s="331"/>
      <c r="M84" s="331"/>
      <c r="N84" s="331"/>
      <c r="O84" s="332"/>
      <c r="P84" s="106"/>
    </row>
    <row r="85" spans="2:16" ht="32.25" customHeight="1">
      <c r="B85" s="86"/>
      <c r="C85" s="330"/>
      <c r="D85" s="331"/>
      <c r="E85" s="331"/>
      <c r="F85" s="331"/>
      <c r="G85" s="331"/>
      <c r="H85" s="331"/>
      <c r="I85" s="331"/>
      <c r="J85" s="331"/>
      <c r="K85" s="331"/>
      <c r="L85" s="331"/>
      <c r="M85" s="331"/>
      <c r="N85" s="331"/>
      <c r="O85" s="332"/>
      <c r="P85" s="106"/>
    </row>
    <row r="86" spans="2:16">
      <c r="B86" s="86"/>
      <c r="C86" s="12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6"/>
      <c r="P86" s="93"/>
    </row>
    <row r="87" spans="2:16">
      <c r="B87" s="86"/>
      <c r="C87" s="26"/>
      <c r="H87" s="74" t="s">
        <v>77</v>
      </c>
      <c r="O87" s="27"/>
      <c r="P87" s="88"/>
    </row>
    <row r="88" spans="2:16">
      <c r="B88" s="86"/>
      <c r="C88" s="26"/>
      <c r="H88" s="1" t="s">
        <v>78</v>
      </c>
      <c r="I88" s="37"/>
      <c r="J88" s="37"/>
      <c r="K88" s="37"/>
      <c r="O88" s="27"/>
      <c r="P88" s="88"/>
    </row>
    <row r="89" spans="2:16">
      <c r="B89" s="86"/>
      <c r="C89" s="26"/>
      <c r="H89" s="1" t="s">
        <v>86</v>
      </c>
      <c r="I89" s="81"/>
      <c r="J89" s="81"/>
      <c r="K89" s="81"/>
      <c r="O89" s="27"/>
      <c r="P89" s="88"/>
    </row>
    <row r="90" spans="2:16">
      <c r="B90" s="86"/>
      <c r="C90" s="82"/>
      <c r="D90" s="75"/>
      <c r="E90" s="75"/>
      <c r="F90" s="75"/>
      <c r="G90" s="75"/>
      <c r="H90" s="1" t="s">
        <v>80</v>
      </c>
      <c r="L90" s="75"/>
      <c r="M90" s="75"/>
      <c r="N90" s="75"/>
      <c r="O90" s="76"/>
      <c r="P90" s="93"/>
    </row>
    <row r="91" spans="2:16" ht="17.25" customHeight="1">
      <c r="B91" s="86"/>
      <c r="C91" s="82"/>
      <c r="D91" s="81"/>
      <c r="E91" s="81"/>
      <c r="K91" s="304"/>
      <c r="L91" s="304"/>
      <c r="M91" s="304"/>
      <c r="N91" s="304"/>
      <c r="O91" s="305"/>
      <c r="P91" s="107"/>
    </row>
    <row r="92" spans="2:16" ht="18.75" customHeight="1">
      <c r="B92" s="86"/>
      <c r="C92" s="308"/>
      <c r="D92" s="309"/>
      <c r="E92" s="309"/>
      <c r="F92" s="54"/>
      <c r="G92" s="54"/>
      <c r="H92" s="54"/>
      <c r="I92" s="54"/>
      <c r="J92" s="54"/>
      <c r="K92" s="306"/>
      <c r="L92" s="306"/>
      <c r="M92" s="306"/>
      <c r="N92" s="306"/>
      <c r="O92" s="307"/>
      <c r="P92" s="107"/>
    </row>
    <row r="93" spans="2:16">
      <c r="B93" s="108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10"/>
    </row>
  </sheetData>
  <mergeCells count="78">
    <mergeCell ref="B1:K1"/>
    <mergeCell ref="C6:O6"/>
    <mergeCell ref="M12:M14"/>
    <mergeCell ref="N12:N14"/>
    <mergeCell ref="D14:K14"/>
    <mergeCell ref="D12:K13"/>
    <mergeCell ref="D8:K8"/>
    <mergeCell ref="D9:K9"/>
    <mergeCell ref="D10:K10"/>
    <mergeCell ref="L10:L11"/>
    <mergeCell ref="C8:C14"/>
    <mergeCell ref="O12:O14"/>
    <mergeCell ref="L8:O9"/>
    <mergeCell ref="M10:O11"/>
    <mergeCell ref="D11:K11"/>
    <mergeCell ref="L12:L14"/>
    <mergeCell ref="C22:O22"/>
    <mergeCell ref="C30:G30"/>
    <mergeCell ref="H30:I30"/>
    <mergeCell ref="J30:K30"/>
    <mergeCell ref="M30:N30"/>
    <mergeCell ref="M25:N25"/>
    <mergeCell ref="C29:G29"/>
    <mergeCell ref="H29:I29"/>
    <mergeCell ref="J29:K29"/>
    <mergeCell ref="M29:N29"/>
    <mergeCell ref="D25:L25"/>
    <mergeCell ref="C26:O28"/>
    <mergeCell ref="D24:L24"/>
    <mergeCell ref="M24:N24"/>
    <mergeCell ref="C41:O43"/>
    <mergeCell ref="C48:O50"/>
    <mergeCell ref="M31:N31"/>
    <mergeCell ref="C39:J39"/>
    <mergeCell ref="M39:N39"/>
    <mergeCell ref="C38:J38"/>
    <mergeCell ref="M38:N38"/>
    <mergeCell ref="C32:G32"/>
    <mergeCell ref="H32:I32"/>
    <mergeCell ref="J32:K32"/>
    <mergeCell ref="M32:N32"/>
    <mergeCell ref="C33:N33"/>
    <mergeCell ref="C37:J37"/>
    <mergeCell ref="C40:N40"/>
    <mergeCell ref="M37:N37"/>
    <mergeCell ref="C34:O36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C59:O61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PROPUESTA ECONOMICA(Proponente)</vt:lpstr>
      <vt:lpstr>INDICAR CÓDIGO DEL ITEM DE PAGO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USER</cp:lastModifiedBy>
  <cp:revision/>
  <dcterms:created xsi:type="dcterms:W3CDTF">2006-06-27T16:47:25Z</dcterms:created>
  <dcterms:modified xsi:type="dcterms:W3CDTF">2026-10-27T17:56:40Z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