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THA\MEN\2021\CONTRATOS\CONTRATACION DIRECTA\LICENCIAMIENTO\"/>
    </mc:Choice>
  </mc:AlternateContent>
  <xr:revisionPtr revIDLastSave="0" documentId="8_{FEBF2083-5E58-4C08-9A90-6D29A42B2A0F}" xr6:coauthVersionLast="46" xr6:coauthVersionMax="46" xr10:uidLastSave="{00000000-0000-0000-0000-000000000000}"/>
  <bookViews>
    <workbookView xWindow="120" yWindow="945" windowWidth="20370" windowHeight="10575" xr2:uid="{F9C33711-6B25-CF49-B677-DF1C0E1D9A7E}"/>
  </bookViews>
  <sheets>
    <sheet name="ESTIMACION OLE-BI" sheetId="3" r:id="rId1"/>
    <sheet name="ESTIMACION SNIES" sheetId="2" r:id="rId2"/>
    <sheet name="ESTIMACION SIMA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" i="4" l="1"/>
  <c r="C45" i="3" l="1"/>
  <c r="C49" i="3" s="1"/>
  <c r="E61" i="2"/>
  <c r="F33" i="2" l="1"/>
  <c r="G33" i="2" s="1"/>
  <c r="G40" i="2"/>
  <c r="F7" i="2" l="1"/>
  <c r="G7" i="2" s="1"/>
  <c r="F13" i="2"/>
  <c r="G13" i="2" s="1"/>
  <c r="F18" i="2"/>
  <c r="G18" i="2" s="1"/>
  <c r="F23" i="2"/>
  <c r="G23" i="2" s="1"/>
  <c r="F31" i="2"/>
  <c r="G31" i="2" s="1"/>
  <c r="F38" i="2"/>
  <c r="G38" i="2" s="1"/>
  <c r="F45" i="2"/>
  <c r="G45" i="2" s="1"/>
  <c r="F47" i="2"/>
  <c r="G47" i="2" s="1"/>
  <c r="F51" i="2"/>
  <c r="G51" i="2" s="1"/>
  <c r="F55" i="2"/>
  <c r="G55" i="2" s="1"/>
  <c r="F9" i="2"/>
  <c r="G9" i="2" s="1"/>
  <c r="F14" i="2"/>
  <c r="G14" i="2" s="1"/>
  <c r="F19" i="2"/>
  <c r="G19" i="2" s="1"/>
  <c r="F25" i="2"/>
  <c r="G25" i="2" s="1"/>
  <c r="F34" i="2"/>
  <c r="G34" i="2" s="1"/>
  <c r="F39" i="2"/>
  <c r="G39" i="2" s="1"/>
  <c r="F42" i="2"/>
  <c r="G42" i="2" s="1"/>
  <c r="F57" i="2"/>
  <c r="G57" i="2" s="1"/>
  <c r="F43" i="2"/>
  <c r="G43" i="2" s="1"/>
  <c r="F46" i="2"/>
  <c r="G46" i="2" s="1"/>
  <c r="F49" i="2"/>
  <c r="G49" i="2" s="1"/>
  <c r="F53" i="2"/>
  <c r="G53" i="2" s="1"/>
  <c r="F58" i="2"/>
  <c r="G58" i="2" s="1"/>
  <c r="F10" i="2"/>
  <c r="G10" i="2" s="1"/>
  <c r="F15" i="2"/>
  <c r="G15" i="2" s="1"/>
  <c r="F21" i="2"/>
  <c r="G21" i="2" s="1"/>
  <c r="F29" i="2"/>
  <c r="G29" i="2" s="1"/>
  <c r="F35" i="2"/>
  <c r="G35" i="2" s="1"/>
  <c r="F5" i="2"/>
  <c r="G5" i="2" s="1"/>
  <c r="F12" i="2"/>
  <c r="G12" i="2" s="1"/>
  <c r="F16" i="2"/>
  <c r="G16" i="2" s="1"/>
  <c r="F22" i="2"/>
  <c r="G22" i="2" s="1"/>
  <c r="F30" i="2"/>
  <c r="G30" i="2" s="1"/>
  <c r="F37" i="2"/>
  <c r="G37" i="2" s="1"/>
  <c r="F41" i="2"/>
  <c r="G41" i="2" s="1"/>
  <c r="F50" i="2"/>
  <c r="G50" i="2" s="1"/>
  <c r="F54" i="2"/>
  <c r="G54" i="2" s="1"/>
  <c r="F59" i="2"/>
  <c r="G59" i="2" s="1"/>
  <c r="F60" i="2"/>
  <c r="G60" i="2" s="1"/>
  <c r="F11" i="2"/>
  <c r="G11" i="2" s="1"/>
  <c r="F20" i="2"/>
  <c r="G20" i="2" s="1"/>
  <c r="F61" i="2" l="1"/>
</calcChain>
</file>

<file path=xl/sharedStrings.xml><?xml version="1.0" encoding="utf-8"?>
<sst xmlns="http://schemas.openxmlformats.org/spreadsheetml/2006/main" count="111" uniqueCount="83">
  <si>
    <t>MODELO SNIES</t>
  </si>
  <si>
    <t>ANALISIS</t>
  </si>
  <si>
    <t>ANALISIS DE REQUERIMIENTOS Y ELABORACION PLAN DE TRABAJO</t>
  </si>
  <si>
    <t>ESTRUCTURA</t>
  </si>
  <si>
    <t>CUBO POBLACION ESTUDIANTIL</t>
  </si>
  <si>
    <t>QUERYS</t>
  </si>
  <si>
    <t>MATRICULADOS</t>
  </si>
  <si>
    <t>ESTUDIANTES DE PRIMER CURSO</t>
  </si>
  <si>
    <t>EXTRACCION ADMITIDOS</t>
  </si>
  <si>
    <t>EXTRACCION INSCRITOS</t>
  </si>
  <si>
    <t>CUBO DOCENTES</t>
  </si>
  <si>
    <t>CUBO POBLACION ADMINISTRATIVA</t>
  </si>
  <si>
    <t>CUBO IES</t>
  </si>
  <si>
    <t>CUBO INDICADORES SNIES</t>
  </si>
  <si>
    <t>INDICE CONCENTRACION MATRICULA POR SEXO</t>
  </si>
  <si>
    <t>CONCENTRACION DE LA MATRICULA EN CIUDADES CAPITALES</t>
  </si>
  <si>
    <t>PARTICIPACION DE LA MATRICULA T y T(%)</t>
  </si>
  <si>
    <t>PARTICIPACION DE LA MATRICULA SECTOR PUBLICO</t>
  </si>
  <si>
    <t>TASA DE COBERTURA BRUTA</t>
  </si>
  <si>
    <t>TASA DE TRANSITO INMEDIATO A EDUCACION SUPERIOR</t>
  </si>
  <si>
    <t>ACTUALIZACION INFORMACION</t>
  </si>
  <si>
    <t xml:space="preserve">ACTUALIZACION CUBOS </t>
  </si>
  <si>
    <t>CONSTRUCCION PORTAL</t>
  </si>
  <si>
    <t>SECCIONES</t>
  </si>
  <si>
    <t>MAPA PERFIL NACIONAL</t>
  </si>
  <si>
    <t xml:space="preserve">ELABORACION </t>
  </si>
  <si>
    <t>PRUEBAS</t>
  </si>
  <si>
    <t>PRESENTACION</t>
  </si>
  <si>
    <t>PERSONAL ADMINISTRATIVO</t>
  </si>
  <si>
    <t>INSTITUCIONES</t>
  </si>
  <si>
    <t>CLASIFICACION PROGRAMAS</t>
  </si>
  <si>
    <t>INDICADORES</t>
  </si>
  <si>
    <t>CONSULTAS AVANZADAS</t>
  </si>
  <si>
    <t>ZONA DE AYUDA</t>
  </si>
  <si>
    <t>CORRECCIONES PORTAL</t>
  </si>
  <si>
    <t>CAPACITACIONES</t>
  </si>
  <si>
    <t>PUBLICACION EN PRODUCCION</t>
  </si>
  <si>
    <t>TOTAL HORAS</t>
  </si>
  <si>
    <t>Incluir el código DIVIPOLA en geografía de grado y laboral</t>
  </si>
  <si>
    <t>Incluir la dimensión Clasificación CINE en las consultas predeterminadas y mapa.  Agregar en las consultas del portal la clasificación CINE (Campo Específico)</t>
  </si>
  <si>
    <t>Se incorporará el filtro en:</t>
  </si>
  <si>
    <t>• Menú Oferta regional</t>
  </si>
  <si>
    <t>• Menú Vinculación Laboral Recién graduados</t>
  </si>
  <si>
    <t>• Menú Vinculación Laboral General</t>
  </si>
  <si>
    <t>En lo referente al Mapa perfil Nacional, no corresponde a NODUM este ajuste debido a que es un diseño externo al portal de O3.</t>
  </si>
  <si>
    <t>Incluir el campo Acreditación en todas las consultas.  Agregar en campo Acreditación en todas las consultas</t>
  </si>
  <si>
    <t>Se agregará la dimensión Acreditación la cual tendrá un único nivel que indicará acreditado / no acreditado a los cubos.</t>
  </si>
  <si>
    <t>En el portal se incorporará el filtro Acreditación para:</t>
  </si>
  <si>
    <t>No totalizar las tasas de cotizantes.  Se debe mostrar las tasas de cotizantes sin totalizar.</t>
  </si>
  <si>
    <t>Al totalizar por la opción "Mostrar fila de totales", se totalizaran todas las columnas que se encuentren visibles en la vista.</t>
  </si>
  <si>
    <t>Si se quita la totalización se eliminará para todos.</t>
  </si>
  <si>
    <t>De lo contrario tendría que manejarse una fila calculada por cada medida y se mostraría de la siguiente manera:</t>
  </si>
  <si>
    <t>Visualizar el Ingreso Base de cotización por rangos</t>
  </si>
  <si>
    <t>Visualizar en las consultas del portal la mediana</t>
  </si>
  <si>
    <t>Se evaluará con casa matriz</t>
  </si>
  <si>
    <t>Inclusión de una sección de Documentos y ayudas.  En el menú ubicado en la cinta negra, incluir de última, una sección llamada “Ayudas”, con un menú desplegable con las siguientes cuatro subsecciones que deben estar embebidas en la herramienta:</t>
  </si>
  <si>
    <t>Según el listado se evidencian 7 secciones:</t>
  </si>
  <si>
    <t>Cómo lo hacemos</t>
  </si>
  <si>
    <t>Informes, artículos y boletines</t>
  </si>
  <si>
    <t>Manuales, tutoriales y guías</t>
  </si>
  <si>
    <t>Tablas de salida</t>
  </si>
  <si>
    <t>Fichas técnicas</t>
  </si>
  <si>
    <t>Preguntas frecuentes</t>
  </si>
  <si>
    <t>Glosario</t>
  </si>
  <si>
    <t>Dichos items se mostraran en una página de ayuda.</t>
  </si>
  <si>
    <t>Por otro lado para la ayuda de las consultas avanzadas, se habilitará una vez se disponga del documento para enlazarlo.</t>
  </si>
  <si>
    <t>TAREAS ADICIONALES</t>
  </si>
  <si>
    <t>Documentación OLE</t>
  </si>
  <si>
    <t>Paso a Producción  (Elaboración RFC)</t>
  </si>
  <si>
    <t>OTRAS</t>
  </si>
  <si>
    <t>AJUSTES PRESENTACION</t>
  </si>
  <si>
    <t>Se realizará una vez finalizados los puntos anteriores</t>
  </si>
  <si>
    <t>Aclaración requerimientos</t>
  </si>
  <si>
    <t>Actualización documentación</t>
  </si>
  <si>
    <t>Carga de Datos</t>
  </si>
  <si>
    <t xml:space="preserve">Actualización calendario </t>
  </si>
  <si>
    <t>MODELO SIMAT</t>
  </si>
  <si>
    <t>MODELO OLE-BI</t>
  </si>
  <si>
    <t>Actividad</t>
  </si>
  <si>
    <t>Horas</t>
  </si>
  <si>
    <t>Actualización bodega</t>
  </si>
  <si>
    <t>Capacitación</t>
  </si>
  <si>
    <t>TOTAL BOLSA DE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</si>
</sst>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363636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3" borderId="0" xfId="0" applyFont="1" applyFill="1"/>
    <xf numFmtId="0" fontId="3" fillId="3" borderId="0" xfId="0" applyFont="1" applyFill="1"/>
    <xf numFmtId="0" fontId="0" fillId="3" borderId="0" xfId="0" applyFill="1"/>
    <xf numFmtId="0" fontId="2" fillId="0" borderId="0" xfId="0" applyFont="1"/>
    <xf numFmtId="0" fontId="3" fillId="0" borderId="3" xfId="0" applyFont="1" applyBorder="1"/>
    <xf numFmtId="0" fontId="0" fillId="0" borderId="1" xfId="0" applyBorder="1"/>
    <xf numFmtId="0" fontId="0" fillId="0" borderId="3" xfId="0" applyBorder="1" applyAlignment="1">
      <alignment horizontal="left" indent="3"/>
    </xf>
    <xf numFmtId="0" fontId="3" fillId="0" borderId="5" xfId="0" applyFont="1" applyBorder="1"/>
    <xf numFmtId="0" fontId="0" fillId="0" borderId="5" xfId="0" applyBorder="1" applyAlignment="1">
      <alignment horizontal="left" indent="3"/>
    </xf>
    <xf numFmtId="0" fontId="3" fillId="0" borderId="7" xfId="0" applyFont="1" applyBorder="1"/>
    <xf numFmtId="0" fontId="0" fillId="0" borderId="8" xfId="0" applyBorder="1"/>
    <xf numFmtId="0" fontId="0" fillId="3" borderId="0" xfId="0" applyFill="1" applyAlignment="1">
      <alignment horizontal="left" indent="3"/>
    </xf>
    <xf numFmtId="0" fontId="4" fillId="2" borderId="0" xfId="0" applyFont="1" applyFill="1" applyAlignment="1">
      <alignment horizontal="right"/>
    </xf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0" fillId="0" borderId="2" xfId="0" applyBorder="1"/>
    <xf numFmtId="0" fontId="0" fillId="0" borderId="12" xfId="0" applyBorder="1"/>
    <xf numFmtId="0" fontId="4" fillId="0" borderId="0" xfId="0" applyFont="1" applyAlignment="1">
      <alignment horizontal="right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0" fillId="0" borderId="0" xfId="0" applyAlignment="1">
      <alignment wrapText="1"/>
    </xf>
    <xf numFmtId="0" fontId="6" fillId="0" borderId="13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7" fillId="6" borderId="11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7" fillId="6" borderId="18" xfId="0" applyFont="1" applyFill="1" applyBorder="1" applyAlignment="1">
      <alignment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3" fillId="0" borderId="15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1" fillId="2" borderId="12" xfId="0" applyFont="1" applyFill="1" applyBorder="1" applyAlignment="1">
      <alignment horizontal="left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821C0-0114-46E0-88F0-0AFB15089F5A}">
  <dimension ref="A3:D49"/>
  <sheetViews>
    <sheetView tabSelected="1" workbookViewId="0">
      <selection activeCell="D51" sqref="D51"/>
    </sheetView>
  </sheetViews>
  <sheetFormatPr baseColWidth="10" defaultRowHeight="15.75" x14ac:dyDescent="0.25"/>
  <cols>
    <col min="2" max="2" width="37.375" style="31" customWidth="1"/>
    <col min="3" max="3" width="11.5" style="34" customWidth="1"/>
    <col min="4" max="4" width="47.375" customWidth="1"/>
  </cols>
  <sheetData>
    <row r="3" spans="1:4" ht="24" customHeight="1" thickBot="1" x14ac:dyDescent="0.4">
      <c r="A3" s="52" t="s">
        <v>77</v>
      </c>
      <c r="B3" s="52"/>
      <c r="C3" s="52"/>
      <c r="D3" s="52"/>
    </row>
    <row r="4" spans="1:4" ht="32.25" customHeight="1" thickBot="1" x14ac:dyDescent="0.3">
      <c r="A4" s="50" t="s">
        <v>2</v>
      </c>
      <c r="B4" s="51"/>
      <c r="C4" s="35">
        <v>10</v>
      </c>
      <c r="D4" s="36"/>
    </row>
    <row r="5" spans="1:4" ht="30.75" thickBot="1" x14ac:dyDescent="0.3">
      <c r="B5" s="32" t="s">
        <v>38</v>
      </c>
      <c r="C5" s="20">
        <v>5</v>
      </c>
      <c r="D5" s="21"/>
    </row>
    <row r="6" spans="1:4" x14ac:dyDescent="0.25">
      <c r="B6" s="53" t="s">
        <v>39</v>
      </c>
      <c r="C6" s="56">
        <v>5</v>
      </c>
      <c r="D6" s="22" t="s">
        <v>40</v>
      </c>
    </row>
    <row r="7" spans="1:4" x14ac:dyDescent="0.25">
      <c r="B7" s="54"/>
      <c r="C7" s="57"/>
      <c r="D7" s="22" t="s">
        <v>41</v>
      </c>
    </row>
    <row r="8" spans="1:4" x14ac:dyDescent="0.25">
      <c r="B8" s="54"/>
      <c r="C8" s="57"/>
      <c r="D8" s="22" t="s">
        <v>42</v>
      </c>
    </row>
    <row r="9" spans="1:4" x14ac:dyDescent="0.25">
      <c r="B9" s="54"/>
      <c r="C9" s="57"/>
      <c r="D9" s="22" t="s">
        <v>43</v>
      </c>
    </row>
    <row r="10" spans="1:4" x14ac:dyDescent="0.25">
      <c r="B10" s="54"/>
      <c r="C10" s="57"/>
      <c r="D10" s="23"/>
    </row>
    <row r="11" spans="1:4" ht="48" thickBot="1" x14ac:dyDescent="0.3">
      <c r="B11" s="55"/>
      <c r="C11" s="58"/>
      <c r="D11" s="21" t="s">
        <v>44</v>
      </c>
    </row>
    <row r="12" spans="1:4" ht="47.25" x14ac:dyDescent="0.25">
      <c r="B12" s="53" t="s">
        <v>45</v>
      </c>
      <c r="C12" s="56">
        <v>5</v>
      </c>
      <c r="D12" s="22" t="s">
        <v>46</v>
      </c>
    </row>
    <row r="13" spans="1:4" x14ac:dyDescent="0.25">
      <c r="B13" s="54"/>
      <c r="C13" s="57"/>
      <c r="D13" s="23"/>
    </row>
    <row r="14" spans="1:4" x14ac:dyDescent="0.25">
      <c r="B14" s="54"/>
      <c r="C14" s="57"/>
      <c r="D14" s="22" t="s">
        <v>47</v>
      </c>
    </row>
    <row r="15" spans="1:4" x14ac:dyDescent="0.25">
      <c r="B15" s="54"/>
      <c r="C15" s="57"/>
      <c r="D15" s="22" t="s">
        <v>41</v>
      </c>
    </row>
    <row r="16" spans="1:4" x14ac:dyDescent="0.25">
      <c r="B16" s="54"/>
      <c r="C16" s="57"/>
      <c r="D16" s="22" t="s">
        <v>42</v>
      </c>
    </row>
    <row r="17" spans="2:4" x14ac:dyDescent="0.25">
      <c r="B17" s="54"/>
      <c r="C17" s="57"/>
      <c r="D17" s="22" t="s">
        <v>43</v>
      </c>
    </row>
    <row r="18" spans="2:4" x14ac:dyDescent="0.25">
      <c r="B18" s="54"/>
      <c r="C18" s="57"/>
      <c r="D18" s="23"/>
    </row>
    <row r="19" spans="2:4" ht="48" thickBot="1" x14ac:dyDescent="0.3">
      <c r="B19" s="55"/>
      <c r="C19" s="58"/>
      <c r="D19" s="21" t="s">
        <v>44</v>
      </c>
    </row>
    <row r="20" spans="2:4" ht="47.25" x14ac:dyDescent="0.25">
      <c r="B20" s="53" t="s">
        <v>48</v>
      </c>
      <c r="C20" s="56">
        <v>9</v>
      </c>
      <c r="D20" s="22" t="s">
        <v>49</v>
      </c>
    </row>
    <row r="21" spans="2:4" x14ac:dyDescent="0.25">
      <c r="B21" s="54"/>
      <c r="C21" s="57"/>
      <c r="D21" s="23"/>
    </row>
    <row r="22" spans="2:4" x14ac:dyDescent="0.25">
      <c r="B22" s="54"/>
      <c r="C22" s="57"/>
      <c r="D22" s="22" t="s">
        <v>50</v>
      </c>
    </row>
    <row r="23" spans="2:4" x14ac:dyDescent="0.25">
      <c r="B23" s="54"/>
      <c r="C23" s="57"/>
      <c r="D23" s="23"/>
    </row>
    <row r="24" spans="2:4" ht="32.25" thickBot="1" x14ac:dyDescent="0.3">
      <c r="B24" s="55"/>
      <c r="C24" s="58"/>
      <c r="D24" s="21" t="s">
        <v>51</v>
      </c>
    </row>
    <row r="25" spans="2:4" ht="32.25" thickBot="1" x14ac:dyDescent="0.3">
      <c r="B25" s="30" t="s">
        <v>52</v>
      </c>
      <c r="C25" s="20">
        <v>6</v>
      </c>
      <c r="D25" s="21"/>
    </row>
    <row r="26" spans="2:4" ht="32.25" thickBot="1" x14ac:dyDescent="0.3">
      <c r="B26" s="30" t="s">
        <v>53</v>
      </c>
      <c r="C26" s="20">
        <v>15</v>
      </c>
      <c r="D26" s="21" t="s">
        <v>54</v>
      </c>
    </row>
    <row r="27" spans="2:4" x14ac:dyDescent="0.25">
      <c r="B27" s="53" t="s">
        <v>55</v>
      </c>
      <c r="C27" s="56">
        <v>5</v>
      </c>
      <c r="D27" s="22" t="s">
        <v>56</v>
      </c>
    </row>
    <row r="28" spans="2:4" x14ac:dyDescent="0.25">
      <c r="B28" s="54"/>
      <c r="C28" s="57"/>
      <c r="D28" s="23"/>
    </row>
    <row r="29" spans="2:4" x14ac:dyDescent="0.25">
      <c r="B29" s="54"/>
      <c r="C29" s="57"/>
      <c r="D29" s="22" t="s">
        <v>57</v>
      </c>
    </row>
    <row r="30" spans="2:4" x14ac:dyDescent="0.25">
      <c r="B30" s="54"/>
      <c r="C30" s="57"/>
      <c r="D30" s="22" t="s">
        <v>58</v>
      </c>
    </row>
    <row r="31" spans="2:4" x14ac:dyDescent="0.25">
      <c r="B31" s="54"/>
      <c r="C31" s="57"/>
      <c r="D31" s="22" t="s">
        <v>59</v>
      </c>
    </row>
    <row r="32" spans="2:4" x14ac:dyDescent="0.25">
      <c r="B32" s="54"/>
      <c r="C32" s="57"/>
      <c r="D32" s="22" t="s">
        <v>60</v>
      </c>
    </row>
    <row r="33" spans="2:4" x14ac:dyDescent="0.25">
      <c r="B33" s="54"/>
      <c r="C33" s="57"/>
      <c r="D33" s="22" t="s">
        <v>61</v>
      </c>
    </row>
    <row r="34" spans="2:4" x14ac:dyDescent="0.25">
      <c r="B34" s="54"/>
      <c r="C34" s="57"/>
      <c r="D34" s="22" t="s">
        <v>62</v>
      </c>
    </row>
    <row r="35" spans="2:4" x14ac:dyDescent="0.25">
      <c r="B35" s="54"/>
      <c r="C35" s="57"/>
      <c r="D35" s="22" t="s">
        <v>63</v>
      </c>
    </row>
    <row r="36" spans="2:4" x14ac:dyDescent="0.25">
      <c r="B36" s="54"/>
      <c r="C36" s="57"/>
      <c r="D36" s="23"/>
    </row>
    <row r="37" spans="2:4" x14ac:dyDescent="0.25">
      <c r="B37" s="54"/>
      <c r="C37" s="57"/>
      <c r="D37" s="22" t="s">
        <v>64</v>
      </c>
    </row>
    <row r="38" spans="2:4" x14ac:dyDescent="0.25">
      <c r="B38" s="54"/>
      <c r="C38" s="57"/>
      <c r="D38" s="23"/>
    </row>
    <row r="39" spans="2:4" ht="48" thickBot="1" x14ac:dyDescent="0.3">
      <c r="B39" s="55"/>
      <c r="C39" s="58"/>
      <c r="D39" s="21" t="s">
        <v>65</v>
      </c>
    </row>
    <row r="40" spans="2:4" ht="18" thickBot="1" x14ac:dyDescent="0.3">
      <c r="B40" s="25" t="s">
        <v>66</v>
      </c>
      <c r="C40" s="26"/>
      <c r="D40" s="27"/>
    </row>
    <row r="41" spans="2:4" ht="16.5" thickBot="1" x14ac:dyDescent="0.3">
      <c r="B41" s="28" t="s">
        <v>67</v>
      </c>
      <c r="C41" s="29">
        <v>8</v>
      </c>
      <c r="D41" s="21" t="s">
        <v>71</v>
      </c>
    </row>
    <row r="42" spans="2:4" ht="16.5" thickBot="1" x14ac:dyDescent="0.3">
      <c r="B42" s="28" t="s">
        <v>72</v>
      </c>
      <c r="C42" s="29">
        <v>2</v>
      </c>
      <c r="D42" s="24"/>
    </row>
    <row r="43" spans="2:4" x14ac:dyDescent="0.25">
      <c r="B43" s="43" t="s">
        <v>68</v>
      </c>
      <c r="C43" s="44">
        <v>4</v>
      </c>
      <c r="D43" s="45"/>
    </row>
    <row r="44" spans="2:4" x14ac:dyDescent="0.25">
      <c r="B44" s="46" t="s">
        <v>81</v>
      </c>
      <c r="C44" s="47">
        <v>5</v>
      </c>
      <c r="D44" s="48"/>
    </row>
    <row r="45" spans="2:4" ht="23.25" x14ac:dyDescent="0.35">
      <c r="B45" s="37" t="s">
        <v>37</v>
      </c>
      <c r="C45" s="38">
        <f>SUM(C4:C43)</f>
        <v>74</v>
      </c>
      <c r="D45" s="37"/>
    </row>
    <row r="49" spans="1:3" ht="29.25" customHeight="1" x14ac:dyDescent="0.35">
      <c r="A49" s="49" t="s">
        <v>82</v>
      </c>
      <c r="B49" s="49"/>
      <c r="C49" s="38">
        <f>C45+'ESTIMACION SNIES'!E61+'ESTIMACION SIMAT'!C9</f>
        <v>380</v>
      </c>
    </row>
  </sheetData>
  <mergeCells count="11">
    <mergeCell ref="A49:B49"/>
    <mergeCell ref="A4:B4"/>
    <mergeCell ref="A3:D3"/>
    <mergeCell ref="B20:B24"/>
    <mergeCell ref="C20:C24"/>
    <mergeCell ref="B27:B39"/>
    <mergeCell ref="C27:C39"/>
    <mergeCell ref="B6:B11"/>
    <mergeCell ref="C6:C11"/>
    <mergeCell ref="B12:B19"/>
    <mergeCell ref="C12:C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D54D4-392A-B24E-B32F-988B18C4269C}">
  <dimension ref="A3:I61"/>
  <sheetViews>
    <sheetView topLeftCell="A49" zoomScale="103" workbookViewId="0">
      <selection activeCell="E61" activeCellId="1" sqref="D65 E61"/>
    </sheetView>
  </sheetViews>
  <sheetFormatPr baseColWidth="10" defaultRowHeight="18.75" x14ac:dyDescent="0.3"/>
  <cols>
    <col min="1" max="1" width="6.125" customWidth="1"/>
    <col min="2" max="2" width="10.875" style="4"/>
    <col min="3" max="3" width="10.125" style="15" customWidth="1"/>
    <col min="4" max="4" width="53.375" bestFit="1" customWidth="1"/>
    <col min="6" max="6" width="0" hidden="1" customWidth="1"/>
    <col min="7" max="7" width="12.125" hidden="1" customWidth="1"/>
    <col min="256" max="256" width="6.125" customWidth="1"/>
    <col min="258" max="258" width="10.125" customWidth="1"/>
    <col min="259" max="259" width="53.375" bestFit="1" customWidth="1"/>
    <col min="261" max="261" width="8" bestFit="1" customWidth="1"/>
    <col min="262" max="263" width="0" hidden="1" customWidth="1"/>
    <col min="512" max="512" width="6.125" customWidth="1"/>
    <col min="514" max="514" width="10.125" customWidth="1"/>
    <col min="515" max="515" width="53.375" bestFit="1" customWidth="1"/>
    <col min="517" max="517" width="8" bestFit="1" customWidth="1"/>
    <col min="518" max="519" width="0" hidden="1" customWidth="1"/>
    <col min="768" max="768" width="6.125" customWidth="1"/>
    <col min="770" max="770" width="10.125" customWidth="1"/>
    <col min="771" max="771" width="53.375" bestFit="1" customWidth="1"/>
    <col min="773" max="773" width="8" bestFit="1" customWidth="1"/>
    <col min="774" max="775" width="0" hidden="1" customWidth="1"/>
    <col min="1024" max="1024" width="6.125" customWidth="1"/>
    <col min="1026" max="1026" width="10.125" customWidth="1"/>
    <col min="1027" max="1027" width="53.375" bestFit="1" customWidth="1"/>
    <col min="1029" max="1029" width="8" bestFit="1" customWidth="1"/>
    <col min="1030" max="1031" width="0" hidden="1" customWidth="1"/>
    <col min="1280" max="1280" width="6.125" customWidth="1"/>
    <col min="1282" max="1282" width="10.125" customWidth="1"/>
    <col min="1283" max="1283" width="53.375" bestFit="1" customWidth="1"/>
    <col min="1285" max="1285" width="8" bestFit="1" customWidth="1"/>
    <col min="1286" max="1287" width="0" hidden="1" customWidth="1"/>
    <col min="1536" max="1536" width="6.125" customWidth="1"/>
    <col min="1538" max="1538" width="10.125" customWidth="1"/>
    <col min="1539" max="1539" width="53.375" bestFit="1" customWidth="1"/>
    <col min="1541" max="1541" width="8" bestFit="1" customWidth="1"/>
    <col min="1542" max="1543" width="0" hidden="1" customWidth="1"/>
    <col min="1792" max="1792" width="6.125" customWidth="1"/>
    <col min="1794" max="1794" width="10.125" customWidth="1"/>
    <col min="1795" max="1795" width="53.375" bestFit="1" customWidth="1"/>
    <col min="1797" max="1797" width="8" bestFit="1" customWidth="1"/>
    <col min="1798" max="1799" width="0" hidden="1" customWidth="1"/>
    <col min="2048" max="2048" width="6.125" customWidth="1"/>
    <col min="2050" max="2050" width="10.125" customWidth="1"/>
    <col min="2051" max="2051" width="53.375" bestFit="1" customWidth="1"/>
    <col min="2053" max="2053" width="8" bestFit="1" customWidth="1"/>
    <col min="2054" max="2055" width="0" hidden="1" customWidth="1"/>
    <col min="2304" max="2304" width="6.125" customWidth="1"/>
    <col min="2306" max="2306" width="10.125" customWidth="1"/>
    <col min="2307" max="2307" width="53.375" bestFit="1" customWidth="1"/>
    <col min="2309" max="2309" width="8" bestFit="1" customWidth="1"/>
    <col min="2310" max="2311" width="0" hidden="1" customWidth="1"/>
    <col min="2560" max="2560" width="6.125" customWidth="1"/>
    <col min="2562" max="2562" width="10.125" customWidth="1"/>
    <col min="2563" max="2563" width="53.375" bestFit="1" customWidth="1"/>
    <col min="2565" max="2565" width="8" bestFit="1" customWidth="1"/>
    <col min="2566" max="2567" width="0" hidden="1" customWidth="1"/>
    <col min="2816" max="2816" width="6.125" customWidth="1"/>
    <col min="2818" max="2818" width="10.125" customWidth="1"/>
    <col min="2819" max="2819" width="53.375" bestFit="1" customWidth="1"/>
    <col min="2821" max="2821" width="8" bestFit="1" customWidth="1"/>
    <col min="2822" max="2823" width="0" hidden="1" customWidth="1"/>
    <col min="3072" max="3072" width="6.125" customWidth="1"/>
    <col min="3074" max="3074" width="10.125" customWidth="1"/>
    <col min="3075" max="3075" width="53.375" bestFit="1" customWidth="1"/>
    <col min="3077" max="3077" width="8" bestFit="1" customWidth="1"/>
    <col min="3078" max="3079" width="0" hidden="1" customWidth="1"/>
    <col min="3328" max="3328" width="6.125" customWidth="1"/>
    <col min="3330" max="3330" width="10.125" customWidth="1"/>
    <col min="3331" max="3331" width="53.375" bestFit="1" customWidth="1"/>
    <col min="3333" max="3333" width="8" bestFit="1" customWidth="1"/>
    <col min="3334" max="3335" width="0" hidden="1" customWidth="1"/>
    <col min="3584" max="3584" width="6.125" customWidth="1"/>
    <col min="3586" max="3586" width="10.125" customWidth="1"/>
    <col min="3587" max="3587" width="53.375" bestFit="1" customWidth="1"/>
    <col min="3589" max="3589" width="8" bestFit="1" customWidth="1"/>
    <col min="3590" max="3591" width="0" hidden="1" customWidth="1"/>
    <col min="3840" max="3840" width="6.125" customWidth="1"/>
    <col min="3842" max="3842" width="10.125" customWidth="1"/>
    <col min="3843" max="3843" width="53.375" bestFit="1" customWidth="1"/>
    <col min="3845" max="3845" width="8" bestFit="1" customWidth="1"/>
    <col min="3846" max="3847" width="0" hidden="1" customWidth="1"/>
    <col min="4096" max="4096" width="6.125" customWidth="1"/>
    <col min="4098" max="4098" width="10.125" customWidth="1"/>
    <col min="4099" max="4099" width="53.375" bestFit="1" customWidth="1"/>
    <col min="4101" max="4101" width="8" bestFit="1" customWidth="1"/>
    <col min="4102" max="4103" width="0" hidden="1" customWidth="1"/>
    <col min="4352" max="4352" width="6.125" customWidth="1"/>
    <col min="4354" max="4354" width="10.125" customWidth="1"/>
    <col min="4355" max="4355" width="53.375" bestFit="1" customWidth="1"/>
    <col min="4357" max="4357" width="8" bestFit="1" customWidth="1"/>
    <col min="4358" max="4359" width="0" hidden="1" customWidth="1"/>
    <col min="4608" max="4608" width="6.125" customWidth="1"/>
    <col min="4610" max="4610" width="10.125" customWidth="1"/>
    <col min="4611" max="4611" width="53.375" bestFit="1" customWidth="1"/>
    <col min="4613" max="4613" width="8" bestFit="1" customWidth="1"/>
    <col min="4614" max="4615" width="0" hidden="1" customWidth="1"/>
    <col min="4864" max="4864" width="6.125" customWidth="1"/>
    <col min="4866" max="4866" width="10.125" customWidth="1"/>
    <col min="4867" max="4867" width="53.375" bestFit="1" customWidth="1"/>
    <col min="4869" max="4869" width="8" bestFit="1" customWidth="1"/>
    <col min="4870" max="4871" width="0" hidden="1" customWidth="1"/>
    <col min="5120" max="5120" width="6.125" customWidth="1"/>
    <col min="5122" max="5122" width="10.125" customWidth="1"/>
    <col min="5123" max="5123" width="53.375" bestFit="1" customWidth="1"/>
    <col min="5125" max="5125" width="8" bestFit="1" customWidth="1"/>
    <col min="5126" max="5127" width="0" hidden="1" customWidth="1"/>
    <col min="5376" max="5376" width="6.125" customWidth="1"/>
    <col min="5378" max="5378" width="10.125" customWidth="1"/>
    <col min="5379" max="5379" width="53.375" bestFit="1" customWidth="1"/>
    <col min="5381" max="5381" width="8" bestFit="1" customWidth="1"/>
    <col min="5382" max="5383" width="0" hidden="1" customWidth="1"/>
    <col min="5632" max="5632" width="6.125" customWidth="1"/>
    <col min="5634" max="5634" width="10.125" customWidth="1"/>
    <col min="5635" max="5635" width="53.375" bestFit="1" customWidth="1"/>
    <col min="5637" max="5637" width="8" bestFit="1" customWidth="1"/>
    <col min="5638" max="5639" width="0" hidden="1" customWidth="1"/>
    <col min="5888" max="5888" width="6.125" customWidth="1"/>
    <col min="5890" max="5890" width="10.125" customWidth="1"/>
    <col min="5891" max="5891" width="53.375" bestFit="1" customWidth="1"/>
    <col min="5893" max="5893" width="8" bestFit="1" customWidth="1"/>
    <col min="5894" max="5895" width="0" hidden="1" customWidth="1"/>
    <col min="6144" max="6144" width="6.125" customWidth="1"/>
    <col min="6146" max="6146" width="10.125" customWidth="1"/>
    <col min="6147" max="6147" width="53.375" bestFit="1" customWidth="1"/>
    <col min="6149" max="6149" width="8" bestFit="1" customWidth="1"/>
    <col min="6150" max="6151" width="0" hidden="1" customWidth="1"/>
    <col min="6400" max="6400" width="6.125" customWidth="1"/>
    <col min="6402" max="6402" width="10.125" customWidth="1"/>
    <col min="6403" max="6403" width="53.375" bestFit="1" customWidth="1"/>
    <col min="6405" max="6405" width="8" bestFit="1" customWidth="1"/>
    <col min="6406" max="6407" width="0" hidden="1" customWidth="1"/>
    <col min="6656" max="6656" width="6.125" customWidth="1"/>
    <col min="6658" max="6658" width="10.125" customWidth="1"/>
    <col min="6659" max="6659" width="53.375" bestFit="1" customWidth="1"/>
    <col min="6661" max="6661" width="8" bestFit="1" customWidth="1"/>
    <col min="6662" max="6663" width="0" hidden="1" customWidth="1"/>
    <col min="6912" max="6912" width="6.125" customWidth="1"/>
    <col min="6914" max="6914" width="10.125" customWidth="1"/>
    <col min="6915" max="6915" width="53.375" bestFit="1" customWidth="1"/>
    <col min="6917" max="6917" width="8" bestFit="1" customWidth="1"/>
    <col min="6918" max="6919" width="0" hidden="1" customWidth="1"/>
    <col min="7168" max="7168" width="6.125" customWidth="1"/>
    <col min="7170" max="7170" width="10.125" customWidth="1"/>
    <col min="7171" max="7171" width="53.375" bestFit="1" customWidth="1"/>
    <col min="7173" max="7173" width="8" bestFit="1" customWidth="1"/>
    <col min="7174" max="7175" width="0" hidden="1" customWidth="1"/>
    <col min="7424" max="7424" width="6.125" customWidth="1"/>
    <col min="7426" max="7426" width="10.125" customWidth="1"/>
    <col min="7427" max="7427" width="53.375" bestFit="1" customWidth="1"/>
    <col min="7429" max="7429" width="8" bestFit="1" customWidth="1"/>
    <col min="7430" max="7431" width="0" hidden="1" customWidth="1"/>
    <col min="7680" max="7680" width="6.125" customWidth="1"/>
    <col min="7682" max="7682" width="10.125" customWidth="1"/>
    <col min="7683" max="7683" width="53.375" bestFit="1" customWidth="1"/>
    <col min="7685" max="7685" width="8" bestFit="1" customWidth="1"/>
    <col min="7686" max="7687" width="0" hidden="1" customWidth="1"/>
    <col min="7936" max="7936" width="6.125" customWidth="1"/>
    <col min="7938" max="7938" width="10.125" customWidth="1"/>
    <col min="7939" max="7939" width="53.375" bestFit="1" customWidth="1"/>
    <col min="7941" max="7941" width="8" bestFit="1" customWidth="1"/>
    <col min="7942" max="7943" width="0" hidden="1" customWidth="1"/>
    <col min="8192" max="8192" width="6.125" customWidth="1"/>
    <col min="8194" max="8194" width="10.125" customWidth="1"/>
    <col min="8195" max="8195" width="53.375" bestFit="1" customWidth="1"/>
    <col min="8197" max="8197" width="8" bestFit="1" customWidth="1"/>
    <col min="8198" max="8199" width="0" hidden="1" customWidth="1"/>
    <col min="8448" max="8448" width="6.125" customWidth="1"/>
    <col min="8450" max="8450" width="10.125" customWidth="1"/>
    <col min="8451" max="8451" width="53.375" bestFit="1" customWidth="1"/>
    <col min="8453" max="8453" width="8" bestFit="1" customWidth="1"/>
    <col min="8454" max="8455" width="0" hidden="1" customWidth="1"/>
    <col min="8704" max="8704" width="6.125" customWidth="1"/>
    <col min="8706" max="8706" width="10.125" customWidth="1"/>
    <col min="8707" max="8707" width="53.375" bestFit="1" customWidth="1"/>
    <col min="8709" max="8709" width="8" bestFit="1" customWidth="1"/>
    <col min="8710" max="8711" width="0" hidden="1" customWidth="1"/>
    <col min="8960" max="8960" width="6.125" customWidth="1"/>
    <col min="8962" max="8962" width="10.125" customWidth="1"/>
    <col min="8963" max="8963" width="53.375" bestFit="1" customWidth="1"/>
    <col min="8965" max="8965" width="8" bestFit="1" customWidth="1"/>
    <col min="8966" max="8967" width="0" hidden="1" customWidth="1"/>
    <col min="9216" max="9216" width="6.125" customWidth="1"/>
    <col min="9218" max="9218" width="10.125" customWidth="1"/>
    <col min="9219" max="9219" width="53.375" bestFit="1" customWidth="1"/>
    <col min="9221" max="9221" width="8" bestFit="1" customWidth="1"/>
    <col min="9222" max="9223" width="0" hidden="1" customWidth="1"/>
    <col min="9472" max="9472" width="6.125" customWidth="1"/>
    <col min="9474" max="9474" width="10.125" customWidth="1"/>
    <col min="9475" max="9475" width="53.375" bestFit="1" customWidth="1"/>
    <col min="9477" max="9477" width="8" bestFit="1" customWidth="1"/>
    <col min="9478" max="9479" width="0" hidden="1" customWidth="1"/>
    <col min="9728" max="9728" width="6.125" customWidth="1"/>
    <col min="9730" max="9730" width="10.125" customWidth="1"/>
    <col min="9731" max="9731" width="53.375" bestFit="1" customWidth="1"/>
    <col min="9733" max="9733" width="8" bestFit="1" customWidth="1"/>
    <col min="9734" max="9735" width="0" hidden="1" customWidth="1"/>
    <col min="9984" max="9984" width="6.125" customWidth="1"/>
    <col min="9986" max="9986" width="10.125" customWidth="1"/>
    <col min="9987" max="9987" width="53.375" bestFit="1" customWidth="1"/>
    <col min="9989" max="9989" width="8" bestFit="1" customWidth="1"/>
    <col min="9990" max="9991" width="0" hidden="1" customWidth="1"/>
    <col min="10240" max="10240" width="6.125" customWidth="1"/>
    <col min="10242" max="10242" width="10.125" customWidth="1"/>
    <col min="10243" max="10243" width="53.375" bestFit="1" customWidth="1"/>
    <col min="10245" max="10245" width="8" bestFit="1" customWidth="1"/>
    <col min="10246" max="10247" width="0" hidden="1" customWidth="1"/>
    <col min="10496" max="10496" width="6.125" customWidth="1"/>
    <col min="10498" max="10498" width="10.125" customWidth="1"/>
    <col min="10499" max="10499" width="53.375" bestFit="1" customWidth="1"/>
    <col min="10501" max="10501" width="8" bestFit="1" customWidth="1"/>
    <col min="10502" max="10503" width="0" hidden="1" customWidth="1"/>
    <col min="10752" max="10752" width="6.125" customWidth="1"/>
    <col min="10754" max="10754" width="10.125" customWidth="1"/>
    <col min="10755" max="10755" width="53.375" bestFit="1" customWidth="1"/>
    <col min="10757" max="10757" width="8" bestFit="1" customWidth="1"/>
    <col min="10758" max="10759" width="0" hidden="1" customWidth="1"/>
    <col min="11008" max="11008" width="6.125" customWidth="1"/>
    <col min="11010" max="11010" width="10.125" customWidth="1"/>
    <col min="11011" max="11011" width="53.375" bestFit="1" customWidth="1"/>
    <col min="11013" max="11013" width="8" bestFit="1" customWidth="1"/>
    <col min="11014" max="11015" width="0" hidden="1" customWidth="1"/>
    <col min="11264" max="11264" width="6.125" customWidth="1"/>
    <col min="11266" max="11266" width="10.125" customWidth="1"/>
    <col min="11267" max="11267" width="53.375" bestFit="1" customWidth="1"/>
    <col min="11269" max="11269" width="8" bestFit="1" customWidth="1"/>
    <col min="11270" max="11271" width="0" hidden="1" customWidth="1"/>
    <col min="11520" max="11520" width="6.125" customWidth="1"/>
    <col min="11522" max="11522" width="10.125" customWidth="1"/>
    <col min="11523" max="11523" width="53.375" bestFit="1" customWidth="1"/>
    <col min="11525" max="11525" width="8" bestFit="1" customWidth="1"/>
    <col min="11526" max="11527" width="0" hidden="1" customWidth="1"/>
    <col min="11776" max="11776" width="6.125" customWidth="1"/>
    <col min="11778" max="11778" width="10.125" customWidth="1"/>
    <col min="11779" max="11779" width="53.375" bestFit="1" customWidth="1"/>
    <col min="11781" max="11781" width="8" bestFit="1" customWidth="1"/>
    <col min="11782" max="11783" width="0" hidden="1" customWidth="1"/>
    <col min="12032" max="12032" width="6.125" customWidth="1"/>
    <col min="12034" max="12034" width="10.125" customWidth="1"/>
    <col min="12035" max="12035" width="53.375" bestFit="1" customWidth="1"/>
    <col min="12037" max="12037" width="8" bestFit="1" customWidth="1"/>
    <col min="12038" max="12039" width="0" hidden="1" customWidth="1"/>
    <col min="12288" max="12288" width="6.125" customWidth="1"/>
    <col min="12290" max="12290" width="10.125" customWidth="1"/>
    <col min="12291" max="12291" width="53.375" bestFit="1" customWidth="1"/>
    <col min="12293" max="12293" width="8" bestFit="1" customWidth="1"/>
    <col min="12294" max="12295" width="0" hidden="1" customWidth="1"/>
    <col min="12544" max="12544" width="6.125" customWidth="1"/>
    <col min="12546" max="12546" width="10.125" customWidth="1"/>
    <col min="12547" max="12547" width="53.375" bestFit="1" customWidth="1"/>
    <col min="12549" max="12549" width="8" bestFit="1" customWidth="1"/>
    <col min="12550" max="12551" width="0" hidden="1" customWidth="1"/>
    <col min="12800" max="12800" width="6.125" customWidth="1"/>
    <col min="12802" max="12802" width="10.125" customWidth="1"/>
    <col min="12803" max="12803" width="53.375" bestFit="1" customWidth="1"/>
    <col min="12805" max="12805" width="8" bestFit="1" customWidth="1"/>
    <col min="12806" max="12807" width="0" hidden="1" customWidth="1"/>
    <col min="13056" max="13056" width="6.125" customWidth="1"/>
    <col min="13058" max="13058" width="10.125" customWidth="1"/>
    <col min="13059" max="13059" width="53.375" bestFit="1" customWidth="1"/>
    <col min="13061" max="13061" width="8" bestFit="1" customWidth="1"/>
    <col min="13062" max="13063" width="0" hidden="1" customWidth="1"/>
    <col min="13312" max="13312" width="6.125" customWidth="1"/>
    <col min="13314" max="13314" width="10.125" customWidth="1"/>
    <col min="13315" max="13315" width="53.375" bestFit="1" customWidth="1"/>
    <col min="13317" max="13317" width="8" bestFit="1" customWidth="1"/>
    <col min="13318" max="13319" width="0" hidden="1" customWidth="1"/>
    <col min="13568" max="13568" width="6.125" customWidth="1"/>
    <col min="13570" max="13570" width="10.125" customWidth="1"/>
    <col min="13571" max="13571" width="53.375" bestFit="1" customWidth="1"/>
    <col min="13573" max="13573" width="8" bestFit="1" customWidth="1"/>
    <col min="13574" max="13575" width="0" hidden="1" customWidth="1"/>
    <col min="13824" max="13824" width="6.125" customWidth="1"/>
    <col min="13826" max="13826" width="10.125" customWidth="1"/>
    <col min="13827" max="13827" width="53.375" bestFit="1" customWidth="1"/>
    <col min="13829" max="13829" width="8" bestFit="1" customWidth="1"/>
    <col min="13830" max="13831" width="0" hidden="1" customWidth="1"/>
    <col min="14080" max="14080" width="6.125" customWidth="1"/>
    <col min="14082" max="14082" width="10.125" customWidth="1"/>
    <col min="14083" max="14083" width="53.375" bestFit="1" customWidth="1"/>
    <col min="14085" max="14085" width="8" bestFit="1" customWidth="1"/>
    <col min="14086" max="14087" width="0" hidden="1" customWidth="1"/>
    <col min="14336" max="14336" width="6.125" customWidth="1"/>
    <col min="14338" max="14338" width="10.125" customWidth="1"/>
    <col min="14339" max="14339" width="53.375" bestFit="1" customWidth="1"/>
    <col min="14341" max="14341" width="8" bestFit="1" customWidth="1"/>
    <col min="14342" max="14343" width="0" hidden="1" customWidth="1"/>
    <col min="14592" max="14592" width="6.125" customWidth="1"/>
    <col min="14594" max="14594" width="10.125" customWidth="1"/>
    <col min="14595" max="14595" width="53.375" bestFit="1" customWidth="1"/>
    <col min="14597" max="14597" width="8" bestFit="1" customWidth="1"/>
    <col min="14598" max="14599" width="0" hidden="1" customWidth="1"/>
    <col min="14848" max="14848" width="6.125" customWidth="1"/>
    <col min="14850" max="14850" width="10.125" customWidth="1"/>
    <col min="14851" max="14851" width="53.375" bestFit="1" customWidth="1"/>
    <col min="14853" max="14853" width="8" bestFit="1" customWidth="1"/>
    <col min="14854" max="14855" width="0" hidden="1" customWidth="1"/>
    <col min="15104" max="15104" width="6.125" customWidth="1"/>
    <col min="15106" max="15106" width="10.125" customWidth="1"/>
    <col min="15107" max="15107" width="53.375" bestFit="1" customWidth="1"/>
    <col min="15109" max="15109" width="8" bestFit="1" customWidth="1"/>
    <col min="15110" max="15111" width="0" hidden="1" customWidth="1"/>
    <col min="15360" max="15360" width="6.125" customWidth="1"/>
    <col min="15362" max="15362" width="10.125" customWidth="1"/>
    <col min="15363" max="15363" width="53.375" bestFit="1" customWidth="1"/>
    <col min="15365" max="15365" width="8" bestFit="1" customWidth="1"/>
    <col min="15366" max="15367" width="0" hidden="1" customWidth="1"/>
    <col min="15616" max="15616" width="6.125" customWidth="1"/>
    <col min="15618" max="15618" width="10.125" customWidth="1"/>
    <col min="15619" max="15619" width="53.375" bestFit="1" customWidth="1"/>
    <col min="15621" max="15621" width="8" bestFit="1" customWidth="1"/>
    <col min="15622" max="15623" width="0" hidden="1" customWidth="1"/>
    <col min="15872" max="15872" width="6.125" customWidth="1"/>
    <col min="15874" max="15874" width="10.125" customWidth="1"/>
    <col min="15875" max="15875" width="53.375" bestFit="1" customWidth="1"/>
    <col min="15877" max="15877" width="8" bestFit="1" customWidth="1"/>
    <col min="15878" max="15879" width="0" hidden="1" customWidth="1"/>
    <col min="16128" max="16128" width="6.125" customWidth="1"/>
    <col min="16130" max="16130" width="10.125" customWidth="1"/>
    <col min="16131" max="16131" width="53.375" bestFit="1" customWidth="1"/>
    <col min="16133" max="16133" width="8" bestFit="1" customWidth="1"/>
    <col min="16134" max="16135" width="0" hidden="1" customWidth="1"/>
  </cols>
  <sheetData>
    <row r="3" spans="1:9" ht="23.25" x14ac:dyDescent="0.35">
      <c r="A3" s="59" t="s">
        <v>0</v>
      </c>
      <c r="B3" s="59"/>
      <c r="C3" s="59"/>
      <c r="D3" s="59"/>
      <c r="E3" s="59"/>
      <c r="F3" s="14"/>
      <c r="G3" s="14"/>
      <c r="H3" s="16"/>
      <c r="I3" s="16"/>
    </row>
    <row r="4" spans="1:9" x14ac:dyDescent="0.3">
      <c r="B4" s="1" t="s">
        <v>1</v>
      </c>
      <c r="C4" s="2"/>
      <c r="D4" s="3"/>
      <c r="E4" s="3"/>
    </row>
    <row r="5" spans="1:9" x14ac:dyDescent="0.3">
      <c r="C5" s="60" t="s">
        <v>2</v>
      </c>
      <c r="D5" s="60"/>
      <c r="E5">
        <v>10</v>
      </c>
      <c r="F5">
        <f>E5/$E$61</f>
        <v>4.1666666666666664E-2</v>
      </c>
      <c r="G5" t="e">
        <f>#REF!*F5</f>
        <v>#REF!</v>
      </c>
    </row>
    <row r="6" spans="1:9" ht="19.5" thickBot="1" x14ac:dyDescent="0.35">
      <c r="B6" s="1" t="s">
        <v>3</v>
      </c>
      <c r="C6" s="2"/>
      <c r="D6" s="3"/>
      <c r="E6" s="3"/>
    </row>
    <row r="7" spans="1:9" ht="19.5" thickBot="1" x14ac:dyDescent="0.35">
      <c r="C7" s="61" t="s">
        <v>4</v>
      </c>
      <c r="D7" s="62"/>
      <c r="E7" s="17">
        <v>8</v>
      </c>
      <c r="F7">
        <f>E7/$E$61</f>
        <v>3.3333333333333333E-2</v>
      </c>
      <c r="G7" t="e">
        <f>#REF!*F7</f>
        <v>#REF!</v>
      </c>
    </row>
    <row r="8" spans="1:9" x14ac:dyDescent="0.3">
      <c r="C8" s="5"/>
      <c r="D8" s="6" t="s">
        <v>5</v>
      </c>
      <c r="E8" s="17"/>
    </row>
    <row r="9" spans="1:9" x14ac:dyDescent="0.3">
      <c r="C9" s="5"/>
      <c r="D9" s="7" t="s">
        <v>6</v>
      </c>
      <c r="E9">
        <v>4</v>
      </c>
      <c r="F9">
        <f t="shared" ref="F9:F16" si="0">E9/$E$61</f>
        <v>1.6666666666666666E-2</v>
      </c>
      <c r="G9" t="e">
        <f>#REF!*F9</f>
        <v>#REF!</v>
      </c>
    </row>
    <row r="10" spans="1:9" x14ac:dyDescent="0.3">
      <c r="C10" s="5"/>
      <c r="D10" s="7" t="s">
        <v>7</v>
      </c>
      <c r="E10">
        <v>4</v>
      </c>
      <c r="F10">
        <f t="shared" si="0"/>
        <v>1.6666666666666666E-2</v>
      </c>
      <c r="G10" t="e">
        <f>#REF!*F10</f>
        <v>#REF!</v>
      </c>
    </row>
    <row r="11" spans="1:9" x14ac:dyDescent="0.3">
      <c r="C11" s="5"/>
      <c r="D11" s="7" t="s">
        <v>8</v>
      </c>
      <c r="E11">
        <v>4</v>
      </c>
      <c r="F11">
        <f t="shared" si="0"/>
        <v>1.6666666666666666E-2</v>
      </c>
      <c r="G11" t="e">
        <f>#REF!*F11</f>
        <v>#REF!</v>
      </c>
    </row>
    <row r="12" spans="1:9" ht="19.5" thickBot="1" x14ac:dyDescent="0.35">
      <c r="C12" s="8"/>
      <c r="D12" s="9" t="s">
        <v>9</v>
      </c>
      <c r="E12" s="18">
        <v>4</v>
      </c>
      <c r="F12">
        <f t="shared" si="0"/>
        <v>1.6666666666666666E-2</v>
      </c>
      <c r="G12" t="e">
        <f>#REF!*F12</f>
        <v>#REF!</v>
      </c>
    </row>
    <row r="13" spans="1:9" ht="19.5" thickBot="1" x14ac:dyDescent="0.35">
      <c r="C13" s="63" t="s">
        <v>10</v>
      </c>
      <c r="D13" s="64"/>
      <c r="E13" s="11">
        <v>8</v>
      </c>
      <c r="F13">
        <f t="shared" si="0"/>
        <v>3.3333333333333333E-2</v>
      </c>
      <c r="G13" t="e">
        <f>#REF!*F13</f>
        <v>#REF!</v>
      </c>
    </row>
    <row r="14" spans="1:9" ht="19.5" thickBot="1" x14ac:dyDescent="0.35">
      <c r="C14" s="10" t="s">
        <v>11</v>
      </c>
      <c r="D14" s="11"/>
      <c r="E14" s="11">
        <v>8</v>
      </c>
      <c r="F14">
        <f t="shared" si="0"/>
        <v>3.3333333333333333E-2</v>
      </c>
      <c r="G14" t="e">
        <f>#REF!*F14</f>
        <v>#REF!</v>
      </c>
    </row>
    <row r="15" spans="1:9" ht="19.5" thickBot="1" x14ac:dyDescent="0.35">
      <c r="C15" s="63" t="s">
        <v>12</v>
      </c>
      <c r="D15" s="64"/>
      <c r="E15" s="11">
        <v>8</v>
      </c>
      <c r="F15">
        <f t="shared" si="0"/>
        <v>3.3333333333333333E-2</v>
      </c>
      <c r="G15" t="e">
        <f>#REF!*F15</f>
        <v>#REF!</v>
      </c>
    </row>
    <row r="16" spans="1:9" ht="19.5" thickBot="1" x14ac:dyDescent="0.35">
      <c r="C16" s="61" t="s">
        <v>13</v>
      </c>
      <c r="D16" s="62"/>
      <c r="E16" s="17">
        <v>8</v>
      </c>
      <c r="F16">
        <f t="shared" si="0"/>
        <v>3.3333333333333333E-2</v>
      </c>
      <c r="G16" t="e">
        <f>#REF!*F16</f>
        <v>#REF!</v>
      </c>
    </row>
    <row r="17" spans="2:7" x14ac:dyDescent="0.3">
      <c r="C17" s="5"/>
      <c r="D17" s="6" t="s">
        <v>5</v>
      </c>
      <c r="E17" s="17"/>
    </row>
    <row r="18" spans="2:7" x14ac:dyDescent="0.3">
      <c r="C18" s="5"/>
      <c r="D18" s="7" t="s">
        <v>14</v>
      </c>
      <c r="E18">
        <v>4</v>
      </c>
      <c r="F18">
        <f t="shared" ref="F18:F23" si="1">E18/$E$61</f>
        <v>1.6666666666666666E-2</v>
      </c>
      <c r="G18" t="e">
        <f>#REF!*F18</f>
        <v>#REF!</v>
      </c>
    </row>
    <row r="19" spans="2:7" x14ac:dyDescent="0.3">
      <c r="C19" s="5"/>
      <c r="D19" s="7" t="s">
        <v>15</v>
      </c>
      <c r="E19">
        <v>4</v>
      </c>
      <c r="F19">
        <f t="shared" si="1"/>
        <v>1.6666666666666666E-2</v>
      </c>
      <c r="G19" t="e">
        <f>#REF!*F19</f>
        <v>#REF!</v>
      </c>
    </row>
    <row r="20" spans="2:7" x14ac:dyDescent="0.3">
      <c r="C20" s="5"/>
      <c r="D20" s="7" t="s">
        <v>16</v>
      </c>
      <c r="E20">
        <v>4</v>
      </c>
      <c r="F20">
        <f t="shared" si="1"/>
        <v>1.6666666666666666E-2</v>
      </c>
      <c r="G20" t="e">
        <f>#REF!*F20</f>
        <v>#REF!</v>
      </c>
    </row>
    <row r="21" spans="2:7" x14ac:dyDescent="0.3">
      <c r="C21" s="5"/>
      <c r="D21" s="7" t="s">
        <v>17</v>
      </c>
      <c r="E21">
        <v>4</v>
      </c>
      <c r="F21">
        <f t="shared" si="1"/>
        <v>1.6666666666666666E-2</v>
      </c>
      <c r="G21" t="e">
        <f>#REF!*F21</f>
        <v>#REF!</v>
      </c>
    </row>
    <row r="22" spans="2:7" x14ac:dyDescent="0.3">
      <c r="C22" s="5"/>
      <c r="D22" s="7" t="s">
        <v>18</v>
      </c>
      <c r="E22">
        <v>4</v>
      </c>
      <c r="F22">
        <f t="shared" si="1"/>
        <v>1.6666666666666666E-2</v>
      </c>
      <c r="G22" t="e">
        <f>#REF!*F22</f>
        <v>#REF!</v>
      </c>
    </row>
    <row r="23" spans="2:7" ht="19.5" thickBot="1" x14ac:dyDescent="0.35">
      <c r="C23" s="8"/>
      <c r="D23" s="9" t="s">
        <v>19</v>
      </c>
      <c r="E23" s="18">
        <v>4</v>
      </c>
      <c r="F23">
        <f t="shared" si="1"/>
        <v>1.6666666666666666E-2</v>
      </c>
      <c r="G23" t="e">
        <f>#REF!*F23</f>
        <v>#REF!</v>
      </c>
    </row>
    <row r="24" spans="2:7" ht="19.5" thickBot="1" x14ac:dyDescent="0.35">
      <c r="B24" s="1" t="s">
        <v>20</v>
      </c>
      <c r="C24" s="2"/>
      <c r="D24" s="3"/>
      <c r="E24" s="3"/>
    </row>
    <row r="25" spans="2:7" ht="19.5" thickBot="1" x14ac:dyDescent="0.35">
      <c r="C25" s="10" t="s">
        <v>21</v>
      </c>
      <c r="D25" s="11"/>
      <c r="E25" s="11">
        <v>12</v>
      </c>
      <c r="F25">
        <f>E25/$E$61</f>
        <v>0.05</v>
      </c>
      <c r="G25" t="e">
        <f>#REF!*F25</f>
        <v>#REF!</v>
      </c>
    </row>
    <row r="26" spans="2:7" ht="19.5" thickBot="1" x14ac:dyDescent="0.35">
      <c r="B26" s="1" t="s">
        <v>22</v>
      </c>
      <c r="C26" s="2"/>
      <c r="D26" s="3"/>
      <c r="E26" s="3"/>
    </row>
    <row r="27" spans="2:7" ht="19.5" thickBot="1" x14ac:dyDescent="0.35">
      <c r="C27" s="61" t="s">
        <v>23</v>
      </c>
      <c r="D27" s="62"/>
      <c r="E27" s="17"/>
    </row>
    <row r="28" spans="2:7" x14ac:dyDescent="0.3">
      <c r="C28" s="5"/>
      <c r="D28" s="6" t="s">
        <v>24</v>
      </c>
      <c r="E28" s="17"/>
    </row>
    <row r="29" spans="2:7" x14ac:dyDescent="0.3">
      <c r="C29" s="5"/>
      <c r="D29" s="7" t="s">
        <v>25</v>
      </c>
      <c r="E29">
        <v>3</v>
      </c>
      <c r="F29">
        <f>E29/$E$61</f>
        <v>1.2500000000000001E-2</v>
      </c>
      <c r="G29" t="e">
        <f>#REF!*F29</f>
        <v>#REF!</v>
      </c>
    </row>
    <row r="30" spans="2:7" x14ac:dyDescent="0.3">
      <c r="C30" s="5"/>
      <c r="D30" s="7" t="s">
        <v>26</v>
      </c>
      <c r="E30">
        <v>1</v>
      </c>
      <c r="F30">
        <f>E30/$E$61</f>
        <v>4.1666666666666666E-3</v>
      </c>
      <c r="G30" t="e">
        <f>#REF!*F30</f>
        <v>#REF!</v>
      </c>
    </row>
    <row r="31" spans="2:7" ht="19.5" thickBot="1" x14ac:dyDescent="0.35">
      <c r="C31" s="5"/>
      <c r="D31" s="9" t="s">
        <v>27</v>
      </c>
      <c r="E31" s="18">
        <v>1</v>
      </c>
      <c r="F31">
        <f>E31/$E$61</f>
        <v>4.1666666666666666E-3</v>
      </c>
      <c r="G31" t="e">
        <f>#REF!*F31</f>
        <v>#REF!</v>
      </c>
    </row>
    <row r="32" spans="2:7" x14ac:dyDescent="0.3">
      <c r="C32" s="5"/>
      <c r="D32" s="6" t="s">
        <v>28</v>
      </c>
      <c r="E32" s="17"/>
    </row>
    <row r="33" spans="3:7" x14ac:dyDescent="0.3">
      <c r="C33" s="5"/>
      <c r="D33" s="7" t="s">
        <v>25</v>
      </c>
      <c r="E33">
        <v>8</v>
      </c>
      <c r="F33">
        <f>E33/$E$61</f>
        <v>3.3333333333333333E-2</v>
      </c>
      <c r="G33" t="e">
        <f>#REF!*F33</f>
        <v>#REF!</v>
      </c>
    </row>
    <row r="34" spans="3:7" x14ac:dyDescent="0.3">
      <c r="C34" s="5"/>
      <c r="D34" s="7" t="s">
        <v>26</v>
      </c>
      <c r="E34">
        <v>2</v>
      </c>
      <c r="F34">
        <f>E34/$E$61</f>
        <v>8.3333333333333332E-3</v>
      </c>
      <c r="G34" t="e">
        <f>#REF!*F34</f>
        <v>#REF!</v>
      </c>
    </row>
    <row r="35" spans="3:7" ht="19.5" thickBot="1" x14ac:dyDescent="0.35">
      <c r="C35" s="5"/>
      <c r="D35" s="9" t="s">
        <v>27</v>
      </c>
      <c r="E35" s="18">
        <v>1</v>
      </c>
      <c r="F35">
        <f>E35/$E$61</f>
        <v>4.1666666666666666E-3</v>
      </c>
      <c r="G35" t="e">
        <f>#REF!*F35</f>
        <v>#REF!</v>
      </c>
    </row>
    <row r="36" spans="3:7" x14ac:dyDescent="0.3">
      <c r="C36" s="5"/>
      <c r="D36" s="6" t="s">
        <v>29</v>
      </c>
      <c r="E36" s="17"/>
    </row>
    <row r="37" spans="3:7" x14ac:dyDescent="0.3">
      <c r="C37" s="5"/>
      <c r="D37" s="7" t="s">
        <v>25</v>
      </c>
      <c r="E37">
        <v>12</v>
      </c>
      <c r="F37">
        <f>E37/$E$61</f>
        <v>0.05</v>
      </c>
      <c r="G37" t="e">
        <f>#REF!*F37</f>
        <v>#REF!</v>
      </c>
    </row>
    <row r="38" spans="3:7" x14ac:dyDescent="0.3">
      <c r="C38" s="5"/>
      <c r="D38" s="7" t="s">
        <v>26</v>
      </c>
      <c r="E38">
        <v>8</v>
      </c>
      <c r="F38">
        <f>E38/$E$61</f>
        <v>3.3333333333333333E-2</v>
      </c>
      <c r="G38" t="e">
        <f>#REF!*F38</f>
        <v>#REF!</v>
      </c>
    </row>
    <row r="39" spans="3:7" ht="19.5" thickBot="1" x14ac:dyDescent="0.35">
      <c r="C39" s="5"/>
      <c r="D39" s="9" t="s">
        <v>27</v>
      </c>
      <c r="E39" s="18">
        <v>1</v>
      </c>
      <c r="F39">
        <f>E39/$E$61</f>
        <v>4.1666666666666666E-3</v>
      </c>
      <c r="G39" t="e">
        <f>#REF!*F39</f>
        <v>#REF!</v>
      </c>
    </row>
    <row r="40" spans="3:7" x14ac:dyDescent="0.3">
      <c r="C40" s="5"/>
      <c r="D40" s="6" t="s">
        <v>30</v>
      </c>
      <c r="E40" s="17"/>
      <c r="G40" t="e">
        <f>#REF!*F40</f>
        <v>#REF!</v>
      </c>
    </row>
    <row r="41" spans="3:7" x14ac:dyDescent="0.3">
      <c r="C41" s="5"/>
      <c r="D41" s="7" t="s">
        <v>25</v>
      </c>
      <c r="E41">
        <v>12</v>
      </c>
      <c r="F41">
        <f>E41/$E$61</f>
        <v>0.05</v>
      </c>
      <c r="G41" t="e">
        <f>#REF!*F41</f>
        <v>#REF!</v>
      </c>
    </row>
    <row r="42" spans="3:7" x14ac:dyDescent="0.3">
      <c r="C42" s="5"/>
      <c r="D42" s="7" t="s">
        <v>26</v>
      </c>
      <c r="E42">
        <v>8</v>
      </c>
      <c r="F42">
        <f>E42/$E$61</f>
        <v>3.3333333333333333E-2</v>
      </c>
      <c r="G42" t="e">
        <f>#REF!*F42</f>
        <v>#REF!</v>
      </c>
    </row>
    <row r="43" spans="3:7" ht="19.5" thickBot="1" x14ac:dyDescent="0.35">
      <c r="C43" s="5"/>
      <c r="D43" s="9" t="s">
        <v>27</v>
      </c>
      <c r="E43" s="18">
        <v>1</v>
      </c>
      <c r="F43">
        <f>E43/$E$61</f>
        <v>4.1666666666666666E-3</v>
      </c>
      <c r="G43" t="e">
        <f>#REF!*F43</f>
        <v>#REF!</v>
      </c>
    </row>
    <row r="44" spans="3:7" x14ac:dyDescent="0.3">
      <c r="C44" s="5"/>
      <c r="D44" s="6" t="s">
        <v>31</v>
      </c>
      <c r="E44" s="17"/>
    </row>
    <row r="45" spans="3:7" x14ac:dyDescent="0.3">
      <c r="C45" s="5"/>
      <c r="D45" s="7" t="s">
        <v>25</v>
      </c>
      <c r="E45">
        <v>12</v>
      </c>
      <c r="F45">
        <f>E45/$E$61</f>
        <v>0.05</v>
      </c>
      <c r="G45" t="e">
        <f>#REF!*F45</f>
        <v>#REF!</v>
      </c>
    </row>
    <row r="46" spans="3:7" x14ac:dyDescent="0.3">
      <c r="C46" s="5"/>
      <c r="D46" s="7" t="s">
        <v>26</v>
      </c>
      <c r="E46">
        <v>8</v>
      </c>
      <c r="F46">
        <f>E46/$E$61</f>
        <v>3.3333333333333333E-2</v>
      </c>
      <c r="G46" t="e">
        <f>#REF!*F46</f>
        <v>#REF!</v>
      </c>
    </row>
    <row r="47" spans="3:7" ht="19.5" thickBot="1" x14ac:dyDescent="0.35">
      <c r="C47" s="5"/>
      <c r="D47" s="9" t="s">
        <v>27</v>
      </c>
      <c r="E47" s="18">
        <v>1</v>
      </c>
      <c r="F47">
        <f>E47/$E$61</f>
        <v>4.1666666666666666E-3</v>
      </c>
      <c r="G47" t="e">
        <f>#REF!*F47</f>
        <v>#REF!</v>
      </c>
    </row>
    <row r="48" spans="3:7" x14ac:dyDescent="0.3">
      <c r="C48" s="5"/>
      <c r="D48" s="6" t="s">
        <v>32</v>
      </c>
      <c r="E48" s="17"/>
    </row>
    <row r="49" spans="1:8" x14ac:dyDescent="0.3">
      <c r="C49" s="5"/>
      <c r="D49" s="7" t="s">
        <v>25</v>
      </c>
      <c r="E49">
        <v>12</v>
      </c>
      <c r="F49">
        <f>E49/$E$61</f>
        <v>0.05</v>
      </c>
      <c r="G49" t="e">
        <f>#REF!*F49</f>
        <v>#REF!</v>
      </c>
    </row>
    <row r="50" spans="1:8" x14ac:dyDescent="0.3">
      <c r="C50" s="5"/>
      <c r="D50" s="7" t="s">
        <v>26</v>
      </c>
      <c r="E50">
        <v>8</v>
      </c>
      <c r="F50">
        <f>E50/$E$61</f>
        <v>3.3333333333333333E-2</v>
      </c>
      <c r="G50" t="e">
        <f>#REF!*F50</f>
        <v>#REF!</v>
      </c>
    </row>
    <row r="51" spans="1:8" ht="19.5" thickBot="1" x14ac:dyDescent="0.35">
      <c r="C51" s="5"/>
      <c r="D51" s="9" t="s">
        <v>27</v>
      </c>
      <c r="E51" s="18">
        <v>1</v>
      </c>
      <c r="F51">
        <f>E51/$E$61</f>
        <v>4.1666666666666666E-3</v>
      </c>
      <c r="G51" t="e">
        <f>#REF!*F51</f>
        <v>#REF!</v>
      </c>
    </row>
    <row r="52" spans="1:8" x14ac:dyDescent="0.3">
      <c r="C52" s="5"/>
      <c r="D52" s="6" t="s">
        <v>33</v>
      </c>
      <c r="E52" s="17"/>
    </row>
    <row r="53" spans="1:8" x14ac:dyDescent="0.3">
      <c r="C53" s="5"/>
      <c r="D53" s="7" t="s">
        <v>25</v>
      </c>
      <c r="E53">
        <v>5</v>
      </c>
      <c r="F53">
        <f>E53/$E$61</f>
        <v>2.0833333333333332E-2</v>
      </c>
      <c r="G53" t="e">
        <f>#REF!*F53</f>
        <v>#REF!</v>
      </c>
    </row>
    <row r="54" spans="1:8" x14ac:dyDescent="0.3">
      <c r="C54" s="5"/>
      <c r="D54" s="7" t="s">
        <v>26</v>
      </c>
      <c r="E54">
        <v>2</v>
      </c>
      <c r="F54">
        <f>E54/$E$61</f>
        <v>8.3333333333333332E-3</v>
      </c>
      <c r="G54" t="e">
        <f>#REF!*F54</f>
        <v>#REF!</v>
      </c>
    </row>
    <row r="55" spans="1:8" ht="19.5" thickBot="1" x14ac:dyDescent="0.35">
      <c r="C55" s="8"/>
      <c r="D55" s="9" t="s">
        <v>27</v>
      </c>
      <c r="E55" s="18">
        <v>1</v>
      </c>
      <c r="F55">
        <f>E55/$E$61</f>
        <v>4.1666666666666666E-3</v>
      </c>
      <c r="G55" t="e">
        <f>#REF!*F55</f>
        <v>#REF!</v>
      </c>
    </row>
    <row r="56" spans="1:8" ht="19.5" thickBot="1" x14ac:dyDescent="0.35">
      <c r="B56" s="1" t="s">
        <v>69</v>
      </c>
      <c r="C56" s="2"/>
      <c r="D56" s="12"/>
      <c r="E56" s="3"/>
    </row>
    <row r="57" spans="1:8" ht="19.5" thickBot="1" x14ac:dyDescent="0.35">
      <c r="C57" s="63" t="s">
        <v>34</v>
      </c>
      <c r="D57" s="64"/>
      <c r="E57" s="11">
        <v>10</v>
      </c>
      <c r="F57">
        <f>E57/$E$61</f>
        <v>4.1666666666666664E-2</v>
      </c>
      <c r="G57" t="e">
        <f>#REF!*F57</f>
        <v>#REF!</v>
      </c>
    </row>
    <row r="58" spans="1:8" ht="19.5" thickBot="1" x14ac:dyDescent="0.35">
      <c r="C58" s="63" t="s">
        <v>70</v>
      </c>
      <c r="D58" s="64"/>
      <c r="E58" s="11">
        <v>8</v>
      </c>
      <c r="F58">
        <f>E58/$E$61</f>
        <v>3.3333333333333333E-2</v>
      </c>
      <c r="G58" t="e">
        <f>#REF!*F58</f>
        <v>#REF!</v>
      </c>
    </row>
    <row r="59" spans="1:8" ht="19.5" thickBot="1" x14ac:dyDescent="0.35">
      <c r="C59" s="63" t="s">
        <v>35</v>
      </c>
      <c r="D59" s="64"/>
      <c r="E59" s="11">
        <v>8</v>
      </c>
      <c r="F59">
        <f>E59/$E$61</f>
        <v>3.3333333333333333E-2</v>
      </c>
      <c r="G59" t="e">
        <f>#REF!*F59</f>
        <v>#REF!</v>
      </c>
    </row>
    <row r="60" spans="1:8" ht="19.5" thickBot="1" x14ac:dyDescent="0.35">
      <c r="C60" s="63" t="s">
        <v>36</v>
      </c>
      <c r="D60" s="64"/>
      <c r="E60" s="11">
        <v>4</v>
      </c>
      <c r="F60">
        <f>E60/$E$61</f>
        <v>1.6666666666666666E-2</v>
      </c>
      <c r="G60" t="e">
        <f>#REF!*F60</f>
        <v>#REF!</v>
      </c>
    </row>
    <row r="61" spans="1:8" ht="23.25" x14ac:dyDescent="0.35">
      <c r="A61" s="59"/>
      <c r="B61" s="59"/>
      <c r="C61" s="59"/>
      <c r="D61" s="13" t="s">
        <v>37</v>
      </c>
      <c r="E61" s="14">
        <f>SUM(E5:E60)</f>
        <v>240</v>
      </c>
      <c r="F61" s="14">
        <f>SUM(F5:F60)</f>
        <v>1</v>
      </c>
      <c r="G61" s="14"/>
      <c r="H61" s="19"/>
    </row>
  </sheetData>
  <mergeCells count="12">
    <mergeCell ref="A61:C61"/>
    <mergeCell ref="A3:E3"/>
    <mergeCell ref="C5:D5"/>
    <mergeCell ref="C7:D7"/>
    <mergeCell ref="C13:D13"/>
    <mergeCell ref="C15:D15"/>
    <mergeCell ref="C16:D16"/>
    <mergeCell ref="C27:D27"/>
    <mergeCell ref="C57:D57"/>
    <mergeCell ref="C58:D58"/>
    <mergeCell ref="C59:D59"/>
    <mergeCell ref="C60:D6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A0DD5-E139-4D51-AA5D-8F816144CCF9}">
  <dimension ref="A1:E9"/>
  <sheetViews>
    <sheetView workbookViewId="0">
      <selection activeCell="C9" sqref="C9"/>
    </sheetView>
  </sheetViews>
  <sheetFormatPr baseColWidth="10" defaultRowHeight="15.75" x14ac:dyDescent="0.25"/>
  <cols>
    <col min="2" max="2" width="29.5" customWidth="1"/>
    <col min="3" max="3" width="11" style="34"/>
  </cols>
  <sheetData>
    <row r="1" spans="1:5" ht="24" thickBot="1" x14ac:dyDescent="0.4">
      <c r="A1" s="65" t="s">
        <v>76</v>
      </c>
      <c r="B1" s="66"/>
      <c r="C1" s="66"/>
      <c r="D1" s="66"/>
      <c r="E1" s="67"/>
    </row>
    <row r="2" spans="1:5" ht="24" thickBot="1" x14ac:dyDescent="0.4">
      <c r="A2" s="39"/>
      <c r="B2" s="40" t="s">
        <v>78</v>
      </c>
      <c r="C2" s="41" t="s">
        <v>79</v>
      </c>
      <c r="D2" s="40"/>
      <c r="E2" s="42"/>
    </row>
    <row r="3" spans="1:5" ht="18.75" x14ac:dyDescent="0.3">
      <c r="B3" s="1" t="s">
        <v>1</v>
      </c>
      <c r="C3" s="34">
        <v>16</v>
      </c>
    </row>
    <row r="4" spans="1:5" x14ac:dyDescent="0.25">
      <c r="B4" s="33" t="s">
        <v>74</v>
      </c>
      <c r="C4" s="34">
        <v>13</v>
      </c>
    </row>
    <row r="5" spans="1:5" x14ac:dyDescent="0.25">
      <c r="B5" s="33" t="s">
        <v>80</v>
      </c>
      <c r="C5" s="34">
        <v>18</v>
      </c>
    </row>
    <row r="6" spans="1:5" x14ac:dyDescent="0.25">
      <c r="B6" s="33" t="s">
        <v>75</v>
      </c>
      <c r="C6" s="34">
        <v>5</v>
      </c>
    </row>
    <row r="7" spans="1:5" x14ac:dyDescent="0.25">
      <c r="B7" t="s">
        <v>73</v>
      </c>
      <c r="C7" s="34">
        <v>10</v>
      </c>
    </row>
    <row r="8" spans="1:5" x14ac:dyDescent="0.25">
      <c r="B8" s="33" t="s">
        <v>81</v>
      </c>
      <c r="C8" s="34">
        <v>4</v>
      </c>
    </row>
    <row r="9" spans="1:5" ht="23.25" x14ac:dyDescent="0.35">
      <c r="B9" s="37" t="s">
        <v>37</v>
      </c>
      <c r="C9" s="38">
        <f>SUM(C3:C8)</f>
        <v>66</v>
      </c>
      <c r="D9" s="37"/>
    </row>
  </sheetData>
  <mergeCells count="1"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63F5970395F0947A49C2881CE241931" ma:contentTypeVersion="13" ma:contentTypeDescription="Crear nuevo documento." ma:contentTypeScope="" ma:versionID="028d912d0cb5b78942bf3c90e976421a">
  <xsd:schema xmlns:xsd="http://www.w3.org/2001/XMLSchema" xmlns:xs="http://www.w3.org/2001/XMLSchema" xmlns:p="http://schemas.microsoft.com/office/2006/metadata/properties" xmlns:ns3="2ff3c020-33e3-4780-b145-77c9a0a7667c" xmlns:ns4="9af19692-3d3d-453f-b048-ecf0d8dbe7ee" targetNamespace="http://schemas.microsoft.com/office/2006/metadata/properties" ma:root="true" ma:fieldsID="4509dde8ee6aaf3baf402eb4429d5a0b" ns3:_="" ns4:_="">
    <xsd:import namespace="2ff3c020-33e3-4780-b145-77c9a0a7667c"/>
    <xsd:import namespace="9af19692-3d3d-453f-b048-ecf0d8dbe7e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f3c020-33e3-4780-b145-77c9a0a766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f19692-3d3d-453f-b048-ecf0d8dbe7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3F2116-42B6-4225-8012-BD07D50E3E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f3c020-33e3-4780-b145-77c9a0a7667c"/>
    <ds:schemaRef ds:uri="9af19692-3d3d-453f-b048-ecf0d8dbe7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5639FC-F6D8-434C-A54B-A202CCAF14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E53A41-8F51-487E-A992-6688E819DC6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ESTIMACION OLE-BI</vt:lpstr>
      <vt:lpstr>ESTIMACION SNIES</vt:lpstr>
      <vt:lpstr>ESTIMACION SIMAT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mgalvis</cp:lastModifiedBy>
  <dcterms:created xsi:type="dcterms:W3CDTF">2020-12-11T05:50:18Z</dcterms:created>
  <dcterms:modified xsi:type="dcterms:W3CDTF">2021-03-01T22:27:16Z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0x010100363F5970395F0947A49C2881CE241931</vt:lpwstr>
  </property>
</Properties>
</file>